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codeName="{B6124F1A-AFFB-F854-7757-9A1D4C6FC43C}"/>
  <workbookPr codeName="ThisWorkbook"/>
  <mc:AlternateContent xmlns:mc="http://schemas.openxmlformats.org/markup-compatibility/2006">
    <mc:Choice Requires="x15">
      <x15ac:absPath xmlns:x15ac="http://schemas.microsoft.com/office/spreadsheetml/2010/11/ac" url="https://d.docs.live.net/fc4981fae4c6180e/Desktop/"/>
    </mc:Choice>
  </mc:AlternateContent>
  <xr:revisionPtr revIDLastSave="3" documentId="8_{5318B4F9-DCAC-403A-82C7-82D18846801F}" xr6:coauthVersionLast="47" xr6:coauthVersionMax="47" xr10:uidLastSave="{10ABA7D1-38EA-4084-9D02-47CDF690362D}"/>
  <bookViews>
    <workbookView xWindow="-120" yWindow="-120" windowWidth="29040" windowHeight="15840" tabRatio="858" activeTab="1" xr2:uid="{00000000-000D-0000-FFFF-FFFF00000000}"/>
  </bookViews>
  <sheets>
    <sheet name="Notes" sheetId="20" r:id="rId1"/>
    <sheet name="TEAMS" sheetId="3" r:id="rId2"/>
    <sheet name="Sheet1" sheetId="21" state="hidden" r:id="rId3"/>
    <sheet name="RINKS" sheetId="14" r:id="rId4"/>
    <sheet name="CARDS" sheetId="15" r:id="rId5"/>
    <sheet name="CARDS REAR" sheetId="17" r:id="rId6"/>
    <sheet name="CARDS 2" sheetId="16" r:id="rId7"/>
    <sheet name="CARDS 2 REAR" sheetId="18" r:id="rId8"/>
    <sheet name="Rink allocation" sheetId="19" r:id="rId9"/>
    <sheet name="Sheet2" sheetId="22" state="hidden" r:id="rId10"/>
  </sheets>
  <definedNames>
    <definedName name="_xlnm._FilterDatabase" localSheetId="1" hidden="1">TEAMS!$B$4:$B$268</definedName>
    <definedName name="ANDERSON_G_Jock">TEAMS!$B$4:$B$300</definedName>
    <definedName name="BOWLERS">TEAMS!$B$3:$B$319</definedName>
    <definedName name="_xlnm.Print_Area" localSheetId="8">'Rink allocation'!$B$3:$L$37</definedName>
    <definedName name="_xlnm.Print_Area" localSheetId="3">RINKS!$B$2:$P$36</definedName>
    <definedName name="_xlnm.Print_Area" localSheetId="1">TEAMS!$I$3:$AD$32</definedName>
    <definedName name="round1">#REF!</definedName>
    <definedName name="round10">#REF!</definedName>
    <definedName name="round2">#REF!</definedName>
    <definedName name="round3">#REF!</definedName>
    <definedName name="round4">#REF!</definedName>
    <definedName name="round5">#REF!</definedName>
    <definedName name="round6">#REF!</definedName>
    <definedName name="round7">#REF!</definedName>
    <definedName name="round8">#REF!</definedName>
    <definedName name="round9">#REF!</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Q2" i="3" l="1"/>
  <c r="AC46" i="21" l="1"/>
  <c r="AA46" i="21"/>
  <c r="Y46" i="21"/>
  <c r="W46" i="21"/>
  <c r="T46" i="21"/>
  <c r="R46" i="21"/>
  <c r="P46" i="21"/>
  <c r="M46" i="21"/>
  <c r="K46" i="21"/>
  <c r="AC45" i="21"/>
  <c r="AA45" i="21"/>
  <c r="Y45" i="21"/>
  <c r="W45" i="21"/>
  <c r="T45" i="21"/>
  <c r="R45" i="21"/>
  <c r="P45" i="21"/>
  <c r="M45" i="21"/>
  <c r="K45" i="21"/>
  <c r="AC44" i="21"/>
  <c r="AA44" i="21"/>
  <c r="Y44" i="21"/>
  <c r="W44" i="21"/>
  <c r="T44" i="21"/>
  <c r="R44" i="21"/>
  <c r="P44" i="21"/>
  <c r="M44" i="21"/>
  <c r="K44" i="21"/>
  <c r="AC43" i="21"/>
  <c r="AA43" i="21"/>
  <c r="Y43" i="21"/>
  <c r="W43" i="21"/>
  <c r="T43" i="21"/>
  <c r="R43" i="21"/>
  <c r="P43" i="21"/>
  <c r="M43" i="21"/>
  <c r="K43" i="21"/>
  <c r="AC42" i="21"/>
  <c r="AA42" i="21"/>
  <c r="Y42" i="21"/>
  <c r="W42" i="21"/>
  <c r="T42" i="21"/>
  <c r="R42" i="21"/>
  <c r="P42" i="21"/>
  <c r="M42" i="21"/>
  <c r="K42" i="21"/>
  <c r="AC41" i="21"/>
  <c r="AA41" i="21"/>
  <c r="Y41" i="21"/>
  <c r="W41" i="21"/>
  <c r="T41" i="21"/>
  <c r="R41" i="21"/>
  <c r="P41" i="21"/>
  <c r="M41" i="21"/>
  <c r="K41" i="21"/>
  <c r="AC40" i="21"/>
  <c r="AA40" i="21"/>
  <c r="Y40" i="21"/>
  <c r="W40" i="21"/>
  <c r="T40" i="21"/>
  <c r="R40" i="21"/>
  <c r="P40" i="21"/>
  <c r="M40" i="21"/>
  <c r="K40" i="21"/>
  <c r="AC39" i="21"/>
  <c r="AA39" i="21"/>
  <c r="Y39" i="21"/>
  <c r="W39" i="21"/>
  <c r="T39" i="21"/>
  <c r="R39" i="21"/>
  <c r="P39" i="21"/>
  <c r="M39" i="21"/>
  <c r="K39" i="21"/>
  <c r="AC38" i="21"/>
  <c r="AA38" i="21"/>
  <c r="Y38" i="21"/>
  <c r="W38" i="21"/>
  <c r="T38" i="21"/>
  <c r="R38" i="21"/>
  <c r="P38" i="21"/>
  <c r="M38" i="21"/>
  <c r="K38" i="21"/>
  <c r="AC37" i="21"/>
  <c r="AA37" i="21"/>
  <c r="Y37" i="21"/>
  <c r="W37" i="21"/>
  <c r="T37" i="21"/>
  <c r="R37" i="21"/>
  <c r="P37" i="21"/>
  <c r="M37" i="21"/>
  <c r="K37" i="21"/>
  <c r="AC36" i="21"/>
  <c r="AA36" i="21"/>
  <c r="Y36" i="21"/>
  <c r="W36" i="21"/>
  <c r="T36" i="21"/>
  <c r="R36" i="21"/>
  <c r="P36" i="21"/>
  <c r="M36" i="21"/>
  <c r="K36" i="21"/>
  <c r="AC35" i="21"/>
  <c r="AA35" i="21"/>
  <c r="Y35" i="21"/>
  <c r="W35" i="21"/>
  <c r="T35" i="21"/>
  <c r="R35" i="21"/>
  <c r="P35" i="21"/>
  <c r="M35" i="21"/>
  <c r="K35" i="21"/>
  <c r="AC34" i="21"/>
  <c r="AA34" i="21"/>
  <c r="Y34" i="21"/>
  <c r="W34" i="21"/>
  <c r="T34" i="21"/>
  <c r="R34" i="21"/>
  <c r="P34" i="21"/>
  <c r="M34" i="21"/>
  <c r="K34" i="21"/>
  <c r="AC33" i="21"/>
  <c r="AA33" i="21"/>
  <c r="Y33" i="21"/>
  <c r="W33" i="21"/>
  <c r="T33" i="21"/>
  <c r="R33" i="21"/>
  <c r="P33" i="21"/>
  <c r="M33" i="21"/>
  <c r="K33" i="21"/>
  <c r="AC32" i="21"/>
  <c r="AA32" i="21"/>
  <c r="Y32" i="21"/>
  <c r="W32" i="21"/>
  <c r="T32" i="21"/>
  <c r="R32" i="21"/>
  <c r="P32" i="21"/>
  <c r="M32" i="21"/>
  <c r="K32" i="21"/>
  <c r="AC31" i="21"/>
  <c r="AA31" i="21"/>
  <c r="Y31" i="21"/>
  <c r="W31" i="21"/>
  <c r="T31" i="21"/>
  <c r="R31" i="21"/>
  <c r="P31" i="21"/>
  <c r="M31" i="21"/>
  <c r="K31" i="21"/>
  <c r="AC30" i="21"/>
  <c r="AA30" i="21"/>
  <c r="Y30" i="21"/>
  <c r="W30" i="21"/>
  <c r="T30" i="21"/>
  <c r="R30" i="21"/>
  <c r="P30" i="21"/>
  <c r="M30" i="21"/>
  <c r="K30" i="21"/>
  <c r="AC29" i="21"/>
  <c r="AA29" i="21"/>
  <c r="Y29" i="21"/>
  <c r="W29" i="21"/>
  <c r="T29" i="21"/>
  <c r="R29" i="21"/>
  <c r="P29" i="21"/>
  <c r="M29" i="21"/>
  <c r="K29" i="21"/>
  <c r="AC28" i="21"/>
  <c r="AA28" i="21"/>
  <c r="Y28" i="21"/>
  <c r="W28" i="21"/>
  <c r="T28" i="21"/>
  <c r="R28" i="21"/>
  <c r="P28" i="21"/>
  <c r="M28" i="21"/>
  <c r="K28" i="21"/>
  <c r="AC27" i="21"/>
  <c r="AA27" i="21"/>
  <c r="Y27" i="21"/>
  <c r="W27" i="21"/>
  <c r="T27" i="21"/>
  <c r="R27" i="21"/>
  <c r="P27" i="21"/>
  <c r="M27" i="21"/>
  <c r="K27" i="21"/>
  <c r="AC26" i="21"/>
  <c r="AA26" i="21"/>
  <c r="Y26" i="21"/>
  <c r="W26" i="21"/>
  <c r="T26" i="21"/>
  <c r="R26" i="21"/>
  <c r="P26" i="21"/>
  <c r="M26" i="21"/>
  <c r="K26" i="21"/>
  <c r="AC25" i="21"/>
  <c r="AA25" i="21"/>
  <c r="Y25" i="21"/>
  <c r="W25" i="21"/>
  <c r="T25" i="21"/>
  <c r="R25" i="21"/>
  <c r="P25" i="21"/>
  <c r="M25" i="21"/>
  <c r="K25" i="21"/>
  <c r="AC24" i="21"/>
  <c r="AA24" i="21"/>
  <c r="Y24" i="21"/>
  <c r="W24" i="21"/>
  <c r="T24" i="21"/>
  <c r="R24" i="21"/>
  <c r="P24" i="21"/>
  <c r="M24" i="21"/>
  <c r="K24" i="21"/>
  <c r="AC23" i="21"/>
  <c r="AA23" i="21"/>
  <c r="Y23" i="21"/>
  <c r="W23" i="21"/>
  <c r="T23" i="21"/>
  <c r="R23" i="21"/>
  <c r="P23" i="21"/>
  <c r="M23" i="21"/>
  <c r="K23" i="21"/>
  <c r="AC22" i="21"/>
  <c r="AA22" i="21"/>
  <c r="Y22" i="21"/>
  <c r="W22" i="21"/>
  <c r="T22" i="21"/>
  <c r="R22" i="21"/>
  <c r="P22" i="21"/>
  <c r="M22" i="21"/>
  <c r="K22" i="21"/>
  <c r="AC21" i="21"/>
  <c r="AA21" i="21"/>
  <c r="Y21" i="21"/>
  <c r="W21" i="21"/>
  <c r="T21" i="21"/>
  <c r="R21" i="21"/>
  <c r="P21" i="21"/>
  <c r="M21" i="21"/>
  <c r="K21" i="21"/>
  <c r="AC20" i="21"/>
  <c r="AA20" i="21"/>
  <c r="Y20" i="21"/>
  <c r="W20" i="21"/>
  <c r="T20" i="21"/>
  <c r="R20" i="21"/>
  <c r="P20" i="21"/>
  <c r="M20" i="21"/>
  <c r="K20" i="21"/>
  <c r="AC19" i="21"/>
  <c r="AA19" i="21"/>
  <c r="Y19" i="21"/>
  <c r="W19" i="21"/>
  <c r="T19" i="21"/>
  <c r="R19" i="21"/>
  <c r="P19" i="21"/>
  <c r="M19" i="21"/>
  <c r="K19" i="21"/>
  <c r="AC18" i="21"/>
  <c r="AA18" i="21"/>
  <c r="Y18" i="21"/>
  <c r="W18" i="21"/>
  <c r="T18" i="21"/>
  <c r="R18" i="21"/>
  <c r="P18" i="21"/>
  <c r="M18" i="21"/>
  <c r="K18" i="21"/>
  <c r="AC17" i="21"/>
  <c r="AA17" i="21"/>
  <c r="Y17" i="21"/>
  <c r="W17" i="21"/>
  <c r="T17" i="21"/>
  <c r="R17" i="21"/>
  <c r="P17" i="21"/>
  <c r="M17" i="21"/>
  <c r="K17" i="21"/>
  <c r="AC16" i="21"/>
  <c r="AA16" i="21"/>
  <c r="Y16" i="21"/>
  <c r="W16" i="21"/>
  <c r="T16" i="21"/>
  <c r="R16" i="21"/>
  <c r="P16" i="21"/>
  <c r="M16" i="21"/>
  <c r="K16" i="21"/>
  <c r="AC15" i="21"/>
  <c r="AA15" i="21"/>
  <c r="Y15" i="21"/>
  <c r="W15" i="21"/>
  <c r="T15" i="21"/>
  <c r="R15" i="21"/>
  <c r="P15" i="21"/>
  <c r="M15" i="21"/>
  <c r="K15" i="21"/>
  <c r="AC14" i="21"/>
  <c r="AA14" i="21"/>
  <c r="Y14" i="21"/>
  <c r="W14" i="21"/>
  <c r="T14" i="21"/>
  <c r="R14" i="21"/>
  <c r="P14" i="21"/>
  <c r="M14" i="21"/>
  <c r="K14" i="21"/>
  <c r="AC13" i="21"/>
  <c r="AA13" i="21"/>
  <c r="Y13" i="21"/>
  <c r="W13" i="21"/>
  <c r="T13" i="21"/>
  <c r="R13" i="21"/>
  <c r="P13" i="21"/>
  <c r="M13" i="21"/>
  <c r="K13" i="21"/>
  <c r="AC12" i="21"/>
  <c r="AA12" i="21"/>
  <c r="Y12" i="21"/>
  <c r="W12" i="21"/>
  <c r="T12" i="21"/>
  <c r="R12" i="21"/>
  <c r="P12" i="21"/>
  <c r="M12" i="21"/>
  <c r="K12" i="21"/>
  <c r="AC11" i="21"/>
  <c r="AA11" i="21"/>
  <c r="Y11" i="21"/>
  <c r="W11" i="21"/>
  <c r="T11" i="21"/>
  <c r="R11" i="21"/>
  <c r="P11" i="21"/>
  <c r="M11" i="21"/>
  <c r="K11" i="21"/>
  <c r="AC10" i="21"/>
  <c r="AA10" i="21"/>
  <c r="Y10" i="21"/>
  <c r="W10" i="21"/>
  <c r="T10" i="21"/>
  <c r="R10" i="21"/>
  <c r="P10" i="21"/>
  <c r="M10" i="21"/>
  <c r="K10" i="21"/>
  <c r="AC9" i="21"/>
  <c r="AA9" i="21"/>
  <c r="Y9" i="21"/>
  <c r="W9" i="21"/>
  <c r="T9" i="21"/>
  <c r="R9" i="21"/>
  <c r="P9" i="21"/>
  <c r="M9" i="21"/>
  <c r="K9" i="21"/>
  <c r="AC8" i="21"/>
  <c r="AA8" i="21"/>
  <c r="Y8" i="21"/>
  <c r="W8" i="21"/>
  <c r="T8" i="21"/>
  <c r="R8" i="21"/>
  <c r="P8" i="21"/>
  <c r="M8" i="21"/>
  <c r="K8" i="21"/>
  <c r="AC7" i="21"/>
  <c r="AA7" i="21"/>
  <c r="Y7" i="21"/>
  <c r="W7" i="21"/>
  <c r="T7" i="21"/>
  <c r="R7" i="21"/>
  <c r="P7" i="21"/>
  <c r="M7" i="21"/>
  <c r="K7" i="21"/>
  <c r="AC6" i="21"/>
  <c r="AA6" i="21"/>
  <c r="Y6" i="21"/>
  <c r="W6" i="21"/>
  <c r="T6" i="21"/>
  <c r="R6" i="21"/>
  <c r="P6" i="21"/>
  <c r="M6" i="21"/>
  <c r="K6" i="21"/>
  <c r="AC5" i="21"/>
  <c r="AA5" i="21"/>
  <c r="Y5" i="21"/>
  <c r="W5" i="21"/>
  <c r="T5" i="21"/>
  <c r="R5" i="21"/>
  <c r="P5" i="21"/>
  <c r="M5" i="21"/>
  <c r="K5" i="21"/>
  <c r="C467" i="16" l="1"/>
  <c r="C444" i="16"/>
  <c r="C421" i="16"/>
  <c r="C398" i="16"/>
  <c r="C375" i="16"/>
  <c r="C352" i="16"/>
  <c r="C329" i="16"/>
  <c r="I467" i="16"/>
  <c r="A463" i="16"/>
  <c r="A461" i="16"/>
  <c r="I444" i="16"/>
  <c r="A440" i="16"/>
  <c r="A438" i="16"/>
  <c r="I421" i="16"/>
  <c r="A417" i="16"/>
  <c r="A415" i="16"/>
  <c r="I398" i="16"/>
  <c r="A394" i="16"/>
  <c r="A392" i="16"/>
  <c r="I375" i="16"/>
  <c r="A371" i="16"/>
  <c r="A369" i="16"/>
  <c r="I352" i="16"/>
  <c r="A348" i="16"/>
  <c r="A346" i="16"/>
  <c r="I329" i="16"/>
  <c r="A325" i="16"/>
  <c r="A323" i="16"/>
  <c r="C467" i="15"/>
  <c r="C444" i="15"/>
  <c r="C421" i="15"/>
  <c r="C398" i="15"/>
  <c r="C375" i="15"/>
  <c r="C352" i="15"/>
  <c r="C329" i="15"/>
  <c r="I467" i="15"/>
  <c r="A463" i="15"/>
  <c r="A461" i="15"/>
  <c r="I444" i="15"/>
  <c r="A440" i="15"/>
  <c r="A438" i="15"/>
  <c r="I421" i="15"/>
  <c r="A417" i="15"/>
  <c r="A415" i="15"/>
  <c r="I398" i="15"/>
  <c r="A394" i="15"/>
  <c r="A392" i="15"/>
  <c r="I375" i="15"/>
  <c r="A371" i="15"/>
  <c r="A369" i="15"/>
  <c r="I352" i="15"/>
  <c r="A348" i="15"/>
  <c r="A346" i="15"/>
  <c r="I329" i="15"/>
  <c r="A325" i="15"/>
  <c r="A323" i="15"/>
  <c r="L33" i="14"/>
  <c r="N469" i="15" s="1"/>
  <c r="J33" i="14"/>
  <c r="A469" i="15" s="1"/>
  <c r="L28" i="14"/>
  <c r="N446" i="15" s="1"/>
  <c r="J28" i="14"/>
  <c r="A446" i="15" s="1"/>
  <c r="L23" i="14"/>
  <c r="N423" i="15" s="1"/>
  <c r="J23" i="14"/>
  <c r="A423" i="15" s="1"/>
  <c r="L18" i="14"/>
  <c r="N400" i="15" s="1"/>
  <c r="J18" i="14"/>
  <c r="A400" i="15" s="1"/>
  <c r="L13" i="14"/>
  <c r="N377" i="15" s="1"/>
  <c r="J13" i="14"/>
  <c r="A377" i="15" s="1"/>
  <c r="L8" i="14"/>
  <c r="N354" i="15" s="1"/>
  <c r="J8" i="14"/>
  <c r="A354" i="15" s="1"/>
  <c r="L3" i="14"/>
  <c r="N331" i="15" s="1"/>
  <c r="J3" i="14"/>
  <c r="A331" i="15" s="1"/>
  <c r="L5" i="14"/>
  <c r="N335" i="15" s="1"/>
  <c r="L35" i="14"/>
  <c r="N473" i="15" s="1"/>
  <c r="J35" i="14"/>
  <c r="A473" i="15" s="1"/>
  <c r="L30" i="14"/>
  <c r="N450" i="15" s="1"/>
  <c r="J30" i="14"/>
  <c r="A450" i="15" s="1"/>
  <c r="L25" i="14"/>
  <c r="N427" i="15" s="1"/>
  <c r="J25" i="14"/>
  <c r="A427" i="15" s="1"/>
  <c r="L20" i="14"/>
  <c r="N404" i="15" s="1"/>
  <c r="J20" i="14"/>
  <c r="A404" i="15" s="1"/>
  <c r="L15" i="14"/>
  <c r="N381" i="15" s="1"/>
  <c r="J15" i="14"/>
  <c r="A381" i="15" s="1"/>
  <c r="L10" i="14"/>
  <c r="N358" i="15" s="1"/>
  <c r="J10" i="14"/>
  <c r="A358" i="15" s="1"/>
  <c r="J6" i="14"/>
  <c r="A337" i="15" s="1"/>
  <c r="J5" i="14"/>
  <c r="A335" i="15" s="1"/>
  <c r="L36" i="14"/>
  <c r="N475" i="15" s="1"/>
  <c r="J36" i="14"/>
  <c r="A475" i="15" s="1"/>
  <c r="L31" i="14"/>
  <c r="N452" i="15" s="1"/>
  <c r="J31" i="14"/>
  <c r="A452" i="15" s="1"/>
  <c r="L26" i="14"/>
  <c r="N429" i="15" s="1"/>
  <c r="J26" i="14"/>
  <c r="A429" i="15" s="1"/>
  <c r="L21" i="14"/>
  <c r="N406" i="15" s="1"/>
  <c r="J21" i="14"/>
  <c r="A406" i="15" s="1"/>
  <c r="L16" i="14"/>
  <c r="N383" i="15" s="1"/>
  <c r="J16" i="14"/>
  <c r="A383" i="15" s="1"/>
  <c r="L11" i="14"/>
  <c r="N360" i="15" s="1"/>
  <c r="J11" i="14"/>
  <c r="A360" i="15" s="1"/>
  <c r="L6" i="14"/>
  <c r="N337" i="15" s="1"/>
  <c r="L14" i="14"/>
  <c r="N379" i="15" s="1"/>
  <c r="L34" i="14"/>
  <c r="N471" i="15" s="1"/>
  <c r="J34" i="14"/>
  <c r="A471" i="15" s="1"/>
  <c r="L29" i="14"/>
  <c r="N448" i="15" s="1"/>
  <c r="J29" i="14"/>
  <c r="A448" i="15" s="1"/>
  <c r="L24" i="14"/>
  <c r="N425" i="15" s="1"/>
  <c r="J24" i="14"/>
  <c r="A425" i="15" s="1"/>
  <c r="L19" i="14"/>
  <c r="N402" i="15" s="1"/>
  <c r="J19" i="14"/>
  <c r="A402" i="15" s="1"/>
  <c r="F16" i="14"/>
  <c r="A222" i="15" s="1"/>
  <c r="F15" i="14"/>
  <c r="A220" i="15" s="1"/>
  <c r="F14" i="14"/>
  <c r="A218" i="15" s="1"/>
  <c r="F13" i="14"/>
  <c r="A216" i="15" s="1"/>
  <c r="J14" i="14"/>
  <c r="A379" i="15" s="1"/>
  <c r="L9" i="14"/>
  <c r="N356" i="15" s="1"/>
  <c r="J9" i="14"/>
  <c r="A356" i="15" s="1"/>
  <c r="L4" i="14"/>
  <c r="N333" i="15" s="1"/>
  <c r="J4" i="14"/>
  <c r="A333" i="15" s="1"/>
  <c r="N331" i="16" l="1"/>
  <c r="N354" i="16"/>
  <c r="N377" i="16"/>
  <c r="N400" i="16"/>
  <c r="N423" i="16"/>
  <c r="N446" i="16"/>
  <c r="N469" i="16"/>
  <c r="A331" i="16"/>
  <c r="A354" i="16"/>
  <c r="A377" i="16"/>
  <c r="A400" i="16"/>
  <c r="A423" i="16"/>
  <c r="A446" i="16"/>
  <c r="A469" i="16"/>
  <c r="N333" i="16"/>
  <c r="N356" i="16"/>
  <c r="N379" i="16"/>
  <c r="N402" i="16"/>
  <c r="N425" i="16"/>
  <c r="N448" i="16"/>
  <c r="N471" i="16"/>
  <c r="A333" i="16"/>
  <c r="A356" i="16"/>
  <c r="A379" i="16"/>
  <c r="A402" i="16"/>
  <c r="A425" i="16"/>
  <c r="A448" i="16"/>
  <c r="A471" i="16"/>
  <c r="N335" i="16"/>
  <c r="N358" i="16"/>
  <c r="N381" i="16"/>
  <c r="N404" i="16"/>
  <c r="N427" i="16"/>
  <c r="N450" i="16"/>
  <c r="N473" i="16"/>
  <c r="A335" i="16"/>
  <c r="A358" i="16"/>
  <c r="A381" i="16"/>
  <c r="A404" i="16"/>
  <c r="A427" i="16"/>
  <c r="A450" i="16"/>
  <c r="A473" i="16"/>
  <c r="N337" i="16"/>
  <c r="N360" i="16"/>
  <c r="N383" i="16"/>
  <c r="N406" i="16"/>
  <c r="N429" i="16"/>
  <c r="N452" i="16"/>
  <c r="N475" i="16"/>
  <c r="A337" i="16"/>
  <c r="A360" i="16"/>
  <c r="A383" i="16"/>
  <c r="A406" i="16"/>
  <c r="A429" i="16"/>
  <c r="A452" i="16"/>
  <c r="A475" i="16"/>
  <c r="AC26" i="3"/>
  <c r="AA27" i="3"/>
  <c r="Y40" i="3"/>
  <c r="W5" i="3"/>
  <c r="T36" i="3"/>
  <c r="R46" i="3"/>
  <c r="P32" i="3"/>
  <c r="M30" i="3"/>
  <c r="K10" i="3"/>
  <c r="AC40" i="3"/>
  <c r="AA21" i="3"/>
  <c r="Y42" i="3"/>
  <c r="W42" i="3"/>
  <c r="T38" i="3"/>
  <c r="R41" i="3"/>
  <c r="P19" i="3"/>
  <c r="M33" i="3"/>
  <c r="K28" i="3"/>
  <c r="AC42" i="3"/>
  <c r="AA14" i="3"/>
  <c r="Y16" i="3"/>
  <c r="W39" i="3"/>
  <c r="T13" i="3"/>
  <c r="R36" i="3"/>
  <c r="P38" i="3"/>
  <c r="M9" i="3"/>
  <c r="K39" i="3"/>
  <c r="AC12" i="3"/>
  <c r="AA23" i="3"/>
  <c r="Y10" i="3"/>
  <c r="W27" i="3"/>
  <c r="T32" i="3"/>
  <c r="R26" i="3"/>
  <c r="P30" i="3"/>
  <c r="M25" i="3"/>
  <c r="K22" i="3"/>
  <c r="AC20" i="3"/>
  <c r="AA8" i="3"/>
  <c r="Y11" i="3"/>
  <c r="W35" i="3"/>
  <c r="T27" i="3"/>
  <c r="R42" i="3"/>
  <c r="P25" i="3"/>
  <c r="M31" i="3"/>
  <c r="K35" i="3"/>
  <c r="AC36" i="3"/>
  <c r="AA36" i="3"/>
  <c r="Y28" i="3"/>
  <c r="W40" i="3"/>
  <c r="T28" i="3"/>
  <c r="R12" i="3"/>
  <c r="P41" i="3"/>
  <c r="M24" i="3"/>
  <c r="K43" i="3"/>
  <c r="AC46" i="3"/>
  <c r="AA16" i="3"/>
  <c r="Y14" i="3"/>
  <c r="W12" i="3"/>
  <c r="T10" i="3"/>
  <c r="R31" i="3"/>
  <c r="P10" i="3"/>
  <c r="M6" i="3"/>
  <c r="K20" i="3"/>
  <c r="AC39" i="3"/>
  <c r="AA5" i="3"/>
  <c r="Y9" i="3"/>
  <c r="W33" i="3"/>
  <c r="T30" i="3"/>
  <c r="R33" i="3"/>
  <c r="P35" i="3"/>
  <c r="M15" i="3"/>
  <c r="K37" i="3"/>
  <c r="AC18" i="3"/>
  <c r="AA19" i="3"/>
  <c r="Y26" i="3"/>
  <c r="W38" i="3"/>
  <c r="T11" i="3"/>
  <c r="R18" i="3"/>
  <c r="P7" i="3"/>
  <c r="M27" i="3"/>
  <c r="K12" i="3"/>
  <c r="AC9" i="3"/>
  <c r="AA9" i="3"/>
  <c r="Y30" i="3"/>
  <c r="W29" i="3"/>
  <c r="T8" i="3"/>
  <c r="R17" i="3"/>
  <c r="P17" i="3"/>
  <c r="M35" i="3"/>
  <c r="K6" i="3"/>
  <c r="AC29" i="3"/>
  <c r="AA17" i="3"/>
  <c r="Y8" i="3"/>
  <c r="W36" i="3"/>
  <c r="T9" i="3"/>
  <c r="R7" i="3"/>
  <c r="P46" i="3"/>
  <c r="M44" i="3"/>
  <c r="K42" i="3"/>
  <c r="AC31" i="3"/>
  <c r="AA45" i="3"/>
  <c r="Y21" i="3"/>
  <c r="W45" i="3"/>
  <c r="T23" i="3"/>
  <c r="R29" i="3"/>
  <c r="P20" i="3"/>
  <c r="M23" i="3"/>
  <c r="K25" i="3"/>
  <c r="AC33" i="3"/>
  <c r="AA25" i="3"/>
  <c r="Y31" i="3"/>
  <c r="W24" i="3"/>
  <c r="T41" i="3"/>
  <c r="R16" i="3"/>
  <c r="P24" i="3"/>
  <c r="M26" i="3"/>
  <c r="K14" i="3"/>
  <c r="AC34" i="3"/>
  <c r="AA42" i="3"/>
  <c r="Y33" i="3"/>
  <c r="W34" i="3"/>
  <c r="T25" i="3"/>
  <c r="R45" i="3"/>
  <c r="P28" i="3"/>
  <c r="M13" i="3"/>
  <c r="K17" i="3"/>
  <c r="AC23" i="3"/>
  <c r="AA31" i="3"/>
  <c r="Y20" i="3"/>
  <c r="W8" i="3"/>
  <c r="T12" i="3"/>
  <c r="R27" i="3"/>
  <c r="P40" i="3"/>
  <c r="M20" i="3"/>
  <c r="K34" i="3"/>
  <c r="AC15" i="3"/>
  <c r="AA24" i="3"/>
  <c r="Y27" i="3"/>
  <c r="W11" i="3"/>
  <c r="T16" i="3"/>
  <c r="R8" i="3"/>
  <c r="P6" i="3"/>
  <c r="M32" i="3"/>
  <c r="K21" i="3"/>
  <c r="AC5" i="3"/>
  <c r="AA40" i="3"/>
  <c r="Y13" i="3"/>
  <c r="W19" i="3"/>
  <c r="T43" i="3"/>
  <c r="R5" i="3"/>
  <c r="P9" i="3"/>
  <c r="M38" i="3"/>
  <c r="K15" i="3"/>
  <c r="AC38" i="3"/>
  <c r="AA26" i="3"/>
  <c r="Y41" i="3"/>
  <c r="W41" i="3"/>
  <c r="T17" i="3"/>
  <c r="R10" i="3"/>
  <c r="P23" i="3"/>
  <c r="M34" i="3"/>
  <c r="K19" i="3"/>
  <c r="AC8" i="3"/>
  <c r="AA13" i="3"/>
  <c r="Y29" i="3"/>
  <c r="W25" i="3"/>
  <c r="T35" i="3"/>
  <c r="R19" i="3"/>
  <c r="P37" i="3"/>
  <c r="M8" i="3"/>
  <c r="K32" i="3"/>
  <c r="AC7" i="3"/>
  <c r="AA33" i="3"/>
  <c r="Y24" i="3"/>
  <c r="W13" i="3"/>
  <c r="T7" i="3"/>
  <c r="R44" i="3"/>
  <c r="P44" i="3"/>
  <c r="M11" i="3"/>
  <c r="K13" i="3"/>
  <c r="AC43" i="3"/>
  <c r="AA15" i="3"/>
  <c r="Y6" i="3"/>
  <c r="W46" i="3"/>
  <c r="T37" i="3"/>
  <c r="R11" i="3"/>
  <c r="P42" i="3"/>
  <c r="M21" i="3"/>
  <c r="K5" i="3"/>
  <c r="AC28" i="3"/>
  <c r="AA18" i="3"/>
  <c r="Y46" i="3"/>
  <c r="W6" i="3"/>
  <c r="T33" i="3"/>
  <c r="R39" i="3"/>
  <c r="P43" i="3"/>
  <c r="M16" i="3"/>
  <c r="K33" i="3"/>
  <c r="AC27" i="3"/>
  <c r="AA44" i="3"/>
  <c r="Y25" i="3"/>
  <c r="W44" i="3"/>
  <c r="T31" i="3"/>
  <c r="R32" i="3"/>
  <c r="P11" i="3"/>
  <c r="M5" i="3"/>
  <c r="K38" i="3"/>
  <c r="AC44" i="3"/>
  <c r="AA22" i="3"/>
  <c r="Y43" i="3"/>
  <c r="W43" i="3"/>
  <c r="T18" i="3"/>
  <c r="R20" i="3"/>
  <c r="P27" i="3"/>
  <c r="M45" i="3"/>
  <c r="K31" i="3"/>
  <c r="AC32" i="3"/>
  <c r="AA11" i="3"/>
  <c r="Y45" i="3"/>
  <c r="W37" i="3"/>
  <c r="T46" i="3"/>
  <c r="R40" i="3"/>
  <c r="P34" i="3"/>
  <c r="M14" i="3"/>
  <c r="K29" i="3"/>
  <c r="AC30" i="3"/>
  <c r="AA6" i="3"/>
  <c r="Y34" i="3"/>
  <c r="W31" i="3"/>
  <c r="T29" i="3"/>
  <c r="R9" i="3"/>
  <c r="P22" i="3"/>
  <c r="M43" i="3"/>
  <c r="K11" i="3"/>
  <c r="AC24" i="3"/>
  <c r="AA34" i="3"/>
  <c r="Y35" i="3"/>
  <c r="W17" i="3"/>
  <c r="T45" i="3"/>
  <c r="R43" i="3"/>
  <c r="P39" i="3"/>
  <c r="M7" i="3"/>
  <c r="K30" i="3"/>
  <c r="AC45" i="3"/>
  <c r="AA20" i="3"/>
  <c r="Y19" i="3"/>
  <c r="W30" i="3"/>
  <c r="T34" i="3"/>
  <c r="R13" i="3"/>
  <c r="P36" i="3"/>
  <c r="M18" i="3"/>
  <c r="K46" i="3"/>
  <c r="AC17" i="3"/>
  <c r="AA28" i="3"/>
  <c r="Y32" i="3"/>
  <c r="W20" i="3"/>
  <c r="T39" i="3"/>
  <c r="R30" i="3"/>
  <c r="P18" i="3"/>
  <c r="M19" i="3"/>
  <c r="K9" i="3"/>
  <c r="AC10" i="3"/>
  <c r="AA35" i="3"/>
  <c r="Y18" i="3"/>
  <c r="W23" i="3"/>
  <c r="T20" i="3"/>
  <c r="R21" i="3"/>
  <c r="P8" i="3"/>
  <c r="M46" i="3"/>
  <c r="K8" i="3"/>
  <c r="AC14" i="3"/>
  <c r="AA43" i="3"/>
  <c r="Y5" i="3"/>
  <c r="W15" i="3"/>
  <c r="T26" i="3"/>
  <c r="R23" i="3"/>
  <c r="P15" i="3"/>
  <c r="M22" i="3"/>
  <c r="K16" i="3"/>
  <c r="AC37" i="3"/>
  <c r="AA7" i="3"/>
  <c r="Y15" i="3"/>
  <c r="W9" i="3"/>
  <c r="T6" i="3"/>
  <c r="R28" i="3"/>
  <c r="P33" i="3"/>
  <c r="M39" i="3"/>
  <c r="K41" i="3"/>
  <c r="AC16" i="3"/>
  <c r="AA30" i="3"/>
  <c r="Y7" i="3"/>
  <c r="W22" i="3"/>
  <c r="T42" i="3"/>
  <c r="R22" i="3"/>
  <c r="P13" i="3"/>
  <c r="M41" i="3"/>
  <c r="K27" i="3"/>
  <c r="AC6" i="3"/>
  <c r="AA41" i="3"/>
  <c r="Y22" i="3"/>
  <c r="W14" i="3"/>
  <c r="T21" i="3"/>
  <c r="R14" i="3"/>
  <c r="P5" i="3"/>
  <c r="M37" i="3"/>
  <c r="K24" i="3"/>
  <c r="AC11" i="3"/>
  <c r="AA29" i="3"/>
  <c r="Y38" i="3"/>
  <c r="W7" i="3"/>
  <c r="T24" i="3"/>
  <c r="R34" i="3"/>
  <c r="P31" i="3"/>
  <c r="M40" i="3"/>
  <c r="K23" i="3"/>
  <c r="AC41" i="3"/>
  <c r="AA12" i="3"/>
  <c r="Y17" i="3"/>
  <c r="W26" i="3"/>
  <c r="T14" i="3"/>
  <c r="R35" i="3"/>
  <c r="P29" i="3"/>
  <c r="M29" i="3"/>
  <c r="K44" i="3"/>
  <c r="AC25" i="3"/>
  <c r="AA32" i="3"/>
  <c r="Y36" i="3"/>
  <c r="W32" i="3"/>
  <c r="T15" i="3"/>
  <c r="R6" i="3"/>
  <c r="P12" i="3"/>
  <c r="M10" i="3"/>
  <c r="K45" i="3"/>
  <c r="AC21" i="3"/>
  <c r="AA39" i="3"/>
  <c r="Y39" i="3"/>
  <c r="W16" i="3"/>
  <c r="T44" i="3"/>
  <c r="R15" i="3"/>
  <c r="P16" i="3"/>
  <c r="M17" i="3"/>
  <c r="K26" i="3"/>
  <c r="AC13" i="3"/>
  <c r="AA10" i="3"/>
  <c r="Y12" i="3"/>
  <c r="W18" i="3"/>
  <c r="T19" i="3"/>
  <c r="R25" i="3"/>
  <c r="P26" i="3"/>
  <c r="M12" i="3"/>
  <c r="K18" i="3"/>
  <c r="AC19" i="3"/>
  <c r="AA37" i="3"/>
  <c r="Y37" i="3"/>
  <c r="W10" i="3"/>
  <c r="T22" i="3"/>
  <c r="R38" i="3"/>
  <c r="P21" i="3"/>
  <c r="M36" i="3"/>
  <c r="K36" i="3"/>
  <c r="AC22" i="3"/>
  <c r="AA38" i="3"/>
  <c r="Y44" i="3"/>
  <c r="W28" i="3"/>
  <c r="T40" i="3"/>
  <c r="R24" i="3"/>
  <c r="P14" i="3"/>
  <c r="M28" i="3"/>
  <c r="K7" i="3"/>
  <c r="AC35" i="3"/>
  <c r="AA46" i="3"/>
  <c r="Y23" i="3"/>
  <c r="W21" i="3"/>
  <c r="T5" i="3"/>
  <c r="R37" i="3"/>
  <c r="P45" i="3"/>
  <c r="M42" i="3"/>
  <c r="K40" i="3"/>
  <c r="H46" i="21" l="1"/>
  <c r="H45" i="21"/>
  <c r="H44" i="21"/>
  <c r="H43" i="21"/>
  <c r="H42" i="21"/>
  <c r="H41" i="21"/>
  <c r="H40" i="21"/>
  <c r="H39" i="21"/>
  <c r="H38" i="21"/>
  <c r="H37" i="21"/>
  <c r="H36" i="21"/>
  <c r="H35" i="21"/>
  <c r="H34" i="21"/>
  <c r="H33" i="21"/>
  <c r="H32" i="21"/>
  <c r="H31" i="21"/>
  <c r="H30" i="21"/>
  <c r="H29" i="21"/>
  <c r="H28" i="21"/>
  <c r="H27" i="21"/>
  <c r="H26" i="21"/>
  <c r="H25" i="21"/>
  <c r="H24" i="21"/>
  <c r="H23" i="21"/>
  <c r="H22" i="21"/>
  <c r="H21" i="21"/>
  <c r="H20" i="21"/>
  <c r="H19" i="21"/>
  <c r="H18" i="21"/>
  <c r="H17" i="21"/>
  <c r="H16" i="21"/>
  <c r="H15" i="21"/>
  <c r="H14" i="21"/>
  <c r="H13" i="21"/>
  <c r="H12" i="21"/>
  <c r="H11" i="21"/>
  <c r="H10" i="21"/>
  <c r="H9" i="21"/>
  <c r="H8" i="21"/>
  <c r="H7" i="21"/>
  <c r="H6" i="21"/>
  <c r="H5" i="21"/>
  <c r="D4" i="3" l="1"/>
  <c r="H7" i="3" l="1"/>
  <c r="H22" i="3"/>
  <c r="H33" i="3"/>
  <c r="H27" i="3"/>
  <c r="H42" i="3"/>
  <c r="H43" i="3"/>
  <c r="H26" i="3"/>
  <c r="H23" i="3"/>
  <c r="H21" i="3"/>
  <c r="H39" i="3"/>
  <c r="H15" i="3"/>
  <c r="H6" i="3"/>
  <c r="H41" i="3"/>
  <c r="H10" i="3"/>
  <c r="H32" i="3"/>
  <c r="H28" i="3"/>
  <c r="H45" i="3"/>
  <c r="H37" i="3"/>
  <c r="H38" i="3"/>
  <c r="H29" i="3"/>
  <c r="H9" i="3"/>
  <c r="H34" i="3"/>
  <c r="H18" i="3"/>
  <c r="H8" i="3"/>
  <c r="H11" i="3"/>
  <c r="H14" i="3"/>
  <c r="H5" i="3"/>
  <c r="H36" i="3"/>
  <c r="H12" i="3"/>
  <c r="H24" i="3"/>
  <c r="H20" i="3"/>
  <c r="H35" i="3"/>
  <c r="H44" i="3"/>
  <c r="H16" i="3"/>
  <c r="H25" i="3"/>
  <c r="H40" i="3"/>
  <c r="H19" i="3"/>
  <c r="H17" i="3"/>
  <c r="H31" i="3"/>
  <c r="H30" i="3"/>
  <c r="H13" i="3"/>
  <c r="H46" i="3"/>
  <c r="H35" i="14" l="1"/>
  <c r="A312" i="16" s="1"/>
  <c r="H30" i="14"/>
  <c r="A289" i="16" s="1"/>
  <c r="H25" i="14"/>
  <c r="A266" i="16" s="1"/>
  <c r="H20" i="14"/>
  <c r="N243" i="15" s="1"/>
  <c r="H15" i="14"/>
  <c r="A220" i="16" s="1"/>
  <c r="H10" i="14"/>
  <c r="A197" i="16" s="1"/>
  <c r="F35" i="14"/>
  <c r="F30" i="14"/>
  <c r="F25" i="14"/>
  <c r="F20" i="14"/>
  <c r="F10" i="14"/>
  <c r="A197" i="15" s="1"/>
  <c r="H5" i="14"/>
  <c r="N174" i="15" s="1"/>
  <c r="F5" i="14"/>
  <c r="D35" i="14"/>
  <c r="A151" i="16" s="1"/>
  <c r="D30" i="14"/>
  <c r="A128" i="16" s="1"/>
  <c r="D25" i="14"/>
  <c r="N105" i="15" s="1"/>
  <c r="D20" i="14"/>
  <c r="A82" i="16" s="1"/>
  <c r="D15" i="14"/>
  <c r="A59" i="16" s="1"/>
  <c r="D10" i="14"/>
  <c r="A36" i="16" s="1"/>
  <c r="D5" i="14"/>
  <c r="A13" i="16" s="1"/>
  <c r="B35" i="14"/>
  <c r="N151" i="16" s="1"/>
  <c r="B30" i="14"/>
  <c r="A128" i="15" s="1"/>
  <c r="B25" i="14"/>
  <c r="N105" i="16" s="1"/>
  <c r="B20" i="14"/>
  <c r="N82" i="16" s="1"/>
  <c r="B15" i="14"/>
  <c r="N59" i="16" s="1"/>
  <c r="B10" i="14"/>
  <c r="A36" i="15" s="1"/>
  <c r="B5" i="14"/>
  <c r="N13" i="16" s="1"/>
  <c r="H34" i="14"/>
  <c r="N310" i="15" s="1"/>
  <c r="H29" i="14"/>
  <c r="A287" i="16" s="1"/>
  <c r="H24" i="14"/>
  <c r="A264" i="16" s="1"/>
  <c r="H19" i="14"/>
  <c r="N241" i="15" s="1"/>
  <c r="H14" i="14"/>
  <c r="N218" i="15" s="1"/>
  <c r="H9" i="14"/>
  <c r="A195" i="16" s="1"/>
  <c r="F34" i="14"/>
  <c r="A310" i="15" s="1"/>
  <c r="F29" i="14"/>
  <c r="F24" i="14"/>
  <c r="A264" i="15" s="1"/>
  <c r="F19" i="14"/>
  <c r="A241" i="15" s="1"/>
  <c r="N218" i="16"/>
  <c r="F9" i="14"/>
  <c r="A195" i="15" s="1"/>
  <c r="H4" i="14"/>
  <c r="N172" i="15" s="1"/>
  <c r="F4" i="14"/>
  <c r="A172" i="15" s="1"/>
  <c r="D34" i="14"/>
  <c r="A149" i="16" s="1"/>
  <c r="D29" i="14"/>
  <c r="N126" i="15" s="1"/>
  <c r="D24" i="14"/>
  <c r="A103" i="16" s="1"/>
  <c r="D19" i="14"/>
  <c r="A80" i="16" s="1"/>
  <c r="D14" i="14"/>
  <c r="A57" i="16" s="1"/>
  <c r="D9" i="14"/>
  <c r="N34" i="15" s="1"/>
  <c r="B34" i="14"/>
  <c r="N149" i="16" s="1"/>
  <c r="B29" i="14"/>
  <c r="A126" i="15" s="1"/>
  <c r="B24" i="14"/>
  <c r="A103" i="15" s="1"/>
  <c r="B19" i="14"/>
  <c r="A80" i="15" s="1"/>
  <c r="B14" i="14"/>
  <c r="A57" i="15" s="1"/>
  <c r="B9" i="14"/>
  <c r="N34" i="16" s="1"/>
  <c r="B4" i="14"/>
  <c r="A11" i="15" s="1"/>
  <c r="D4" i="14"/>
  <c r="A11" i="16" s="1"/>
  <c r="H33" i="14"/>
  <c r="A308" i="16" s="1"/>
  <c r="H28" i="14"/>
  <c r="A285" i="16" s="1"/>
  <c r="H23" i="14"/>
  <c r="N262" i="15" s="1"/>
  <c r="H18" i="14"/>
  <c r="A239" i="16" s="1"/>
  <c r="H13" i="14"/>
  <c r="A216" i="16" s="1"/>
  <c r="H8" i="14"/>
  <c r="A193" i="16" s="1"/>
  <c r="F33" i="14"/>
  <c r="A308" i="15" s="1"/>
  <c r="F28" i="14"/>
  <c r="A285" i="15" s="1"/>
  <c r="F23" i="14"/>
  <c r="A262" i="15" s="1"/>
  <c r="F18" i="14"/>
  <c r="F8" i="14"/>
  <c r="H3" i="14"/>
  <c r="A170" i="16" s="1"/>
  <c r="F3" i="14"/>
  <c r="A170" i="15" s="1"/>
  <c r="D33" i="14"/>
  <c r="A147" i="16" s="1"/>
  <c r="B33" i="14"/>
  <c r="A147" i="15" s="1"/>
  <c r="D28" i="14"/>
  <c r="N124" i="15" s="1"/>
  <c r="B28" i="14"/>
  <c r="A124" i="15" s="1"/>
  <c r="D23" i="14"/>
  <c r="N101" i="15" s="1"/>
  <c r="B23" i="14"/>
  <c r="N101" i="16" s="1"/>
  <c r="D18" i="14"/>
  <c r="A78" i="16" s="1"/>
  <c r="B18" i="14"/>
  <c r="A78" i="15" s="1"/>
  <c r="D13" i="14"/>
  <c r="N55" i="15" s="1"/>
  <c r="B13" i="14"/>
  <c r="N55" i="16" s="1"/>
  <c r="D8" i="14"/>
  <c r="A32" i="16" s="1"/>
  <c r="B8" i="14"/>
  <c r="N32" i="16" s="1"/>
  <c r="D3" i="14"/>
  <c r="N9" i="15" s="1"/>
  <c r="B3" i="14"/>
  <c r="A9" i="15" s="1"/>
  <c r="H36" i="14"/>
  <c r="A314" i="16" s="1"/>
  <c r="F36" i="14"/>
  <c r="H31" i="14"/>
  <c r="A291" i="16" s="1"/>
  <c r="H26" i="14"/>
  <c r="N268" i="15" s="1"/>
  <c r="F31" i="14"/>
  <c r="F26" i="14"/>
  <c r="H21" i="14"/>
  <c r="N245" i="15" s="1"/>
  <c r="F21" i="14"/>
  <c r="A245" i="15" s="1"/>
  <c r="H16" i="14"/>
  <c r="N222" i="15" s="1"/>
  <c r="N222" i="16"/>
  <c r="I156" i="18" s="1"/>
  <c r="H11" i="14"/>
  <c r="N199" i="15" s="1"/>
  <c r="F11" i="14"/>
  <c r="A199" i="15" s="1"/>
  <c r="H6" i="14"/>
  <c r="N176" i="15" s="1"/>
  <c r="F6" i="14"/>
  <c r="N636" i="16"/>
  <c r="A636" i="16"/>
  <c r="B462" i="18" s="1"/>
  <c r="N634" i="16"/>
  <c r="A634" i="16"/>
  <c r="N632" i="16"/>
  <c r="A632" i="16"/>
  <c r="N630" i="16"/>
  <c r="A630" i="16"/>
  <c r="I628" i="16"/>
  <c r="C628" i="16"/>
  <c r="C460" i="18" s="1"/>
  <c r="A624" i="16"/>
  <c r="A622" i="16"/>
  <c r="N613" i="16"/>
  <c r="I445" i="18" s="1"/>
  <c r="A613" i="16"/>
  <c r="F443" i="18" s="1"/>
  <c r="N611" i="16"/>
  <c r="A611" i="16"/>
  <c r="N609" i="16"/>
  <c r="A609" i="16"/>
  <c r="N607" i="16"/>
  <c r="A607" i="16"/>
  <c r="I605" i="16"/>
  <c r="C605" i="16"/>
  <c r="C443" i="18" s="1"/>
  <c r="A601" i="16"/>
  <c r="A599" i="16"/>
  <c r="N590" i="16"/>
  <c r="I428" i="18" s="1"/>
  <c r="A590" i="16"/>
  <c r="B428" i="18" s="1"/>
  <c r="N588" i="16"/>
  <c r="A588" i="16"/>
  <c r="N586" i="16"/>
  <c r="A586" i="16"/>
  <c r="N584" i="16"/>
  <c r="A584" i="16"/>
  <c r="I582" i="16"/>
  <c r="C582" i="16"/>
  <c r="C426" i="18" s="1"/>
  <c r="A578" i="16"/>
  <c r="A576" i="16"/>
  <c r="N567" i="16"/>
  <c r="A567" i="16"/>
  <c r="G411" i="18" s="1"/>
  <c r="N565" i="16"/>
  <c r="A565" i="16"/>
  <c r="N563" i="16"/>
  <c r="A563" i="16"/>
  <c r="N561" i="16"/>
  <c r="A561" i="16"/>
  <c r="I559" i="16"/>
  <c r="C559" i="16"/>
  <c r="C409" i="18" s="1"/>
  <c r="A555" i="16"/>
  <c r="A553" i="16"/>
  <c r="N544" i="16"/>
  <c r="D394" i="18" s="1"/>
  <c r="A544" i="16"/>
  <c r="B394" i="18" s="1"/>
  <c r="N542" i="16"/>
  <c r="A542" i="16"/>
  <c r="N540" i="16"/>
  <c r="A540" i="16"/>
  <c r="N538" i="16"/>
  <c r="A538" i="16"/>
  <c r="I536" i="16"/>
  <c r="C536" i="16"/>
  <c r="C392" i="18" s="1"/>
  <c r="A532" i="16"/>
  <c r="A530" i="16"/>
  <c r="N521" i="16"/>
  <c r="D377" i="18" s="1"/>
  <c r="A521" i="16"/>
  <c r="F375" i="18" s="1"/>
  <c r="N519" i="16"/>
  <c r="A519" i="16"/>
  <c r="N517" i="16"/>
  <c r="A517" i="16"/>
  <c r="N515" i="16"/>
  <c r="A515" i="16"/>
  <c r="I513" i="16"/>
  <c r="C513" i="16"/>
  <c r="C375" i="18" s="1"/>
  <c r="A509" i="16"/>
  <c r="A507" i="16"/>
  <c r="N498" i="16"/>
  <c r="A498" i="16"/>
  <c r="F358" i="18" s="1"/>
  <c r="N496" i="16"/>
  <c r="A496" i="16"/>
  <c r="N494" i="16"/>
  <c r="A494" i="16"/>
  <c r="N492" i="16"/>
  <c r="A492" i="16"/>
  <c r="I490" i="16"/>
  <c r="C490" i="16"/>
  <c r="C358" i="18" s="1"/>
  <c r="A486" i="16"/>
  <c r="A484" i="16"/>
  <c r="D343" i="18"/>
  <c r="B343" i="18"/>
  <c r="C341" i="18"/>
  <c r="I326" i="18"/>
  <c r="B326" i="18"/>
  <c r="I309" i="18"/>
  <c r="F307" i="18"/>
  <c r="C307" i="18"/>
  <c r="D292" i="18"/>
  <c r="F290" i="18"/>
  <c r="C290" i="18"/>
  <c r="F273" i="18"/>
  <c r="C273" i="18"/>
  <c r="F256" i="18"/>
  <c r="I241" i="18"/>
  <c r="F239" i="18"/>
  <c r="C239" i="18"/>
  <c r="I306" i="16"/>
  <c r="C306" i="16"/>
  <c r="C222" i="18" s="1"/>
  <c r="A302" i="16"/>
  <c r="A300" i="16"/>
  <c r="I283" i="16"/>
  <c r="C283" i="16"/>
  <c r="C205" i="18" s="1"/>
  <c r="A279" i="16"/>
  <c r="A277" i="16"/>
  <c r="I260" i="16"/>
  <c r="C260" i="16"/>
  <c r="C188" i="18" s="1"/>
  <c r="A256" i="16"/>
  <c r="A254" i="16"/>
  <c r="I237" i="16"/>
  <c r="C237" i="16"/>
  <c r="C171" i="18" s="1"/>
  <c r="A233" i="16"/>
  <c r="A231" i="16"/>
  <c r="I214" i="16"/>
  <c r="C214" i="16"/>
  <c r="C154" i="18" s="1"/>
  <c r="A210" i="16"/>
  <c r="A208" i="16"/>
  <c r="I191" i="16"/>
  <c r="C191" i="16"/>
  <c r="C137" i="18" s="1"/>
  <c r="A187" i="16"/>
  <c r="A185" i="16"/>
  <c r="I168" i="16"/>
  <c r="C168" i="16"/>
  <c r="C120" i="18" s="1"/>
  <c r="A164" i="16"/>
  <c r="A162" i="16"/>
  <c r="I145" i="16"/>
  <c r="C145" i="16"/>
  <c r="C103" i="18" s="1"/>
  <c r="A141" i="16"/>
  <c r="A139" i="16"/>
  <c r="I122" i="16"/>
  <c r="C122" i="16"/>
  <c r="C86" i="18" s="1"/>
  <c r="A118" i="16"/>
  <c r="A116" i="16"/>
  <c r="I99" i="16"/>
  <c r="C99" i="16"/>
  <c r="C69" i="18" s="1"/>
  <c r="A95" i="16"/>
  <c r="A93" i="16"/>
  <c r="I76" i="16"/>
  <c r="C76" i="16"/>
  <c r="C52" i="18" s="1"/>
  <c r="A72" i="16"/>
  <c r="A70" i="16"/>
  <c r="I53" i="16"/>
  <c r="C53" i="16"/>
  <c r="C35" i="18" s="1"/>
  <c r="A49" i="16"/>
  <c r="A47" i="16"/>
  <c r="I30" i="16"/>
  <c r="C30" i="16"/>
  <c r="C18" i="18" s="1"/>
  <c r="A26" i="16"/>
  <c r="A24" i="16"/>
  <c r="I7" i="16"/>
  <c r="C7" i="16"/>
  <c r="C1" i="18" s="1"/>
  <c r="A3" i="16"/>
  <c r="A1" i="16"/>
  <c r="N659" i="15"/>
  <c r="A645" i="15"/>
  <c r="N636" i="15"/>
  <c r="D462" i="17" s="1"/>
  <c r="A636" i="15"/>
  <c r="B462" i="17" s="1"/>
  <c r="N634" i="15"/>
  <c r="A634" i="15"/>
  <c r="N632" i="15"/>
  <c r="A632" i="15"/>
  <c r="N630" i="15"/>
  <c r="A630" i="15"/>
  <c r="I628" i="15"/>
  <c r="C628" i="15"/>
  <c r="C460" i="17" s="1"/>
  <c r="A624" i="15"/>
  <c r="A622" i="15"/>
  <c r="N613" i="15"/>
  <c r="D445" i="17" s="1"/>
  <c r="A613" i="15"/>
  <c r="B445" i="17" s="1"/>
  <c r="N611" i="15"/>
  <c r="A611" i="15"/>
  <c r="N609" i="15"/>
  <c r="A609" i="15"/>
  <c r="N607" i="15"/>
  <c r="A607" i="15"/>
  <c r="I605" i="15"/>
  <c r="C605" i="15"/>
  <c r="C443" i="17" s="1"/>
  <c r="A601" i="15"/>
  <c r="A599" i="15"/>
  <c r="N590" i="15"/>
  <c r="D428" i="17" s="1"/>
  <c r="A590" i="15"/>
  <c r="B428" i="17" s="1"/>
  <c r="N588" i="15"/>
  <c r="A588" i="15"/>
  <c r="N586" i="15"/>
  <c r="A586" i="15"/>
  <c r="N584" i="15"/>
  <c r="A584" i="15"/>
  <c r="I582" i="15"/>
  <c r="C582" i="15"/>
  <c r="C426" i="17" s="1"/>
  <c r="A578" i="15"/>
  <c r="A576" i="15"/>
  <c r="N567" i="15"/>
  <c r="I411" i="17" s="1"/>
  <c r="A567" i="15"/>
  <c r="G411" i="17" s="1"/>
  <c r="N565" i="15"/>
  <c r="A565" i="15"/>
  <c r="N563" i="15"/>
  <c r="A563" i="15"/>
  <c r="N561" i="15"/>
  <c r="A561" i="15"/>
  <c r="I559" i="15"/>
  <c r="C559" i="15"/>
  <c r="C409" i="17" s="1"/>
  <c r="A555" i="15"/>
  <c r="A553" i="15"/>
  <c r="N544" i="15"/>
  <c r="D394" i="17" s="1"/>
  <c r="A544" i="15"/>
  <c r="G394" i="17" s="1"/>
  <c r="N542" i="15"/>
  <c r="A542" i="15"/>
  <c r="N540" i="15"/>
  <c r="A540" i="15"/>
  <c r="N538" i="15"/>
  <c r="A538" i="15"/>
  <c r="I536" i="15"/>
  <c r="C536" i="15"/>
  <c r="C392" i="17" s="1"/>
  <c r="A532" i="15"/>
  <c r="A530" i="15"/>
  <c r="N521" i="15"/>
  <c r="D377" i="17" s="1"/>
  <c r="A521" i="15"/>
  <c r="B377" i="17" s="1"/>
  <c r="N519" i="15"/>
  <c r="A519" i="15"/>
  <c r="N517" i="15"/>
  <c r="A517" i="15"/>
  <c r="N515" i="15"/>
  <c r="A515" i="15"/>
  <c r="I513" i="15"/>
  <c r="C513" i="15"/>
  <c r="C375" i="17" s="1"/>
  <c r="A509" i="15"/>
  <c r="A507" i="15"/>
  <c r="N498" i="15"/>
  <c r="D360" i="17" s="1"/>
  <c r="A498" i="15"/>
  <c r="B360" i="17" s="1"/>
  <c r="N496" i="15"/>
  <c r="A496" i="15"/>
  <c r="N494" i="15"/>
  <c r="A494" i="15"/>
  <c r="N492" i="15"/>
  <c r="A492" i="15"/>
  <c r="I490" i="15"/>
  <c r="C490" i="15"/>
  <c r="C358" i="17" s="1"/>
  <c r="A486" i="15"/>
  <c r="A484" i="15"/>
  <c r="D343" i="17"/>
  <c r="G343" i="17"/>
  <c r="C341" i="17"/>
  <c r="I326" i="17"/>
  <c r="B326" i="17"/>
  <c r="D309" i="17"/>
  <c r="B309" i="17"/>
  <c r="C307" i="17"/>
  <c r="D292" i="17"/>
  <c r="F290" i="17"/>
  <c r="C290" i="17"/>
  <c r="I275" i="17"/>
  <c r="F273" i="17"/>
  <c r="C273" i="17"/>
  <c r="D258" i="17"/>
  <c r="G258" i="17"/>
  <c r="C256" i="17"/>
  <c r="I241" i="17"/>
  <c r="G241" i="17"/>
  <c r="C239" i="17"/>
  <c r="I306" i="15"/>
  <c r="C306" i="15"/>
  <c r="C222" i="17" s="1"/>
  <c r="A302" i="15"/>
  <c r="A300" i="15"/>
  <c r="I283" i="15"/>
  <c r="C283" i="15"/>
  <c r="C205" i="17" s="1"/>
  <c r="A279" i="15"/>
  <c r="A277" i="15"/>
  <c r="I260" i="15"/>
  <c r="C260" i="15"/>
  <c r="C188" i="17" s="1"/>
  <c r="A256" i="15"/>
  <c r="A254" i="15"/>
  <c r="I237" i="15"/>
  <c r="C237" i="15"/>
  <c r="C171" i="17" s="1"/>
  <c r="A233" i="15"/>
  <c r="A231" i="15"/>
  <c r="I214" i="15"/>
  <c r="C214" i="15"/>
  <c r="C154" i="17" s="1"/>
  <c r="A210" i="15"/>
  <c r="A208" i="15"/>
  <c r="I191" i="15"/>
  <c r="C191" i="15"/>
  <c r="C137" i="17" s="1"/>
  <c r="A187" i="15"/>
  <c r="A185" i="15"/>
  <c r="I168" i="15"/>
  <c r="C168" i="15"/>
  <c r="C120" i="17" s="1"/>
  <c r="A164" i="15"/>
  <c r="A162" i="15"/>
  <c r="I145" i="15"/>
  <c r="C145" i="15"/>
  <c r="C103" i="17" s="1"/>
  <c r="A141" i="15"/>
  <c r="A139" i="15"/>
  <c r="I122" i="15"/>
  <c r="C122" i="15"/>
  <c r="C86" i="17" s="1"/>
  <c r="A118" i="15"/>
  <c r="A116" i="15"/>
  <c r="I99" i="15"/>
  <c r="C99" i="15"/>
  <c r="C69" i="17" s="1"/>
  <c r="A95" i="15"/>
  <c r="A93" i="15"/>
  <c r="I76" i="15"/>
  <c r="C76" i="15"/>
  <c r="C52" i="17" s="1"/>
  <c r="A72" i="15"/>
  <c r="A70" i="15"/>
  <c r="I53" i="15"/>
  <c r="C53" i="15"/>
  <c r="C35" i="17" s="1"/>
  <c r="A49" i="15"/>
  <c r="A47" i="15"/>
  <c r="I30" i="15"/>
  <c r="C30" i="15"/>
  <c r="C18" i="17" s="1"/>
  <c r="A26" i="15"/>
  <c r="A24" i="15"/>
  <c r="I7" i="15"/>
  <c r="C7" i="15"/>
  <c r="C1" i="17" s="1"/>
  <c r="A3" i="15"/>
  <c r="A1" i="15"/>
  <c r="C324" i="17"/>
  <c r="D36" i="14"/>
  <c r="A153" i="16" s="1"/>
  <c r="D31" i="14"/>
  <c r="A130" i="16" s="1"/>
  <c r="G88" i="18" s="1"/>
  <c r="D26" i="14"/>
  <c r="A107" i="16" s="1"/>
  <c r="B36" i="14"/>
  <c r="A153" i="15" s="1"/>
  <c r="B31" i="14"/>
  <c r="A130" i="15" s="1"/>
  <c r="B26" i="14"/>
  <c r="A107" i="15" s="1"/>
  <c r="D21" i="14"/>
  <c r="A84" i="16" s="1"/>
  <c r="B21" i="14"/>
  <c r="A84" i="15" s="1"/>
  <c r="D16" i="14"/>
  <c r="N61" i="15" s="1"/>
  <c r="B16" i="14"/>
  <c r="A61" i="15" s="1"/>
  <c r="D11" i="14"/>
  <c r="A38" i="16" s="1"/>
  <c r="B11" i="14"/>
  <c r="A38" i="15" s="1"/>
  <c r="F18" i="17" s="1"/>
  <c r="D6" i="14"/>
  <c r="N15" i="15" s="1"/>
  <c r="B6" i="14"/>
  <c r="A15" i="15" s="1"/>
  <c r="D462" i="18"/>
  <c r="I411" i="18"/>
  <c r="I377" i="18"/>
  <c r="D360" i="18"/>
  <c r="D326" i="18"/>
  <c r="C324" i="18"/>
  <c r="I275" i="18"/>
  <c r="D258" i="18"/>
  <c r="C256" i="18"/>
  <c r="D275" i="18"/>
  <c r="B309" i="18"/>
  <c r="D411" i="18"/>
  <c r="I462" i="18"/>
  <c r="I360" i="18"/>
  <c r="D309" i="18"/>
  <c r="F358" i="17"/>
  <c r="I394" i="18"/>
  <c r="I258" i="18"/>
  <c r="G309" i="17"/>
  <c r="G292" i="17"/>
  <c r="B258" i="17"/>
  <c r="G428" i="17"/>
  <c r="G292" i="18"/>
  <c r="F341" i="17"/>
  <c r="I462" i="17"/>
  <c r="F256" i="17"/>
  <c r="B343" i="17"/>
  <c r="B292" i="17"/>
  <c r="F324" i="17"/>
  <c r="I309" i="17"/>
  <c r="I343" i="17"/>
  <c r="G326" i="17"/>
  <c r="F426" i="17" l="1"/>
  <c r="F409" i="17"/>
  <c r="N176" i="16"/>
  <c r="D122" i="18" s="1"/>
  <c r="A176" i="15"/>
  <c r="B122" i="17" s="1"/>
  <c r="N268" i="16"/>
  <c r="I190" i="18" s="1"/>
  <c r="A268" i="15"/>
  <c r="B190" i="17" s="1"/>
  <c r="N291" i="16"/>
  <c r="I207" i="18" s="1"/>
  <c r="A291" i="15"/>
  <c r="G207" i="17" s="1"/>
  <c r="N287" i="16"/>
  <c r="A287" i="15"/>
  <c r="N312" i="16"/>
  <c r="A312" i="15"/>
  <c r="N239" i="16"/>
  <c r="A239" i="15"/>
  <c r="A314" i="15"/>
  <c r="G224" i="17" s="1"/>
  <c r="N289" i="16"/>
  <c r="A289" i="15"/>
  <c r="N193" i="16"/>
  <c r="A193" i="15"/>
  <c r="N243" i="16"/>
  <c r="A243" i="15"/>
  <c r="N174" i="16"/>
  <c r="A174" i="15"/>
  <c r="N266" i="16"/>
  <c r="A266" i="15"/>
  <c r="G326" i="18"/>
  <c r="F324" i="18"/>
  <c r="B394" i="17"/>
  <c r="F392" i="17"/>
  <c r="G309" i="18"/>
  <c r="B258" i="18"/>
  <c r="B275" i="18"/>
  <c r="B292" i="18"/>
  <c r="D241" i="17"/>
  <c r="G258" i="18"/>
  <c r="G428" i="18"/>
  <c r="I377" i="17"/>
  <c r="G360" i="17"/>
  <c r="I445" i="17"/>
  <c r="G275" i="17"/>
  <c r="G394" i="18"/>
  <c r="F426" i="18"/>
  <c r="F392" i="18"/>
  <c r="G462" i="17"/>
  <c r="B275" i="17"/>
  <c r="F460" i="17"/>
  <c r="I360" i="17"/>
  <c r="B411" i="17"/>
  <c r="G343" i="18"/>
  <c r="I258" i="17"/>
  <c r="B377" i="18"/>
  <c r="B241" i="18"/>
  <c r="G445" i="18"/>
  <c r="D241" i="18"/>
  <c r="F341" i="18"/>
  <c r="D428" i="18"/>
  <c r="I292" i="17"/>
  <c r="G377" i="18"/>
  <c r="B445" i="18"/>
  <c r="I394" i="17"/>
  <c r="I428" i="17"/>
  <c r="G275" i="18"/>
  <c r="I343" i="18"/>
  <c r="D275" i="17"/>
  <c r="B411" i="18"/>
  <c r="G360" i="18"/>
  <c r="B241" i="17"/>
  <c r="G462" i="18"/>
  <c r="I292" i="18"/>
  <c r="F239" i="17"/>
  <c r="B360" i="18"/>
  <c r="G377" i="17"/>
  <c r="F307" i="17"/>
  <c r="G241" i="18"/>
  <c r="F443" i="17"/>
  <c r="D326" i="17"/>
  <c r="G445" i="17"/>
  <c r="D411" i="17"/>
  <c r="F460" i="18"/>
  <c r="D445" i="18"/>
  <c r="F375" i="17"/>
  <c r="F409" i="18"/>
  <c r="A222" i="16"/>
  <c r="B156" i="18" s="1"/>
  <c r="A59" i="15"/>
  <c r="N287" i="15"/>
  <c r="N197" i="15"/>
  <c r="A149" i="15"/>
  <c r="N220" i="15"/>
  <c r="N172" i="16"/>
  <c r="N128" i="16"/>
  <c r="N80" i="15"/>
  <c r="N289" i="15"/>
  <c r="N84" i="15"/>
  <c r="D54" i="17" s="1"/>
  <c r="N312" i="15"/>
  <c r="N57" i="16"/>
  <c r="N80" i="16"/>
  <c r="N239" i="15"/>
  <c r="N103" i="15"/>
  <c r="N314" i="15"/>
  <c r="I224" i="17" s="1"/>
  <c r="A218" i="16"/>
  <c r="A55" i="15"/>
  <c r="N308" i="15"/>
  <c r="A105" i="16"/>
  <c r="A176" i="16"/>
  <c r="G122" i="18" s="1"/>
  <c r="A82" i="15"/>
  <c r="N13" i="15"/>
  <c r="A174" i="16"/>
  <c r="N264" i="16"/>
  <c r="A172" i="16"/>
  <c r="N32" i="15"/>
  <c r="A34" i="16"/>
  <c r="N241" i="16"/>
  <c r="N11" i="15"/>
  <c r="N195" i="15"/>
  <c r="A101" i="15"/>
  <c r="N147" i="16"/>
  <c r="N15" i="16"/>
  <c r="I3" i="18" s="1"/>
  <c r="N245" i="16"/>
  <c r="D173" i="18" s="1"/>
  <c r="N61" i="16"/>
  <c r="D37" i="18" s="1"/>
  <c r="A268" i="16"/>
  <c r="F188" i="18" s="1"/>
  <c r="N130" i="15"/>
  <c r="I88" i="17" s="1"/>
  <c r="N11" i="16"/>
  <c r="N151" i="15"/>
  <c r="A126" i="16"/>
  <c r="N291" i="15"/>
  <c r="D207" i="17" s="1"/>
  <c r="N128" i="15"/>
  <c r="N103" i="16"/>
  <c r="N310" i="16"/>
  <c r="N57" i="15"/>
  <c r="A9" i="16"/>
  <c r="N149" i="15"/>
  <c r="N170" i="16"/>
  <c r="A199" i="16"/>
  <c r="G139" i="18" s="1"/>
  <c r="N264" i="15"/>
  <c r="A245" i="16"/>
  <c r="G173" i="18" s="1"/>
  <c r="N130" i="16"/>
  <c r="N107" i="15"/>
  <c r="I71" i="17" s="1"/>
  <c r="N38" i="15"/>
  <c r="I20" i="17" s="1"/>
  <c r="G156" i="17"/>
  <c r="N266" i="15"/>
  <c r="A13" i="15"/>
  <c r="N59" i="15"/>
  <c r="N36" i="16"/>
  <c r="A262" i="16"/>
  <c r="N147" i="15"/>
  <c r="N216" i="16"/>
  <c r="A55" i="16"/>
  <c r="N308" i="16"/>
  <c r="N36" i="15"/>
  <c r="N78" i="16"/>
  <c r="N314" i="16"/>
  <c r="N197" i="16"/>
  <c r="A34" i="15"/>
  <c r="N124" i="16"/>
  <c r="A105" i="15"/>
  <c r="A15" i="16"/>
  <c r="G139" i="17"/>
  <c r="F137" i="17"/>
  <c r="D3" i="17"/>
  <c r="I3" i="17"/>
  <c r="A310" i="16"/>
  <c r="A124" i="16"/>
  <c r="N262" i="16"/>
  <c r="N153" i="15"/>
  <c r="N78" i="15"/>
  <c r="N153" i="16"/>
  <c r="I105" i="18" s="1"/>
  <c r="N193" i="15"/>
  <c r="N170" i="15"/>
  <c r="A151" i="15"/>
  <c r="N199" i="16"/>
  <c r="D139" i="18" s="1"/>
  <c r="N9" i="16"/>
  <c r="A243" i="16"/>
  <c r="A241" i="16"/>
  <c r="N220" i="16"/>
  <c r="N195" i="16"/>
  <c r="N126" i="16"/>
  <c r="N82" i="15"/>
  <c r="G207" i="18"/>
  <c r="B207" i="18"/>
  <c r="F205" i="18"/>
  <c r="B88" i="18"/>
  <c r="N84" i="16"/>
  <c r="D38" i="14"/>
  <c r="A32" i="15"/>
  <c r="N285" i="15"/>
  <c r="F38" i="14"/>
  <c r="A101" i="16"/>
  <c r="N216" i="15"/>
  <c r="N285" i="16"/>
  <c r="F35" i="17"/>
  <c r="G37" i="17"/>
  <c r="B37" i="17"/>
  <c r="F171" i="17"/>
  <c r="B173" i="17"/>
  <c r="G173" i="17"/>
  <c r="B54" i="18"/>
  <c r="F52" i="18"/>
  <c r="N38" i="16"/>
  <c r="F86" i="17"/>
  <c r="G88" i="17"/>
  <c r="B88" i="17"/>
  <c r="G105" i="17"/>
  <c r="B105" i="17"/>
  <c r="F69" i="18"/>
  <c r="G71" i="18"/>
  <c r="B71" i="18"/>
  <c r="I190" i="17"/>
  <c r="D190" i="17"/>
  <c r="D139" i="17"/>
  <c r="I139" i="17"/>
  <c r="G224" i="18"/>
  <c r="B224" i="18"/>
  <c r="F222" i="18"/>
  <c r="F52" i="17"/>
  <c r="B54" i="17"/>
  <c r="G54" i="17"/>
  <c r="D156" i="17"/>
  <c r="I156" i="17"/>
  <c r="F1" i="17"/>
  <c r="G3" i="17"/>
  <c r="B3" i="17"/>
  <c r="I122" i="17"/>
  <c r="D122" i="17"/>
  <c r="G20" i="18"/>
  <c r="F18" i="18"/>
  <c r="B20" i="18"/>
  <c r="I37" i="17"/>
  <c r="D37" i="17"/>
  <c r="G71" i="17"/>
  <c r="F69" i="17"/>
  <c r="B71" i="17"/>
  <c r="B105" i="18"/>
  <c r="G105" i="18"/>
  <c r="F103" i="18"/>
  <c r="I173" i="17"/>
  <c r="D173" i="17"/>
  <c r="D156" i="18"/>
  <c r="G54" i="18"/>
  <c r="B20" i="17"/>
  <c r="A61" i="16"/>
  <c r="F103" i="17"/>
  <c r="B139" i="17"/>
  <c r="F86" i="18"/>
  <c r="H38" i="14"/>
  <c r="N107" i="16"/>
  <c r="B38" i="14"/>
  <c r="G20" i="17"/>
  <c r="D207" i="18" l="1"/>
  <c r="I122" i="18"/>
  <c r="D190" i="18"/>
  <c r="B224" i="17"/>
  <c r="F222" i="17"/>
  <c r="G156" i="18"/>
  <c r="F154" i="18"/>
  <c r="I54" i="17"/>
  <c r="F120" i="18"/>
  <c r="D224" i="17"/>
  <c r="G122" i="17"/>
  <c r="F154" i="17"/>
  <c r="B156" i="17"/>
  <c r="B122" i="18"/>
  <c r="G190" i="18"/>
  <c r="I37" i="18"/>
  <c r="I173" i="18"/>
  <c r="B190" i="18"/>
  <c r="F137" i="18"/>
  <c r="D3" i="18"/>
  <c r="D88" i="17"/>
  <c r="I207" i="17"/>
  <c r="B207" i="17"/>
  <c r="D71" i="17"/>
  <c r="F171" i="18"/>
  <c r="B139" i="18"/>
  <c r="D20" i="17"/>
  <c r="F205" i="17"/>
  <c r="F120" i="17"/>
  <c r="B173" i="18"/>
  <c r="I88" i="18"/>
  <c r="D88" i="18"/>
  <c r="F188" i="17"/>
  <c r="I224" i="18"/>
  <c r="D224" i="18"/>
  <c r="F1" i="18"/>
  <c r="G3" i="18"/>
  <c r="B3" i="18"/>
  <c r="I139" i="18"/>
  <c r="D105" i="18"/>
  <c r="I105" i="17"/>
  <c r="D105" i="17"/>
  <c r="D54" i="18"/>
  <c r="I54" i="18"/>
  <c r="G190" i="17"/>
  <c r="D20" i="18"/>
  <c r="I20" i="18"/>
  <c r="I71" i="18"/>
  <c r="D71" i="18"/>
  <c r="B37" i="18"/>
  <c r="G37" i="18"/>
  <c r="F35" i="18"/>
  <c r="E4" i="3"/>
</calcChain>
</file>

<file path=xl/sharedStrings.xml><?xml version="1.0" encoding="utf-8"?>
<sst xmlns="http://schemas.openxmlformats.org/spreadsheetml/2006/main" count="1849" uniqueCount="216">
  <si>
    <t>SKIP</t>
  </si>
  <si>
    <t>DATE</t>
  </si>
  <si>
    <t>RINK</t>
  </si>
  <si>
    <t>L</t>
  </si>
  <si>
    <t>S</t>
  </si>
  <si>
    <t>T</t>
  </si>
  <si>
    <t>Sk</t>
  </si>
  <si>
    <t>SINGLES</t>
  </si>
  <si>
    <t>TRIPLES</t>
  </si>
  <si>
    <t xml:space="preserve">                PAIRS</t>
  </si>
  <si>
    <t xml:space="preserve">               FOURS</t>
  </si>
  <si>
    <t>Time Match Completed:-</t>
  </si>
  <si>
    <t>TOTAL SCORE</t>
  </si>
  <si>
    <t>Signature</t>
  </si>
  <si>
    <t xml:space="preserve"> </t>
  </si>
  <si>
    <t>End</t>
  </si>
  <si>
    <t>Shots</t>
  </si>
  <si>
    <t>Total</t>
  </si>
  <si>
    <t>Monday Mens Mufti.</t>
  </si>
  <si>
    <t>DATE -</t>
  </si>
  <si>
    <t>CLUB -</t>
  </si>
  <si>
    <t>EVENT -</t>
  </si>
  <si>
    <t>PLAYERS</t>
  </si>
  <si>
    <t>LEADS</t>
  </si>
  <si>
    <t>SKIPS</t>
  </si>
  <si>
    <t>THIRDS</t>
  </si>
  <si>
    <t>SECONDS</t>
  </si>
  <si>
    <t>s</t>
  </si>
  <si>
    <t>14 Rinks available</t>
  </si>
  <si>
    <t>7 Rinks Available</t>
  </si>
  <si>
    <t>Number Bowlers</t>
  </si>
  <si>
    <t>Pairs Games</t>
  </si>
  <si>
    <t>Triples Games</t>
  </si>
  <si>
    <t>Fours Games</t>
  </si>
  <si>
    <t>Rinks used</t>
  </si>
  <si>
    <t>PLEASE DO NOT USE CUT AND PASTE ON THIS SHEET ---  YOU MAY USE COPY AND PASTE SPECIAL</t>
  </si>
  <si>
    <t>Membership list</t>
  </si>
  <si>
    <t>P  A    I   D</t>
  </si>
  <si>
    <t>PAIRS</t>
  </si>
  <si>
    <t>=</t>
  </si>
  <si>
    <t>E N T R Y</t>
  </si>
  <si>
    <r>
      <t>L  2</t>
    </r>
    <r>
      <rPr>
        <b/>
        <sz val="8"/>
        <color theme="1"/>
        <rFont val="Arial"/>
        <family val="2"/>
      </rPr>
      <t>nd</t>
    </r>
    <r>
      <rPr>
        <b/>
        <sz val="12"/>
        <color theme="1"/>
        <rFont val="Arial"/>
        <family val="2"/>
      </rPr>
      <t xml:space="preserve">  3</t>
    </r>
    <r>
      <rPr>
        <b/>
        <sz val="8"/>
        <color theme="1"/>
        <rFont val="Arial"/>
        <family val="2"/>
      </rPr>
      <t>rd</t>
    </r>
    <r>
      <rPr>
        <b/>
        <sz val="12"/>
        <color theme="1"/>
        <rFont val="Arial"/>
        <family val="2"/>
      </rPr>
      <t xml:space="preserve"> or Sk</t>
    </r>
  </si>
  <si>
    <t>Tot=</t>
  </si>
  <si>
    <t>Bateau Bay</t>
  </si>
  <si>
    <t>Click inside any red box to sort that column</t>
  </si>
  <si>
    <t>Rinks</t>
  </si>
  <si>
    <t>ADAMS GREGORY</t>
  </si>
  <si>
    <t>ADAMS LEIGH</t>
  </si>
  <si>
    <t>ALCHIN RONALD</t>
  </si>
  <si>
    <t>ALFORD  JOHN</t>
  </si>
  <si>
    <t>ALLAN JOHN</t>
  </si>
  <si>
    <t>ANDERSON JAMES</t>
  </si>
  <si>
    <t>ARTHUR CLINTON</t>
  </si>
  <si>
    <t>BAILEY LINDSAY</t>
  </si>
  <si>
    <t>BALFE WAYNE</t>
  </si>
  <si>
    <t>BARBER  ALAN</t>
  </si>
  <si>
    <t>BELLETTE ELWIN</t>
  </si>
  <si>
    <t>BENNETTS IAN</t>
  </si>
  <si>
    <t>BERRY COLIN</t>
  </si>
  <si>
    <t>BINNS BRAD</t>
  </si>
  <si>
    <t>BINNS BRUCE</t>
  </si>
  <si>
    <t>BINNS GRANT</t>
  </si>
  <si>
    <t>BOSTOCK WALTER</t>
  </si>
  <si>
    <t>BOYD HARLEY</t>
  </si>
  <si>
    <t>BRAHM SCOTT</t>
  </si>
  <si>
    <t>BRAIN REGINALD</t>
  </si>
  <si>
    <t>BRESSINGTON MARK</t>
  </si>
  <si>
    <t>BRIDEKIRK BRIAN</t>
  </si>
  <si>
    <t>BROWN BERNARD</t>
  </si>
  <si>
    <t>BROWN IAN</t>
  </si>
  <si>
    <t>BROWN REX</t>
  </si>
  <si>
    <t>BROWN RUSSELL</t>
  </si>
  <si>
    <t>BRYAN TERENCE</t>
  </si>
  <si>
    <t>BURNS JOHN</t>
  </si>
  <si>
    <t>BURT  MARK</t>
  </si>
  <si>
    <t>BURTON RAYMOND</t>
  </si>
  <si>
    <t>CAINES ABBEY</t>
  </si>
  <si>
    <t>CALLAGHAN GRAHAM</t>
  </si>
  <si>
    <t>CARUANA GUY</t>
  </si>
  <si>
    <t>CASWELL ROY</t>
  </si>
  <si>
    <t>CHADWICK THEO</t>
  </si>
  <si>
    <t>CHALLIS PAUL</t>
  </si>
  <si>
    <t>CHAPMAN ALAN</t>
  </si>
  <si>
    <t>CLARK GEORGE</t>
  </si>
  <si>
    <t>CLARKE ROBERT</t>
  </si>
  <si>
    <t>COLEMAN KENNETH</t>
  </si>
  <si>
    <t>COUDIS GEORGE</t>
  </si>
  <si>
    <t>COX MAURICE</t>
  </si>
  <si>
    <t>CRAFT EDWARD</t>
  </si>
  <si>
    <t>CRAGG ALLAN</t>
  </si>
  <si>
    <t>CRISPIN DALE</t>
  </si>
  <si>
    <t>CROMACK ROBERT</t>
  </si>
  <si>
    <t>CROUCHER JAMES</t>
  </si>
  <si>
    <t>CURWEN DAVID</t>
  </si>
  <si>
    <t>DAVIES  NEIL</t>
  </si>
  <si>
    <t>DEASEY JOHN</t>
  </si>
  <si>
    <t>DENT WILLIAM</t>
  </si>
  <si>
    <t>DREW LAURENCE</t>
  </si>
  <si>
    <t>EATHER ROLAND</t>
  </si>
  <si>
    <t>EDWARDS JOHN</t>
  </si>
  <si>
    <t>ELLIS JOHN</t>
  </si>
  <si>
    <t>EVANS IAN</t>
  </si>
  <si>
    <t>FARRELL TERENCE</t>
  </si>
  <si>
    <t>FATHERS NORMAN</t>
  </si>
  <si>
    <t>FRANKLIN RICHARD</t>
  </si>
  <si>
    <t>FRASER ROBIN</t>
  </si>
  <si>
    <t>GIFFORD ALLAN</t>
  </si>
  <si>
    <t>GILLETT DEAN</t>
  </si>
  <si>
    <t>GOLSBY ROGER</t>
  </si>
  <si>
    <t>GOW ROBERT</t>
  </si>
  <si>
    <t>GRIFFITHS ROBERT</t>
  </si>
  <si>
    <t>HARDING RONALD</t>
  </si>
  <si>
    <t>HARRIS ERIC</t>
  </si>
  <si>
    <t>HARRIS JOHN</t>
  </si>
  <si>
    <t>HARTLEY GARY</t>
  </si>
  <si>
    <t>HASSAN ROBERT</t>
  </si>
  <si>
    <t>HAWKINS DOUGLAS</t>
  </si>
  <si>
    <t>HEATON JOHN</t>
  </si>
  <si>
    <t>HEXTALL ARTHUR</t>
  </si>
  <si>
    <t>HINCKS GAVIN</t>
  </si>
  <si>
    <t>HOFFMAN BRIAN</t>
  </si>
  <si>
    <t>HOLMES MARK</t>
  </si>
  <si>
    <t>HOWELLS MAXWELL</t>
  </si>
  <si>
    <t>HUNTER BRUCE</t>
  </si>
  <si>
    <t>INGHAM ANDREW</t>
  </si>
  <si>
    <t>ISAAC DAVID</t>
  </si>
  <si>
    <t>JOHNSON EDWARD</t>
  </si>
  <si>
    <t>JOHNSON STEPHEN</t>
  </si>
  <si>
    <t>JOPSON BERNARD</t>
  </si>
  <si>
    <t>JOSS ALAN</t>
  </si>
  <si>
    <t>KOSTAL ERNST</t>
  </si>
  <si>
    <t>LADICS STEPHEN</t>
  </si>
  <si>
    <t>LAMONT ALEXANDER</t>
  </si>
  <si>
    <t>LASSCOCK WESLEY</t>
  </si>
  <si>
    <t>LAUGWITZ  KARL</t>
  </si>
  <si>
    <t>LEE THOMAS</t>
  </si>
  <si>
    <t>LEET JACK</t>
  </si>
  <si>
    <t>LEPORE SANTE</t>
  </si>
  <si>
    <t>LERWAY JOHN</t>
  </si>
  <si>
    <t>LYONS WARWICK</t>
  </si>
  <si>
    <t>MANSFIELD NEVILLE</t>
  </si>
  <si>
    <t>MARTIN SHANE</t>
  </si>
  <si>
    <t>MATHIESON  GLEN</t>
  </si>
  <si>
    <t>MAY LAURIE</t>
  </si>
  <si>
    <t>MCCLURE GEORGE</t>
  </si>
  <si>
    <t>MCCULLOUGH CECIL</t>
  </si>
  <si>
    <t>MCDEVITT DENIS</t>
  </si>
  <si>
    <t>MCDONALD KENNETH</t>
  </si>
  <si>
    <t>MCELHONE JOSEPH</t>
  </si>
  <si>
    <t>MCEVOY PAUL</t>
  </si>
  <si>
    <t>MCLEOD  ALLAN</t>
  </si>
  <si>
    <t>MCMILLAN ROBERT</t>
  </si>
  <si>
    <t>MIHALIC JOHN</t>
  </si>
  <si>
    <t>MURPHY PHILLIP</t>
  </si>
  <si>
    <t>MURPHY WILLIAM</t>
  </si>
  <si>
    <t>NEEDHAM GREGORY</t>
  </si>
  <si>
    <t>NIHILL STEPHEN</t>
  </si>
  <si>
    <t>NIXON PAUL</t>
  </si>
  <si>
    <t>NOLAN  PETER</t>
  </si>
  <si>
    <t>NORRIS GRAHAM</t>
  </si>
  <si>
    <t>OLSEN PETER</t>
  </si>
  <si>
    <t>O'NEILL KEVIN</t>
  </si>
  <si>
    <t>PARKHILL ROBERT</t>
  </si>
  <si>
    <t>PARRY ROBERT</t>
  </si>
  <si>
    <t>PARSONS EDWIN</t>
  </si>
  <si>
    <t>PARSONS JOHN</t>
  </si>
  <si>
    <t>PARTRIDGE JOHN</t>
  </si>
  <si>
    <t>PAYNE ANTHONY</t>
  </si>
  <si>
    <t>PETERSON BARRY</t>
  </si>
  <si>
    <t>PIKE TERRY</t>
  </si>
  <si>
    <t>PINI CHRISTOPHER</t>
  </si>
  <si>
    <t>PINK SIDNEY</t>
  </si>
  <si>
    <t>PITTS IAN</t>
  </si>
  <si>
    <t>PLUMB STEPHEN</t>
  </si>
  <si>
    <t>POLLOCK ALAN</t>
  </si>
  <si>
    <t>POND WILLIAM</t>
  </si>
  <si>
    <t>POWE RICHARD</t>
  </si>
  <si>
    <t>PRESDEE RAYMOND</t>
  </si>
  <si>
    <t>PRICE KELVIN</t>
  </si>
  <si>
    <t>RADMANOVIC BOB</t>
  </si>
  <si>
    <t>RING DAVID</t>
  </si>
  <si>
    <t>ROBINS GUY</t>
  </si>
  <si>
    <t>RUSSELL IAN</t>
  </si>
  <si>
    <t>RYAN CHARLES</t>
  </si>
  <si>
    <t>SAUNDERS PETER</t>
  </si>
  <si>
    <t>SCHERER ROLF</t>
  </si>
  <si>
    <t>SCUTTS REGINALD</t>
  </si>
  <si>
    <t>SHARP EDWARD</t>
  </si>
  <si>
    <t>SHEARWOOD BARRY</t>
  </si>
  <si>
    <t>SINCLAIR PAUL</t>
  </si>
  <si>
    <t>SISTROM JOHN</t>
  </si>
  <si>
    <t>SKINNER JOHN</t>
  </si>
  <si>
    <t>SMITH STEPHEN</t>
  </si>
  <si>
    <t>STARR TREVOR</t>
  </si>
  <si>
    <t>STEPHAN GARY</t>
  </si>
  <si>
    <t>STEPHEN CRAIG</t>
  </si>
  <si>
    <t>STREETER CLIFFORD</t>
  </si>
  <si>
    <t>STUART ROBERT</t>
  </si>
  <si>
    <t>SUTTON JOHN</t>
  </si>
  <si>
    <t>SYNNOTT PETER</t>
  </si>
  <si>
    <t>TAYLOR  STAN</t>
  </si>
  <si>
    <t>TAYLOR RONALD</t>
  </si>
  <si>
    <t>TAYLOR SCOTT</t>
  </si>
  <si>
    <t>TRINKS JOHN</t>
  </si>
  <si>
    <t>TYLER MARK</t>
  </si>
  <si>
    <t>VOYSEY REG</t>
  </si>
  <si>
    <t>WESTRUP GREG</t>
  </si>
  <si>
    <t>WHALEN MICK</t>
  </si>
  <si>
    <t>WHITTINGHAM COLIN</t>
  </si>
  <si>
    <t>WILKINSON HALL</t>
  </si>
  <si>
    <t>WILLMETTE ALLAN</t>
  </si>
  <si>
    <t>sk</t>
  </si>
  <si>
    <t>l</t>
  </si>
  <si>
    <t>P</t>
  </si>
  <si>
    <t xml:space="preserve">                 Players                                                            Entered</t>
  </si>
  <si>
    <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</si>
</sst>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C09]d\ mmmm\ yyyy;@"/>
    <numFmt numFmtId="165" formatCode="[$-C09]dddd\,\ d\ mmmm\ yy"/>
  </numFmts>
  <fonts count="43" x14ac:knownFonts="1">
    <font>
      <sz val="10"/>
      <name val="Arial"/>
      <family val="2"/>
    </font>
    <font>
      <b/>
      <sz val="12"/>
      <name val="Arial"/>
      <family val="2"/>
    </font>
    <font>
      <b/>
      <sz val="14"/>
      <name val="Arial"/>
      <family val="2"/>
    </font>
    <font>
      <b/>
      <sz val="16"/>
      <name val="Arial"/>
      <family val="2"/>
    </font>
    <font>
      <b/>
      <sz val="14"/>
      <name val="Arial Narrow"/>
      <family val="2"/>
    </font>
    <font>
      <b/>
      <sz val="11"/>
      <name val="Arial Narrow"/>
      <family val="2"/>
    </font>
    <font>
      <b/>
      <sz val="9"/>
      <name val="Arial"/>
      <family val="2"/>
    </font>
    <font>
      <b/>
      <sz val="10"/>
      <name val="Arial Narrow"/>
      <family val="2"/>
    </font>
    <font>
      <sz val="12"/>
      <name val="Arial"/>
      <family val="2"/>
    </font>
    <font>
      <sz val="12"/>
      <color indexed="10"/>
      <name val="Arial"/>
      <family val="2"/>
    </font>
    <font>
      <b/>
      <sz val="20"/>
      <name val="Arial"/>
      <family val="2"/>
    </font>
    <font>
      <b/>
      <sz val="8"/>
      <name val="Arial"/>
      <family val="2"/>
    </font>
    <font>
      <b/>
      <sz val="12"/>
      <color indexed="8"/>
      <name val="Arial Narrow"/>
      <family val="2"/>
    </font>
    <font>
      <sz val="10"/>
      <color indexed="8"/>
      <name val="Arial Narrow"/>
      <family val="2"/>
    </font>
    <font>
      <sz val="10"/>
      <name val="Arial Narrow"/>
      <family val="2"/>
    </font>
    <font>
      <b/>
      <sz val="12"/>
      <name val="Arial Narrow"/>
      <family val="2"/>
    </font>
    <font>
      <sz val="12"/>
      <name val="Arial Narrow"/>
      <family val="2"/>
    </font>
    <font>
      <sz val="6"/>
      <name val="Arial Narrow"/>
      <family val="2"/>
    </font>
    <font>
      <b/>
      <sz val="8"/>
      <name val="Arial Narrow"/>
      <family val="2"/>
    </font>
    <font>
      <b/>
      <sz val="7"/>
      <name val="Arial Narrow"/>
      <family val="2"/>
    </font>
    <font>
      <i/>
      <sz val="10"/>
      <name val="Arial Narrow"/>
      <family val="2"/>
    </font>
    <font>
      <sz val="6"/>
      <name val="Arial"/>
      <family val="2"/>
    </font>
    <font>
      <sz val="4"/>
      <name val="Arial"/>
      <family val="2"/>
    </font>
    <font>
      <sz val="16"/>
      <name val="Arial"/>
      <family val="2"/>
    </font>
    <font>
      <sz val="14"/>
      <name val="Arial"/>
      <family val="2"/>
    </font>
    <font>
      <sz val="12"/>
      <color theme="9" tint="0.79998168889431442"/>
      <name val="Arial"/>
      <family val="2"/>
    </font>
    <font>
      <sz val="12"/>
      <color theme="8" tint="0.79998168889431442"/>
      <name val="Arial"/>
      <family val="2"/>
    </font>
    <font>
      <sz val="12"/>
      <color theme="7" tint="0.79998168889431442"/>
      <name val="Arial"/>
      <family val="2"/>
    </font>
    <font>
      <sz val="12"/>
      <color theme="4" tint="0.79998168889431442"/>
      <name val="Arial"/>
      <family val="2"/>
    </font>
    <font>
      <sz val="12"/>
      <color theme="0" tint="-0.499984740745262"/>
      <name val="Arial"/>
      <family val="2"/>
    </font>
    <font>
      <b/>
      <sz val="12"/>
      <color theme="0" tint="-0.499984740745262"/>
      <name val="Arial"/>
      <family val="2"/>
    </font>
    <font>
      <b/>
      <sz val="18"/>
      <color rgb="FFFF0000"/>
      <name val="Arial"/>
      <family val="2"/>
    </font>
    <font>
      <b/>
      <sz val="14"/>
      <color rgb="FF0000FF"/>
      <name val="Arial"/>
      <family val="2"/>
    </font>
    <font>
      <b/>
      <sz val="12"/>
      <color rgb="FFFF0000"/>
      <name val="Arial"/>
      <family val="2"/>
    </font>
    <font>
      <b/>
      <sz val="14"/>
      <color rgb="FFFF0000"/>
      <name val="Arial"/>
      <family val="2"/>
    </font>
    <font>
      <b/>
      <sz val="16"/>
      <color rgb="FFFF0000"/>
      <name val="Arial"/>
      <family val="2"/>
    </font>
    <font>
      <b/>
      <u/>
      <sz val="18"/>
      <color theme="6" tint="-0.249977111117893"/>
      <name val="Arial"/>
      <family val="2"/>
    </font>
    <font>
      <b/>
      <sz val="12"/>
      <color theme="1"/>
      <name val="Arial"/>
      <family val="2"/>
    </font>
    <font>
      <b/>
      <sz val="8"/>
      <color theme="1"/>
      <name val="Arial"/>
      <family val="2"/>
    </font>
    <font>
      <b/>
      <u/>
      <sz val="14"/>
      <name val="Arial"/>
      <family val="2"/>
    </font>
    <font>
      <b/>
      <u/>
      <sz val="16"/>
      <name val="Arial"/>
      <family val="2"/>
    </font>
    <font>
      <b/>
      <sz val="20"/>
      <color rgb="FFFF0000"/>
      <name val="Arial"/>
      <family val="2"/>
    </font>
    <font>
      <sz val="12"/>
      <color theme="1"/>
      <name val="Arial"/>
      <family val="2"/>
    </font>
  </fonts>
  <fills count="16">
    <fill>
      <patternFill patternType="none"/>
    </fill>
    <fill>
      <patternFill patternType="gray125"/>
    </fill>
    <fill>
      <patternFill patternType="solid">
        <fgColor indexed="9"/>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8" tint="0.79995117038483843"/>
        <bgColor indexed="64"/>
      </patternFill>
    </fill>
    <fill>
      <patternFill patternType="solid">
        <fgColor theme="7" tint="0.79995117038483843"/>
        <bgColor indexed="64"/>
      </patternFill>
    </fill>
    <fill>
      <patternFill patternType="solid">
        <fgColor theme="4" tint="0.79995117038483843"/>
        <bgColor indexed="64"/>
      </patternFill>
    </fill>
    <fill>
      <patternFill patternType="solid">
        <fgColor theme="9" tint="0.79995117038483843"/>
        <bgColor indexed="64"/>
      </patternFill>
    </fill>
    <fill>
      <patternFill patternType="solid">
        <fgColor rgb="FFFFFF00"/>
        <bgColor indexed="64"/>
      </patternFill>
    </fill>
    <fill>
      <patternFill patternType="solid">
        <fgColor theme="3" tint="0.79998168889431442"/>
        <bgColor indexed="64"/>
      </patternFill>
    </fill>
    <fill>
      <patternFill patternType="solid">
        <fgColor theme="2"/>
        <bgColor indexed="64"/>
      </patternFill>
    </fill>
  </fills>
  <borders count="60">
    <border>
      <left/>
      <right/>
      <top/>
      <bottom/>
      <diagonal/>
    </border>
    <border>
      <left style="dashed">
        <color indexed="22"/>
      </left>
      <right style="dashed">
        <color indexed="22"/>
      </right>
      <top style="medium">
        <color indexed="64"/>
      </top>
      <bottom style="dashed">
        <color indexed="22"/>
      </bottom>
      <diagonal/>
    </border>
    <border>
      <left style="dashed">
        <color indexed="22"/>
      </left>
      <right/>
      <top style="dashed">
        <color indexed="22"/>
      </top>
      <bottom style="dashed">
        <color indexed="22"/>
      </bottom>
      <diagonal/>
    </border>
    <border>
      <left style="dashed">
        <color indexed="22"/>
      </left>
      <right/>
      <top style="dashed">
        <color indexed="22"/>
      </top>
      <bottom style="medium">
        <color indexed="64"/>
      </bottom>
      <diagonal/>
    </border>
    <border>
      <left/>
      <right/>
      <top/>
      <bottom style="thick">
        <color indexed="64"/>
      </bottom>
      <diagonal/>
    </border>
    <border>
      <left/>
      <right style="thick">
        <color indexed="64"/>
      </right>
      <top/>
      <bottom style="thick">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dashed">
        <color indexed="22"/>
      </bottom>
      <diagonal/>
    </border>
    <border>
      <left/>
      <right style="medium">
        <color indexed="64"/>
      </right>
      <top style="medium">
        <color indexed="64"/>
      </top>
      <bottom style="dashed">
        <color indexed="22"/>
      </bottom>
      <diagonal/>
    </border>
    <border>
      <left style="medium">
        <color indexed="64"/>
      </left>
      <right style="dashed">
        <color indexed="22"/>
      </right>
      <top style="dashed">
        <color indexed="22"/>
      </top>
      <bottom style="dashed">
        <color indexed="22"/>
      </bottom>
      <diagonal/>
    </border>
    <border>
      <left style="dashed">
        <color indexed="22"/>
      </left>
      <right style="medium">
        <color indexed="8"/>
      </right>
      <top style="dashed">
        <color indexed="22"/>
      </top>
      <bottom style="dashed">
        <color indexed="22"/>
      </bottom>
      <diagonal/>
    </border>
    <border>
      <left style="dashed">
        <color indexed="22"/>
      </left>
      <right style="medium">
        <color indexed="8"/>
      </right>
      <top style="dashed">
        <color indexed="22"/>
      </top>
      <bottom style="medium">
        <color indexed="64"/>
      </bottom>
      <diagonal/>
    </border>
    <border>
      <left style="medium">
        <color indexed="64"/>
      </left>
      <right style="dashed">
        <color indexed="22"/>
      </right>
      <top style="dashed">
        <color indexed="22"/>
      </top>
      <bottom style="medium">
        <color indexed="64"/>
      </bottom>
      <diagonal/>
    </border>
    <border>
      <left style="medium">
        <color indexed="8"/>
      </left>
      <right/>
      <top/>
      <bottom/>
      <diagonal/>
    </border>
    <border>
      <left style="medium">
        <color indexed="64"/>
      </left>
      <right style="medium">
        <color indexed="64"/>
      </right>
      <top style="medium">
        <color indexed="64"/>
      </top>
      <bottom style="medium">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diagonal/>
    </border>
    <border>
      <left/>
      <right style="double">
        <color indexed="64"/>
      </right>
      <top/>
      <bottom/>
      <diagonal/>
    </border>
    <border>
      <left/>
      <right/>
      <top/>
      <bottom style="medium">
        <color indexed="64"/>
      </bottom>
      <diagonal/>
    </border>
    <border>
      <left/>
      <right/>
      <top/>
      <bottom style="double">
        <color indexed="64"/>
      </bottom>
      <diagonal/>
    </border>
    <border>
      <left style="thin">
        <color indexed="22"/>
      </left>
      <right/>
      <top style="thin">
        <color indexed="22"/>
      </top>
      <bottom style="thick">
        <color indexed="64"/>
      </bottom>
      <diagonal/>
    </border>
    <border>
      <left/>
      <right/>
      <top style="thin">
        <color indexed="22"/>
      </top>
      <bottom style="thick">
        <color indexed="64"/>
      </bottom>
      <diagonal/>
    </border>
    <border>
      <left/>
      <right style="thick">
        <color indexed="64"/>
      </right>
      <top style="thin">
        <color indexed="22"/>
      </top>
      <bottom style="thick">
        <color indexed="64"/>
      </bottom>
      <diagonal/>
    </border>
    <border>
      <left style="thick">
        <color indexed="64"/>
      </left>
      <right/>
      <top/>
      <bottom/>
      <diagonal/>
    </border>
    <border>
      <left/>
      <right style="thin">
        <color indexed="22"/>
      </right>
      <top/>
      <bottom/>
      <diagonal/>
    </border>
    <border>
      <left/>
      <right/>
      <top/>
      <bottom style="thin">
        <color indexed="64"/>
      </bottom>
      <diagonal/>
    </border>
    <border>
      <left/>
      <right/>
      <top style="medium">
        <color indexed="64"/>
      </top>
      <bottom style="thick">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bottom/>
      <diagonal/>
    </border>
    <border>
      <left style="medium">
        <color indexed="64"/>
      </left>
      <right style="thin">
        <color theme="0" tint="-0.24994659260841701"/>
      </right>
      <top style="thin">
        <color indexed="64"/>
      </top>
      <bottom style="thin">
        <color theme="0" tint="-0.24994659260841701"/>
      </bottom>
      <diagonal/>
    </border>
    <border>
      <left style="thin">
        <color theme="0" tint="-0.24994659260841701"/>
      </left>
      <right style="thin">
        <color theme="0" tint="-0.24994659260841701"/>
      </right>
      <top style="thin">
        <color indexed="64"/>
      </top>
      <bottom style="thin">
        <color theme="0" tint="-0.24994659260841701"/>
      </bottom>
      <diagonal/>
    </border>
    <border>
      <left style="thin">
        <color theme="0" tint="-0.24994659260841701"/>
      </left>
      <right style="medium">
        <color indexed="64"/>
      </right>
      <top style="thin">
        <color indexed="64"/>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style="medium">
        <color indexed="64"/>
      </bottom>
      <diagonal/>
    </border>
    <border>
      <left style="thin">
        <color theme="0" tint="-0.24994659260841701"/>
      </left>
      <right style="medium">
        <color indexed="64"/>
      </right>
      <top style="thin">
        <color theme="0" tint="-0.24994659260841701"/>
      </top>
      <bottom style="medium">
        <color indexed="64"/>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ck">
        <color rgb="FFFF0000"/>
      </left>
      <right style="thick">
        <color rgb="FFFF0000"/>
      </right>
      <top style="thick">
        <color rgb="FFFF0000"/>
      </top>
      <bottom style="thick">
        <color rgb="FFFF0000"/>
      </bottom>
      <diagonal/>
    </border>
    <border>
      <left style="thin">
        <color theme="0" tint="-0.24994659260841701"/>
      </left>
      <right style="thin">
        <color theme="0" tint="-0.24994659260841701"/>
      </right>
      <top/>
      <bottom style="thick">
        <color rgb="FFFF0000"/>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bottom style="thick">
        <color rgb="FFFF0000"/>
      </bottom>
      <diagonal/>
    </border>
  </borders>
  <cellStyleXfs count="1">
    <xf numFmtId="0" fontId="0" fillId="0" borderId="0"/>
  </cellStyleXfs>
  <cellXfs count="225">
    <xf numFmtId="0" fontId="0" fillId="0" borderId="0" xfId="0"/>
    <xf numFmtId="0" fontId="0" fillId="0" borderId="0" xfId="0" applyProtection="1">
      <protection locked="0"/>
    </xf>
    <xf numFmtId="0" fontId="8" fillId="0" borderId="0" xfId="0" applyFont="1" applyBorder="1" applyAlignment="1" applyProtection="1">
      <alignment shrinkToFit="1"/>
      <protection locked="0"/>
    </xf>
    <xf numFmtId="0" fontId="8" fillId="0" borderId="0" xfId="0" applyFont="1" applyProtection="1">
      <protection locked="0"/>
    </xf>
    <xf numFmtId="0" fontId="8" fillId="0" borderId="0" xfId="0" applyFont="1" applyBorder="1" applyAlignment="1" applyProtection="1">
      <alignment horizontal="left" shrinkToFit="1"/>
      <protection locked="0"/>
    </xf>
    <xf numFmtId="0" fontId="8" fillId="0" borderId="0" xfId="0" applyFont="1" applyFill="1" applyBorder="1" applyAlignment="1" applyProtection="1">
      <alignment shrinkToFit="1"/>
      <protection locked="0"/>
    </xf>
    <xf numFmtId="0" fontId="8" fillId="0" borderId="0" xfId="0" applyFont="1" applyAlignment="1" applyProtection="1">
      <alignment shrinkToFit="1"/>
      <protection locked="0"/>
    </xf>
    <xf numFmtId="0" fontId="8" fillId="0" borderId="0" xfId="0" applyFont="1" applyFill="1" applyBorder="1" applyAlignment="1" applyProtection="1">
      <alignment horizontal="left" shrinkToFit="1"/>
      <protection locked="0"/>
    </xf>
    <xf numFmtId="0" fontId="8" fillId="0" borderId="0" xfId="0" applyFont="1" applyAlignment="1">
      <alignment horizontal="center"/>
    </xf>
    <xf numFmtId="0" fontId="8" fillId="0" borderId="0" xfId="0" applyFont="1"/>
    <xf numFmtId="0" fontId="8" fillId="0" borderId="0" xfId="0" applyFont="1" applyAlignment="1">
      <alignment horizontal="left"/>
    </xf>
    <xf numFmtId="0" fontId="8" fillId="3" borderId="0" xfId="0" applyFont="1" applyFill="1"/>
    <xf numFmtId="0" fontId="3" fillId="3" borderId="0" xfId="0" applyFont="1" applyFill="1" applyAlignment="1">
      <alignment horizontal="center" vertical="center"/>
    </xf>
    <xf numFmtId="0" fontId="3" fillId="4" borderId="0" xfId="0" applyFont="1" applyFill="1" applyAlignment="1">
      <alignment horizontal="center" vertical="center"/>
    </xf>
    <xf numFmtId="0" fontId="8" fillId="5" borderId="0" xfId="0" applyFont="1" applyFill="1"/>
    <xf numFmtId="0" fontId="3" fillId="5" borderId="0" xfId="0" applyFont="1" applyFill="1" applyAlignment="1">
      <alignment horizontal="center" vertical="center"/>
    </xf>
    <xf numFmtId="0" fontId="8" fillId="6" borderId="0" xfId="0" applyFont="1" applyFill="1" applyAlignment="1">
      <alignment horizontal="center"/>
    </xf>
    <xf numFmtId="0" fontId="8" fillId="6" borderId="0" xfId="0" applyFont="1" applyFill="1" applyProtection="1">
      <protection locked="0"/>
    </xf>
    <xf numFmtId="0" fontId="10" fillId="4" borderId="0" xfId="0" applyFont="1" applyFill="1" applyAlignment="1">
      <alignment vertical="center"/>
    </xf>
    <xf numFmtId="0" fontId="10" fillId="3" borderId="0" xfId="0" applyFont="1" applyFill="1" applyAlignment="1">
      <alignment horizontal="center" vertical="center"/>
    </xf>
    <xf numFmtId="0" fontId="10" fillId="5" borderId="0" xfId="0" applyFont="1" applyFill="1" applyAlignment="1">
      <alignment vertical="center"/>
    </xf>
    <xf numFmtId="0" fontId="1" fillId="2" borderId="0" xfId="0" applyFont="1" applyFill="1" applyProtection="1">
      <protection locked="0"/>
    </xf>
    <xf numFmtId="0" fontId="1" fillId="2" borderId="0" xfId="0" applyFont="1" applyFill="1" applyBorder="1" applyAlignment="1" applyProtection="1">
      <alignment horizontal="left"/>
      <protection locked="0"/>
    </xf>
    <xf numFmtId="0" fontId="1" fillId="0" borderId="0" xfId="0" applyFont="1" applyFill="1" applyProtection="1">
      <protection locked="0"/>
    </xf>
    <xf numFmtId="0" fontId="1" fillId="0" borderId="0" xfId="0" applyFont="1" applyProtection="1">
      <protection locked="0"/>
    </xf>
    <xf numFmtId="0" fontId="0" fillId="2" borderId="0" xfId="0" applyFill="1" applyAlignment="1" applyProtection="1">
      <alignment vertical="center"/>
    </xf>
    <xf numFmtId="0" fontId="4" fillId="0" borderId="1" xfId="0" applyFont="1" applyBorder="1" applyAlignment="1" applyProtection="1">
      <alignment horizontal="center" vertical="center" shrinkToFit="1"/>
      <protection locked="0"/>
    </xf>
    <xf numFmtId="0" fontId="0" fillId="2" borderId="0" xfId="0" applyFill="1" applyAlignment="1" applyProtection="1">
      <alignment vertical="center"/>
      <protection locked="0"/>
    </xf>
    <xf numFmtId="0" fontId="0" fillId="0" borderId="0" xfId="0" applyAlignment="1" applyProtection="1">
      <alignment vertical="center"/>
      <protection locked="0"/>
    </xf>
    <xf numFmtId="0" fontId="7" fillId="0" borderId="2" xfId="0" applyFont="1" applyBorder="1" applyAlignment="1" applyProtection="1">
      <alignment horizontal="center" vertical="center"/>
    </xf>
    <xf numFmtId="0" fontId="7" fillId="2" borderId="0" xfId="0" applyFont="1" applyFill="1" applyBorder="1" applyAlignment="1" applyProtection="1">
      <alignment horizontal="left" vertical="center" shrinkToFit="1"/>
      <protection locked="0"/>
    </xf>
    <xf numFmtId="0" fontId="7" fillId="0" borderId="3" xfId="0" applyFont="1" applyBorder="1" applyAlignment="1" applyProtection="1">
      <alignment horizontal="center" vertical="center"/>
    </xf>
    <xf numFmtId="0" fontId="7" fillId="2" borderId="0" xfId="0" applyFont="1" applyFill="1" applyBorder="1" applyAlignment="1" applyProtection="1">
      <alignment vertical="center"/>
      <protection locked="0"/>
    </xf>
    <xf numFmtId="0" fontId="0" fillId="0" borderId="0" xfId="0" applyAlignment="1" applyProtection="1">
      <alignment vertical="center"/>
    </xf>
    <xf numFmtId="0" fontId="0" fillId="2" borderId="0" xfId="0" applyFill="1" applyProtection="1">
      <protection locked="0"/>
    </xf>
    <xf numFmtId="0" fontId="0" fillId="0" borderId="0" xfId="0" applyAlignment="1" applyProtection="1">
      <alignment horizontal="center"/>
      <protection locked="0"/>
    </xf>
    <xf numFmtId="0" fontId="16" fillId="0" borderId="0" xfId="0" applyFont="1"/>
    <xf numFmtId="0" fontId="5" fillId="0" borderId="0" xfId="0" applyFont="1"/>
    <xf numFmtId="0" fontId="7" fillId="0" borderId="4" xfId="0" applyFont="1" applyBorder="1" applyAlignment="1">
      <alignment horizontal="right"/>
    </xf>
    <xf numFmtId="0" fontId="15" fillId="0" borderId="5" xfId="0" applyFont="1" applyBorder="1" applyAlignment="1">
      <alignment horizontal="center"/>
    </xf>
    <xf numFmtId="0" fontId="15" fillId="0" borderId="0" xfId="0" applyFont="1" applyAlignment="1">
      <alignment vertical="center"/>
    </xf>
    <xf numFmtId="0" fontId="7" fillId="0" borderId="0" xfId="0" applyFont="1"/>
    <xf numFmtId="0" fontId="17" fillId="0" borderId="0" xfId="0" applyFont="1" applyAlignment="1">
      <alignment horizontal="center"/>
    </xf>
    <xf numFmtId="0" fontId="7" fillId="0" borderId="0" xfId="0" applyFont="1" applyAlignment="1">
      <alignment horizontal="center"/>
    </xf>
    <xf numFmtId="0" fontId="7" fillId="0" borderId="6" xfId="0" applyFont="1" applyBorder="1"/>
    <xf numFmtId="0" fontId="7" fillId="0" borderId="7" xfId="0" applyFont="1" applyBorder="1" applyAlignment="1">
      <alignment horizontal="center"/>
    </xf>
    <xf numFmtId="0" fontId="18" fillId="0" borderId="8" xfId="0" applyFont="1" applyBorder="1" applyAlignment="1">
      <alignment horizontal="center" vertical="center"/>
    </xf>
    <xf numFmtId="0" fontId="19" fillId="0" borderId="9" xfId="0" applyFont="1" applyBorder="1" applyAlignment="1">
      <alignment horizontal="center" vertical="center"/>
    </xf>
    <xf numFmtId="0" fontId="19" fillId="0" borderId="10" xfId="0" applyFont="1" applyBorder="1" applyAlignment="1">
      <alignment horizontal="center" vertical="center"/>
    </xf>
    <xf numFmtId="0" fontId="18" fillId="0" borderId="11"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xf numFmtId="0" fontId="7" fillId="0" borderId="10" xfId="0" applyFont="1" applyBorder="1"/>
    <xf numFmtId="0" fontId="7" fillId="0" borderId="11"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xf numFmtId="0" fontId="7" fillId="0" borderId="14" xfId="0" applyFont="1" applyBorder="1"/>
    <xf numFmtId="0" fontId="7" fillId="0" borderId="15" xfId="0" applyFont="1" applyBorder="1" applyAlignment="1">
      <alignment horizontal="center" vertical="center"/>
    </xf>
    <xf numFmtId="0" fontId="20" fillId="0" borderId="0" xfId="0" applyFont="1"/>
    <xf numFmtId="0" fontId="21" fillId="0" borderId="0" xfId="0" applyFont="1" applyAlignment="1">
      <alignment horizontal="center"/>
    </xf>
    <xf numFmtId="0" fontId="22" fillId="0" borderId="0" xfId="0" applyFont="1" applyAlignment="1">
      <alignment horizontal="center"/>
    </xf>
    <xf numFmtId="0" fontId="12" fillId="2" borderId="16" xfId="0" applyFont="1" applyFill="1" applyBorder="1" applyAlignment="1" applyProtection="1">
      <alignment horizontal="right" vertical="center"/>
    </xf>
    <xf numFmtId="0" fontId="13" fillId="2" borderId="17" xfId="0" applyFont="1" applyFill="1" applyBorder="1" applyAlignment="1" applyProtection="1">
      <alignment vertical="center"/>
    </xf>
    <xf numFmtId="0" fontId="14" fillId="2" borderId="0" xfId="0" applyFont="1" applyFill="1" applyBorder="1" applyAlignment="1" applyProtection="1">
      <alignment vertical="center"/>
    </xf>
    <xf numFmtId="0" fontId="7" fillId="0" borderId="18" xfId="0" applyFont="1" applyBorder="1" applyAlignment="1" applyProtection="1">
      <alignment horizontal="left" vertical="center" shrinkToFit="1"/>
    </xf>
    <xf numFmtId="0" fontId="7" fillId="0" borderId="19" xfId="0" applyFont="1" applyBorder="1" applyAlignment="1" applyProtection="1">
      <alignment horizontal="left" vertical="center" shrinkToFit="1"/>
    </xf>
    <xf numFmtId="0" fontId="7" fillId="2" borderId="0" xfId="0" applyFont="1" applyFill="1" applyBorder="1" applyAlignment="1" applyProtection="1">
      <alignment horizontal="left" vertical="center" shrinkToFit="1"/>
    </xf>
    <xf numFmtId="0" fontId="7" fillId="0" borderId="20" xfId="0" applyFont="1" applyBorder="1" applyAlignment="1" applyProtection="1">
      <alignment horizontal="left" vertical="center" shrinkToFit="1"/>
    </xf>
    <xf numFmtId="0" fontId="7" fillId="2" borderId="0" xfId="0" applyFont="1" applyFill="1" applyBorder="1" applyAlignment="1" applyProtection="1">
      <alignment vertical="center"/>
    </xf>
    <xf numFmtId="0" fontId="7" fillId="0" borderId="21" xfId="0" applyFont="1" applyBorder="1" applyAlignment="1" applyProtection="1">
      <alignment horizontal="left" vertical="center" shrinkToFit="1"/>
    </xf>
    <xf numFmtId="0" fontId="2" fillId="2" borderId="41" xfId="0" applyFont="1" applyFill="1" applyBorder="1" applyAlignment="1" applyProtection="1">
      <protection locked="0"/>
    </xf>
    <xf numFmtId="164" fontId="2" fillId="2" borderId="0" xfId="0" applyNumberFormat="1" applyFont="1" applyFill="1" applyAlignment="1" applyProtection="1">
      <protection locked="0"/>
    </xf>
    <xf numFmtId="0" fontId="2" fillId="2" borderId="0" xfId="0" applyFont="1" applyFill="1" applyAlignment="1" applyProtection="1">
      <protection locked="0"/>
    </xf>
    <xf numFmtId="0" fontId="1" fillId="2" borderId="0" xfId="0" applyFont="1" applyFill="1" applyAlignment="1" applyProtection="1">
      <alignment horizontal="right"/>
      <protection locked="0"/>
    </xf>
    <xf numFmtId="0" fontId="1" fillId="2" borderId="42" xfId="0" applyFont="1" applyFill="1" applyBorder="1" applyAlignment="1" applyProtection="1">
      <protection locked="0"/>
    </xf>
    <xf numFmtId="0" fontId="8" fillId="0" borderId="22" xfId="0" applyFont="1" applyBorder="1" applyAlignment="1" applyProtection="1">
      <alignment vertical="center"/>
      <protection locked="0"/>
    </xf>
    <xf numFmtId="0" fontId="8" fillId="0" borderId="0" xfId="0" applyFont="1" applyBorder="1" applyAlignment="1" applyProtection="1">
      <alignment vertical="center"/>
      <protection locked="0"/>
    </xf>
    <xf numFmtId="164" fontId="1" fillId="2" borderId="23" xfId="0" applyNumberFormat="1" applyFont="1" applyFill="1" applyBorder="1" applyAlignment="1" applyProtection="1">
      <alignment horizontal="left"/>
      <protection locked="0"/>
    </xf>
    <xf numFmtId="0" fontId="15" fillId="2" borderId="0" xfId="0" applyFont="1" applyFill="1" applyBorder="1" applyAlignment="1" applyProtection="1">
      <alignment horizontal="left" vertical="center" shrinkToFit="1"/>
      <protection locked="0"/>
    </xf>
    <xf numFmtId="0" fontId="8" fillId="2" borderId="0" xfId="0" applyFont="1" applyFill="1" applyAlignment="1" applyProtection="1">
      <alignment vertical="center"/>
      <protection locked="0"/>
    </xf>
    <xf numFmtId="0" fontId="1" fillId="2" borderId="23" xfId="0" applyFont="1" applyFill="1" applyBorder="1" applyAlignment="1" applyProtection="1">
      <protection locked="0"/>
    </xf>
    <xf numFmtId="0" fontId="2" fillId="2" borderId="43" xfId="0" applyFont="1" applyFill="1" applyBorder="1" applyAlignment="1" applyProtection="1">
      <protection locked="0"/>
    </xf>
    <xf numFmtId="0" fontId="8" fillId="13" borderId="0" xfId="0" applyFont="1" applyFill="1"/>
    <xf numFmtId="0" fontId="29" fillId="13" borderId="0" xfId="0" applyFont="1" applyFill="1" applyAlignment="1">
      <alignment horizontal="center"/>
    </xf>
    <xf numFmtId="0" fontId="30" fillId="13" borderId="0" xfId="0" applyFont="1" applyFill="1" applyAlignment="1">
      <alignment horizontal="center"/>
    </xf>
    <xf numFmtId="0" fontId="30" fillId="13" borderId="0" xfId="0" applyFont="1" applyFill="1" applyBorder="1" applyAlignment="1" applyProtection="1">
      <alignment shrinkToFit="1"/>
      <protection locked="0"/>
    </xf>
    <xf numFmtId="0" fontId="29" fillId="13" borderId="0" xfId="0" applyFont="1" applyFill="1" applyBorder="1" applyAlignment="1" applyProtection="1">
      <alignment shrinkToFit="1"/>
      <protection locked="0"/>
    </xf>
    <xf numFmtId="0" fontId="29" fillId="13" borderId="0" xfId="0" applyFont="1" applyFill="1" applyBorder="1" applyAlignment="1" applyProtection="1">
      <alignment horizontal="left" shrinkToFit="1"/>
      <protection locked="0"/>
    </xf>
    <xf numFmtId="0" fontId="10" fillId="8" borderId="0" xfId="0" applyFont="1" applyFill="1" applyBorder="1" applyAlignment="1">
      <alignment horizontal="center" vertical="center"/>
    </xf>
    <xf numFmtId="0" fontId="3" fillId="8" borderId="0" xfId="0" applyFont="1" applyFill="1" applyBorder="1" applyAlignment="1">
      <alignment horizontal="center" vertical="center"/>
    </xf>
    <xf numFmtId="0" fontId="0" fillId="0" borderId="0" xfId="0"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24" fillId="0" borderId="9" xfId="0" applyFont="1" applyBorder="1" applyAlignment="1">
      <alignment horizontal="center" vertical="center" wrapText="1"/>
    </xf>
    <xf numFmtId="0" fontId="24" fillId="0" borderId="11" xfId="0" applyFont="1" applyBorder="1" applyAlignment="1">
      <alignment horizontal="center" vertical="center" wrapText="1"/>
    </xf>
    <xf numFmtId="0" fontId="24" fillId="0" borderId="10" xfId="0" applyFont="1" applyBorder="1" applyAlignment="1">
      <alignment horizontal="center" vertical="center" wrapText="1"/>
    </xf>
    <xf numFmtId="0" fontId="0" fillId="0" borderId="0" xfId="0" applyBorder="1"/>
    <xf numFmtId="0" fontId="31" fillId="0" borderId="0" xfId="0" applyFont="1" applyAlignment="1">
      <alignment vertical="top"/>
    </xf>
    <xf numFmtId="0" fontId="8" fillId="0" borderId="0" xfId="0" applyFont="1" applyProtection="1"/>
    <xf numFmtId="0" fontId="25" fillId="8" borderId="0" xfId="0" applyFont="1" applyFill="1" applyProtection="1"/>
    <xf numFmtId="0" fontId="8" fillId="8" borderId="0" xfId="0" applyFont="1" applyFill="1" applyProtection="1"/>
    <xf numFmtId="0" fontId="25" fillId="12" borderId="0" xfId="0" applyFont="1" applyFill="1" applyProtection="1"/>
    <xf numFmtId="0" fontId="8" fillId="0" borderId="0" xfId="0" applyFont="1" applyAlignment="1" applyProtection="1">
      <alignment horizontal="left"/>
    </xf>
    <xf numFmtId="0" fontId="26" fillId="4" borderId="0" xfId="0" applyFont="1" applyFill="1" applyProtection="1"/>
    <xf numFmtId="0" fontId="26" fillId="4" borderId="0" xfId="0" applyFont="1" applyFill="1" applyAlignment="1" applyProtection="1">
      <alignment vertical="center"/>
    </xf>
    <xf numFmtId="0" fontId="8" fillId="4" borderId="0" xfId="0" applyFont="1" applyFill="1" applyProtection="1"/>
    <xf numFmtId="0" fontId="3" fillId="4" borderId="0" xfId="0" applyFont="1" applyFill="1" applyAlignment="1" applyProtection="1">
      <alignment horizontal="center" vertical="center"/>
    </xf>
    <xf numFmtId="0" fontId="27" fillId="3" borderId="0" xfId="0" applyFont="1" applyFill="1" applyProtection="1"/>
    <xf numFmtId="0" fontId="27" fillId="3" borderId="0" xfId="0" applyFont="1" applyFill="1" applyAlignment="1" applyProtection="1">
      <alignment vertical="center"/>
    </xf>
    <xf numFmtId="0" fontId="8" fillId="3" borderId="0" xfId="0" applyFont="1" applyFill="1" applyProtection="1"/>
    <xf numFmtId="0" fontId="3" fillId="3" borderId="0" xfId="0" applyFont="1" applyFill="1" applyAlignment="1" applyProtection="1">
      <alignment horizontal="center" vertical="center"/>
    </xf>
    <xf numFmtId="0" fontId="28" fillId="5" borderId="0" xfId="0" applyFont="1" applyFill="1" applyProtection="1"/>
    <xf numFmtId="0" fontId="28" fillId="5" borderId="0" xfId="0" applyFont="1" applyFill="1" applyAlignment="1" applyProtection="1">
      <alignment vertical="center"/>
    </xf>
    <xf numFmtId="0" fontId="8" fillId="5" borderId="0" xfId="0" applyFont="1" applyFill="1" applyProtection="1"/>
    <xf numFmtId="0" fontId="3" fillId="5" borderId="0" xfId="0" applyFont="1" applyFill="1" applyAlignment="1" applyProtection="1">
      <alignment horizontal="center" vertical="center"/>
    </xf>
    <xf numFmtId="0" fontId="8" fillId="0" borderId="0" xfId="0" applyFont="1" applyBorder="1" applyProtection="1"/>
    <xf numFmtId="0" fontId="8" fillId="0" borderId="0" xfId="0" applyFont="1" applyBorder="1" applyAlignment="1" applyProtection="1">
      <alignment horizontal="left"/>
    </xf>
    <xf numFmtId="0" fontId="8" fillId="13" borderId="0" xfId="0" applyFont="1" applyFill="1" applyAlignment="1">
      <alignment horizontal="center"/>
    </xf>
    <xf numFmtId="0" fontId="8" fillId="0" borderId="0" xfId="0" applyFont="1" applyAlignment="1" applyProtection="1">
      <alignment horizontal="center"/>
      <protection locked="0"/>
    </xf>
    <xf numFmtId="0" fontId="29" fillId="6" borderId="0" xfId="0" applyFont="1" applyFill="1" applyAlignment="1">
      <alignment horizontal="center"/>
    </xf>
    <xf numFmtId="0" fontId="8" fillId="6" borderId="0" xfId="0" applyFont="1" applyFill="1"/>
    <xf numFmtId="0" fontId="8" fillId="13" borderId="0" xfId="0" applyFont="1" applyFill="1" applyBorder="1" applyAlignment="1" applyProtection="1">
      <alignment shrinkToFit="1"/>
      <protection locked="0"/>
    </xf>
    <xf numFmtId="0" fontId="8" fillId="13" borderId="0" xfId="0" applyFont="1" applyFill="1" applyBorder="1" applyAlignment="1" applyProtection="1">
      <alignment horizontal="left" shrinkToFit="1"/>
      <protection locked="0"/>
    </xf>
    <xf numFmtId="0" fontId="33" fillId="0" borderId="0" xfId="0" applyFont="1" applyAlignment="1">
      <alignment horizontal="center"/>
    </xf>
    <xf numFmtId="0" fontId="2" fillId="6" borderId="55" xfId="0" applyFont="1" applyFill="1" applyBorder="1" applyAlignment="1">
      <alignment horizontal="center" vertical="center" wrapText="1"/>
    </xf>
    <xf numFmtId="0" fontId="2" fillId="0" borderId="0" xfId="0" applyFont="1" applyAlignment="1">
      <alignment horizontal="center" vertical="center"/>
    </xf>
    <xf numFmtId="0" fontId="2" fillId="0" borderId="0" xfId="0" applyFont="1" applyAlignment="1" applyProtection="1">
      <alignment horizontal="center" vertical="center"/>
      <protection locked="0"/>
    </xf>
    <xf numFmtId="0" fontId="0" fillId="2" borderId="0" xfId="0" applyFill="1" applyAlignment="1" applyProtection="1">
      <alignment horizontal="center"/>
      <protection locked="0"/>
    </xf>
    <xf numFmtId="0" fontId="8" fillId="9" borderId="0" xfId="0" applyFont="1" applyFill="1"/>
    <xf numFmtId="0" fontId="8" fillId="4" borderId="0" xfId="0" applyFont="1" applyFill="1" applyAlignment="1">
      <alignment horizontal="right" vertical="center"/>
    </xf>
    <xf numFmtId="0" fontId="35" fillId="0" borderId="0" xfId="0" applyFont="1" applyAlignment="1">
      <alignment horizontal="right" wrapText="1"/>
    </xf>
    <xf numFmtId="0" fontId="33" fillId="0" borderId="0" xfId="0" quotePrefix="1" applyFont="1" applyAlignment="1">
      <alignment horizontal="center" vertical="center" wrapText="1"/>
    </xf>
    <xf numFmtId="0" fontId="33" fillId="0" borderId="0" xfId="0" applyFont="1" applyAlignment="1">
      <alignment horizontal="center" vertical="top" wrapText="1"/>
    </xf>
    <xf numFmtId="0" fontId="39" fillId="7" borderId="0" xfId="0" applyFont="1" applyFill="1" applyBorder="1" applyAlignment="1" applyProtection="1">
      <alignment shrinkToFit="1"/>
      <protection locked="0"/>
    </xf>
    <xf numFmtId="0" fontId="40" fillId="8" borderId="0" xfId="0" applyFont="1" applyFill="1" applyBorder="1" applyAlignment="1">
      <alignment horizontal="center" vertical="center"/>
    </xf>
    <xf numFmtId="0" fontId="40" fillId="4" borderId="0" xfId="0" applyFont="1" applyFill="1" applyAlignment="1">
      <alignment horizontal="center" vertical="center"/>
    </xf>
    <xf numFmtId="0" fontId="40" fillId="3" borderId="0" xfId="0" applyFont="1" applyFill="1" applyAlignment="1">
      <alignment horizontal="center" vertical="center"/>
    </xf>
    <xf numFmtId="0" fontId="40" fillId="5" borderId="0" xfId="0" applyFont="1" applyFill="1" applyAlignment="1">
      <alignment horizontal="center" vertical="center"/>
    </xf>
    <xf numFmtId="0" fontId="41" fillId="6" borderId="57" xfId="0" applyFont="1" applyFill="1" applyBorder="1" applyAlignment="1">
      <alignment horizontal="left" vertical="center"/>
    </xf>
    <xf numFmtId="0" fontId="34" fillId="6" borderId="54" xfId="0" applyFont="1" applyFill="1" applyBorder="1" applyAlignment="1" applyProtection="1">
      <alignment vertical="center" shrinkToFit="1"/>
      <protection locked="0"/>
    </xf>
    <xf numFmtId="0" fontId="34" fillId="6" borderId="54" xfId="0" applyFont="1" applyFill="1" applyBorder="1" applyAlignment="1">
      <alignment horizontal="center" vertical="center"/>
    </xf>
    <xf numFmtId="0" fontId="8" fillId="7" borderId="58" xfId="0" applyFont="1" applyFill="1" applyBorder="1" applyAlignment="1" applyProtection="1">
      <alignment vertical="center" shrinkToFit="1"/>
      <protection locked="0"/>
    </xf>
    <xf numFmtId="0" fontId="1" fillId="15" borderId="58" xfId="0" applyFont="1" applyFill="1" applyBorder="1" applyAlignment="1" applyProtection="1">
      <alignment horizontal="center" vertical="center" shrinkToFit="1"/>
      <protection locked="0"/>
    </xf>
    <xf numFmtId="0" fontId="2" fillId="14" borderId="58" xfId="0" applyFont="1" applyFill="1" applyBorder="1" applyAlignment="1" applyProtection="1">
      <alignment horizontal="center" vertical="center"/>
      <protection locked="0"/>
    </xf>
    <xf numFmtId="0" fontId="2" fillId="5" borderId="58" xfId="0" applyFont="1" applyFill="1" applyBorder="1" applyAlignment="1" applyProtection="1">
      <alignment horizontal="center" vertical="center"/>
      <protection locked="0"/>
    </xf>
    <xf numFmtId="0" fontId="2" fillId="14" borderId="58" xfId="0" applyFont="1" applyFill="1" applyBorder="1" applyAlignment="1" applyProtection="1">
      <alignment horizontal="center" vertical="center" shrinkToFit="1"/>
      <protection locked="0"/>
    </xf>
    <xf numFmtId="0" fontId="2" fillId="5" borderId="58" xfId="0" applyFont="1" applyFill="1" applyBorder="1" applyAlignment="1" applyProtection="1">
      <alignment horizontal="center" vertical="center" shrinkToFit="1"/>
      <protection locked="0"/>
    </xf>
    <xf numFmtId="0" fontId="8" fillId="7" borderId="58" xfId="0" applyFont="1" applyFill="1" applyBorder="1" applyAlignment="1" applyProtection="1">
      <alignment horizontal="left" vertical="center" shrinkToFit="1"/>
      <protection locked="0"/>
    </xf>
    <xf numFmtId="0" fontId="8" fillId="7" borderId="58" xfId="0" applyFont="1" applyFill="1" applyBorder="1" applyAlignment="1" applyProtection="1">
      <alignment shrinkToFit="1"/>
      <protection locked="0"/>
    </xf>
    <xf numFmtId="0" fontId="1" fillId="8" borderId="58" xfId="0" applyFont="1" applyFill="1" applyBorder="1" applyAlignment="1" applyProtection="1">
      <alignment horizontal="left" vertical="center" shrinkToFit="1"/>
      <protection locked="0"/>
    </xf>
    <xf numFmtId="0" fontId="1" fillId="12" borderId="58" xfId="0" applyFont="1" applyFill="1" applyBorder="1" applyAlignment="1" applyProtection="1">
      <alignment horizontal="left" vertical="center" shrinkToFit="1"/>
      <protection locked="0"/>
    </xf>
    <xf numFmtId="0" fontId="8" fillId="12" borderId="58" xfId="0" applyFont="1" applyFill="1" applyBorder="1"/>
    <xf numFmtId="0" fontId="1" fillId="9" borderId="58" xfId="0" applyFont="1" applyFill="1" applyBorder="1" applyAlignment="1" applyProtection="1">
      <alignment horizontal="left" vertical="center" shrinkToFit="1"/>
      <protection locked="0"/>
    </xf>
    <xf numFmtId="0" fontId="26" fillId="9" borderId="58" xfId="0" applyFont="1" applyFill="1" applyBorder="1" applyAlignment="1" applyProtection="1">
      <alignment vertical="center"/>
    </xf>
    <xf numFmtId="0" fontId="8" fillId="9" borderId="58" xfId="0" applyFont="1" applyFill="1" applyBorder="1"/>
    <xf numFmtId="0" fontId="8" fillId="9" borderId="58" xfId="0" applyFont="1" applyFill="1" applyBorder="1" applyProtection="1"/>
    <xf numFmtId="0" fontId="1" fillId="10" borderId="58" xfId="0" applyFont="1" applyFill="1" applyBorder="1" applyAlignment="1" applyProtection="1">
      <alignment horizontal="left" vertical="center" shrinkToFit="1"/>
      <protection locked="0"/>
    </xf>
    <xf numFmtId="0" fontId="27" fillId="10" borderId="58" xfId="0" applyFont="1" applyFill="1" applyBorder="1" applyAlignment="1" applyProtection="1">
      <alignment vertical="center"/>
    </xf>
    <xf numFmtId="0" fontId="8" fillId="10" borderId="58" xfId="0" applyFont="1" applyFill="1" applyBorder="1"/>
    <xf numFmtId="0" fontId="8" fillId="10" borderId="58" xfId="0" applyFont="1" applyFill="1" applyBorder="1" applyProtection="1"/>
    <xf numFmtId="0" fontId="8" fillId="0" borderId="0" xfId="0" applyFont="1" applyBorder="1" applyAlignment="1" applyProtection="1"/>
    <xf numFmtId="0" fontId="1" fillId="11" borderId="58" xfId="0" applyFont="1" applyFill="1" applyBorder="1" applyAlignment="1" applyProtection="1">
      <alignment horizontal="left" vertical="center" shrinkToFit="1"/>
      <protection locked="0"/>
    </xf>
    <xf numFmtId="0" fontId="28" fillId="11" borderId="58" xfId="0" applyFont="1" applyFill="1" applyBorder="1" applyAlignment="1" applyProtection="1">
      <alignment vertical="center"/>
    </xf>
    <xf numFmtId="0" fontId="8" fillId="11" borderId="58" xfId="0" applyFont="1" applyFill="1" applyBorder="1"/>
    <xf numFmtId="0" fontId="8" fillId="11" borderId="58" xfId="0" applyFont="1" applyFill="1" applyBorder="1" applyProtection="1"/>
    <xf numFmtId="0" fontId="42" fillId="7" borderId="58" xfId="0" applyFont="1" applyFill="1" applyBorder="1" applyAlignment="1" applyProtection="1">
      <alignment vertical="center" shrinkToFit="1"/>
      <protection locked="0"/>
    </xf>
    <xf numFmtId="0" fontId="0" fillId="0" borderId="58" xfId="0" applyBorder="1"/>
    <xf numFmtId="0" fontId="2" fillId="14" borderId="58" xfId="0" applyFont="1" applyFill="1" applyBorder="1" applyAlignment="1">
      <alignment horizontal="center" vertical="center"/>
    </xf>
    <xf numFmtId="0" fontId="2" fillId="5" borderId="58" xfId="0" applyFont="1" applyFill="1" applyBorder="1" applyAlignment="1">
      <alignment horizontal="center" vertical="center"/>
    </xf>
    <xf numFmtId="0" fontId="8" fillId="12" borderId="0" xfId="0" applyFont="1" applyFill="1"/>
    <xf numFmtId="0" fontId="8" fillId="13" borderId="0" xfId="0" applyFont="1" applyFill="1" applyBorder="1" applyAlignment="1">
      <alignment horizontal="center" vertical="center"/>
    </xf>
    <xf numFmtId="0" fontId="8" fillId="13" borderId="59" xfId="0" applyFont="1" applyFill="1" applyBorder="1" applyAlignment="1">
      <alignment horizontal="center" vertical="center"/>
    </xf>
    <xf numFmtId="0" fontId="36" fillId="0" borderId="0" xfId="0" applyFont="1" applyAlignment="1">
      <alignment horizontal="center" vertical="center"/>
    </xf>
    <xf numFmtId="0" fontId="37" fillId="6" borderId="53" xfId="0" applyFont="1" applyFill="1" applyBorder="1" applyAlignment="1">
      <alignment horizontal="center" wrapText="1"/>
    </xf>
    <xf numFmtId="0" fontId="37" fillId="6" borderId="54" xfId="0" applyFont="1" applyFill="1" applyBorder="1" applyAlignment="1">
      <alignment horizontal="center" wrapText="1"/>
    </xf>
    <xf numFmtId="0" fontId="1" fillId="6" borderId="53" xfId="0" applyFont="1" applyFill="1" applyBorder="1" applyAlignment="1">
      <alignment horizontal="center" vertical="center" wrapText="1"/>
    </xf>
    <xf numFmtId="0" fontId="1" fillId="6" borderId="56" xfId="0" applyFont="1" applyFill="1" applyBorder="1" applyAlignment="1">
      <alignment horizontal="center" vertical="center" wrapText="1"/>
    </xf>
    <xf numFmtId="0" fontId="1" fillId="6" borderId="53" xfId="0" applyFont="1" applyFill="1" applyBorder="1" applyAlignment="1">
      <alignment horizontal="center" wrapText="1"/>
    </xf>
    <xf numFmtId="0" fontId="1" fillId="6" borderId="56" xfId="0" applyFont="1" applyFill="1" applyBorder="1" applyAlignment="1">
      <alignment horizontal="center" wrapText="1"/>
    </xf>
    <xf numFmtId="0" fontId="33" fillId="13" borderId="0" xfId="0" applyFont="1" applyFill="1" applyBorder="1" applyAlignment="1">
      <alignment horizontal="center" textRotation="90" wrapText="1"/>
    </xf>
    <xf numFmtId="0" fontId="33" fillId="13" borderId="0" xfId="0" applyFont="1" applyFill="1" applyAlignment="1">
      <alignment horizontal="center" textRotation="90" wrapText="1"/>
    </xf>
    <xf numFmtId="0" fontId="10" fillId="4" borderId="0" xfId="0" applyFont="1" applyFill="1" applyAlignment="1">
      <alignment horizontal="center" vertical="center"/>
    </xf>
    <xf numFmtId="0" fontId="9" fillId="2" borderId="0" xfId="0" applyFont="1" applyFill="1" applyAlignment="1" applyProtection="1">
      <alignment horizontal="center"/>
      <protection locked="0"/>
    </xf>
    <xf numFmtId="0" fontId="0" fillId="2" borderId="0" xfId="0" applyFill="1" applyAlignment="1" applyProtection="1">
      <alignment horizontal="center"/>
      <protection locked="0"/>
    </xf>
    <xf numFmtId="0" fontId="4" fillId="0" borderId="0" xfId="0" applyFont="1" applyAlignment="1">
      <alignment horizontal="center" vertical="center" shrinkToFit="1"/>
    </xf>
    <xf numFmtId="0" fontId="15" fillId="0" borderId="0" xfId="0" applyFont="1" applyAlignment="1">
      <alignment horizontal="center" vertical="center" shrinkToFit="1"/>
    </xf>
    <xf numFmtId="0" fontId="15" fillId="0" borderId="0" xfId="0" applyFont="1" applyAlignment="1">
      <alignment horizontal="center"/>
    </xf>
    <xf numFmtId="0" fontId="2" fillId="0" borderId="31" xfId="0" applyFont="1" applyBorder="1" applyAlignment="1">
      <alignment horizontal="center" vertical="center"/>
    </xf>
    <xf numFmtId="0" fontId="2" fillId="0" borderId="32" xfId="0" applyFont="1" applyBorder="1" applyAlignment="1">
      <alignment horizontal="center" vertical="center"/>
    </xf>
    <xf numFmtId="0" fontId="2" fillId="0" borderId="33" xfId="0" applyFont="1" applyBorder="1" applyAlignment="1">
      <alignment horizontal="center" vertical="center"/>
    </xf>
    <xf numFmtId="165" fontId="15" fillId="0" borderId="31" xfId="0" applyNumberFormat="1" applyFont="1" applyBorder="1" applyAlignment="1">
      <alignment horizontal="center" vertical="center" shrinkToFit="1"/>
    </xf>
    <xf numFmtId="165" fontId="15" fillId="0" borderId="32" xfId="0" applyNumberFormat="1" applyFont="1" applyBorder="1" applyAlignment="1">
      <alignment horizontal="center" vertical="center" shrinkToFit="1"/>
    </xf>
    <xf numFmtId="165" fontId="15" fillId="0" borderId="33" xfId="0" applyNumberFormat="1" applyFont="1" applyBorder="1" applyAlignment="1">
      <alignment horizontal="center" vertical="center" shrinkToFit="1"/>
    </xf>
    <xf numFmtId="0" fontId="5" fillId="0" borderId="31" xfId="0" applyFont="1" applyBorder="1" applyAlignment="1">
      <alignment horizontal="left" vertical="center" shrinkToFit="1"/>
    </xf>
    <xf numFmtId="0" fontId="5" fillId="0" borderId="32" xfId="0" applyFont="1" applyBorder="1" applyAlignment="1">
      <alignment horizontal="left" vertical="center" shrinkToFit="1"/>
    </xf>
    <xf numFmtId="0" fontId="5" fillId="0" borderId="33" xfId="0" applyFont="1" applyBorder="1" applyAlignment="1">
      <alignment horizontal="left" vertical="center" shrinkToFit="1"/>
    </xf>
    <xf numFmtId="0" fontId="5" fillId="0" borderId="34" xfId="0" applyFont="1" applyBorder="1" applyAlignment="1">
      <alignment horizontal="center" vertical="center"/>
    </xf>
    <xf numFmtId="0" fontId="5" fillId="0" borderId="35" xfId="0" applyFont="1" applyBorder="1" applyAlignment="1">
      <alignment horizontal="center" vertical="center"/>
    </xf>
    <xf numFmtId="0" fontId="0" fillId="0" borderId="35" xfId="0" applyBorder="1"/>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21" fillId="0" borderId="27" xfId="0" applyFont="1" applyBorder="1" applyAlignment="1">
      <alignment horizontal="center" vertical="center"/>
    </xf>
    <xf numFmtId="0" fontId="21" fillId="0" borderId="28" xfId="0" applyFont="1" applyBorder="1" applyAlignment="1">
      <alignment horizontal="center" vertical="center"/>
    </xf>
    <xf numFmtId="0" fontId="0" fillId="0" borderId="0" xfId="0" applyAlignment="1">
      <alignment horizontal="center"/>
    </xf>
    <xf numFmtId="0" fontId="0" fillId="0" borderId="29" xfId="0" applyBorder="1" applyAlignment="1">
      <alignment horizontal="center"/>
    </xf>
    <xf numFmtId="0" fontId="6" fillId="0" borderId="30" xfId="0" applyFont="1" applyBorder="1" applyAlignment="1">
      <alignment horizontal="center" vertical="center" shrinkToFit="1"/>
    </xf>
    <xf numFmtId="0" fontId="11" fillId="0" borderId="0" xfId="0" applyFont="1" applyAlignment="1">
      <alignment horizontal="center"/>
    </xf>
    <xf numFmtId="0" fontId="15" fillId="0" borderId="36" xfId="0" applyFont="1" applyBorder="1" applyAlignment="1">
      <alignment horizontal="center" vertical="center" shrinkToFit="1"/>
    </xf>
    <xf numFmtId="0" fontId="7" fillId="0" borderId="4" xfId="0" applyFont="1" applyBorder="1" applyAlignment="1">
      <alignment horizontal="right"/>
    </xf>
    <xf numFmtId="0" fontId="7" fillId="0" borderId="4" xfId="0" applyFont="1" applyBorder="1" applyAlignment="1">
      <alignment horizontal="left" indent="1"/>
    </xf>
    <xf numFmtId="0" fontId="7" fillId="0" borderId="5" xfId="0" applyFont="1" applyBorder="1" applyAlignment="1">
      <alignment horizontal="left" indent="1"/>
    </xf>
    <xf numFmtId="0" fontId="18" fillId="0" borderId="6" xfId="0" applyFont="1" applyBorder="1" applyAlignment="1">
      <alignment horizontal="center" vertical="center" wrapText="1"/>
    </xf>
    <xf numFmtId="0" fontId="18" fillId="0" borderId="38" xfId="0" applyFont="1" applyBorder="1" applyAlignment="1">
      <alignment horizontal="center" vertical="center" wrapText="1"/>
    </xf>
    <xf numFmtId="0" fontId="7" fillId="0" borderId="37" xfId="0" applyFont="1" applyBorder="1" applyAlignment="1">
      <alignment horizontal="right"/>
    </xf>
    <xf numFmtId="0" fontId="23" fillId="0" borderId="39" xfId="0" applyFont="1" applyBorder="1" applyAlignment="1">
      <alignment horizontal="center"/>
    </xf>
    <xf numFmtId="0" fontId="23" fillId="0" borderId="7" xfId="0" applyFont="1" applyBorder="1" applyAlignment="1">
      <alignment horizontal="center"/>
    </xf>
    <xf numFmtId="0" fontId="23" fillId="0" borderId="40" xfId="0" applyFont="1" applyBorder="1" applyAlignment="1">
      <alignment horizontal="center"/>
    </xf>
  </cellXfs>
  <cellStyles count="1">
    <cellStyle name="Normal" xfId="0" builtinId="0"/>
  </cellStyles>
  <dxfs count="14">
    <dxf>
      <font>
        <condense val="0"/>
        <extend val="0"/>
        <color indexed="9"/>
      </font>
    </dxf>
    <dxf>
      <font>
        <condense val="0"/>
        <extend val="0"/>
        <color indexed="9"/>
      </font>
    </dxf>
    <dxf>
      <font>
        <condense val="0"/>
        <extend val="0"/>
        <color indexed="9"/>
      </font>
    </dxf>
    <dxf>
      <font>
        <condense val="0"/>
        <extend val="0"/>
        <color indexed="9"/>
      </font>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i val="0"/>
        <condense val="0"/>
        <extend val="0"/>
        <color indexed="9"/>
      </font>
      <fill>
        <patternFill>
          <bgColor indexed="10"/>
        </patternFill>
      </fill>
    </dxf>
    <dxf>
      <font>
        <b val="0"/>
        <i val="0"/>
        <strike val="0"/>
        <condense val="0"/>
        <extend val="0"/>
        <outline val="0"/>
        <shadow val="0"/>
        <u val="none"/>
        <vertAlign val="baseline"/>
        <sz val="12"/>
        <color auto="1"/>
        <name val="Arial"/>
        <scheme val="none"/>
      </font>
      <fill>
        <patternFill patternType="solid">
          <fgColor indexed="64"/>
          <bgColor theme="2"/>
        </patternFill>
      </fill>
      <alignment horizontal="general" vertical="bottom" textRotation="0" wrapText="0" indent="0" justifyLastLine="0" shrinkToFit="1"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4" tint="0.79998168889431442"/>
        </patternFill>
      </fill>
      <alignment horizontal="general" vertical="bottom" textRotation="0" wrapText="0" indent="0" justifyLastLine="0" shrinkToFit="1"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style="thin">
          <color theme="0" tint="-0.34998626667073579"/>
        </vertical>
        <horizontal style="thin">
          <color theme="0" tint="-0.34998626667073579"/>
        </horizontal>
      </border>
      <protection locked="0" hidden="0"/>
    </dxf>
    <dxf>
      <font>
        <b val="0"/>
        <i val="0"/>
        <strike val="0"/>
        <condense val="0"/>
        <extend val="0"/>
        <outline val="0"/>
        <shadow val="0"/>
        <u val="none"/>
        <vertAlign val="baseline"/>
        <sz val="12"/>
        <color auto="1"/>
        <name val="Arial"/>
        <scheme val="none"/>
      </font>
      <fill>
        <patternFill patternType="solid">
          <fgColor indexed="64"/>
          <bgColor theme="4" tint="0.79998168889431442"/>
        </patternFill>
      </fill>
      <alignment horizontal="general" vertical="bottom" textRotation="0" wrapText="0" indent="0" justifyLastLine="0" shrinkToFit="1" readingOrder="0"/>
      <protection locked="0" hidden="0"/>
    </dxf>
    <dxf>
      <font>
        <b/>
        <i val="0"/>
        <strike val="0"/>
        <condense val="0"/>
        <extend val="0"/>
        <outline val="0"/>
        <shadow val="0"/>
        <u val="none"/>
        <vertAlign val="baseline"/>
        <sz val="14"/>
        <color auto="1"/>
        <name val="Arial"/>
        <scheme val="none"/>
      </font>
      <fill>
        <patternFill patternType="solid">
          <fgColor indexed="64"/>
          <bgColor theme="4" tint="0.79998168889431442"/>
        </patternFill>
      </fill>
      <alignment horizontal="general" vertical="bottom" textRotation="0" wrapText="0" indent="0" justifyLastLine="0" shrinkToFit="1" readingOrder="0"/>
      <protection locked="0" hidden="0"/>
    </dxf>
    <dxf>
      <font>
        <b/>
        <i val="0"/>
        <color theme="0"/>
      </font>
      <fill>
        <patternFill>
          <bgColor rgb="FFFF0000"/>
        </patternFill>
      </fill>
    </dxf>
    <dxf>
      <font>
        <b/>
        <i val="0"/>
        <color theme="0"/>
      </font>
      <fill>
        <patternFill>
          <bgColor rgb="FF00B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9525</xdr:colOff>
      <xdr:row>0</xdr:row>
      <xdr:rowOff>9525</xdr:rowOff>
    </xdr:from>
    <xdr:to>
      <xdr:col>11</xdr:col>
      <xdr:colOff>27214</xdr:colOff>
      <xdr:row>47</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 y="9525"/>
          <a:ext cx="6723289" cy="766490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u="sng">
              <a:solidFill>
                <a:schemeClr val="dk1"/>
              </a:solidFill>
              <a:effectLst/>
              <a:latin typeface="+mn-lt"/>
              <a:ea typeface="+mn-ea"/>
              <a:cs typeface="+mn-cs"/>
            </a:rPr>
            <a:t>Notes:-</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Go to the “Teams” TAB and enter all your Club Members in the column headed “Membership</a:t>
          </a:r>
          <a:r>
            <a:rPr lang="en-US" sz="1000" baseline="0">
              <a:solidFill>
                <a:schemeClr val="dk1"/>
              </a:solidFill>
              <a:effectLst/>
              <a:latin typeface="+mn-lt"/>
              <a:ea typeface="+mn-ea"/>
              <a:cs typeface="+mn-cs"/>
            </a:rPr>
            <a:t> List</a:t>
          </a:r>
          <a:r>
            <a:rPr lang="en-US" sz="1000">
              <a:solidFill>
                <a:schemeClr val="dk1"/>
              </a:solidFill>
              <a:effectLst/>
              <a:latin typeface="+mn-lt"/>
              <a:ea typeface="+mn-ea"/>
              <a:cs typeface="+mn-cs"/>
            </a:rPr>
            <a:t>”. Preferably put the Surname First. To enter a name in any cell in</a:t>
          </a:r>
          <a:r>
            <a:rPr lang="en-US" sz="1000" baseline="0">
              <a:solidFill>
                <a:schemeClr val="dk1"/>
              </a:solidFill>
              <a:effectLst/>
              <a:latin typeface="+mn-lt"/>
              <a:ea typeface="+mn-ea"/>
              <a:cs typeface="+mn-cs"/>
            </a:rPr>
            <a:t> the Singles, Pairs, Triples and Fours columns </a:t>
          </a:r>
          <a:r>
            <a:rPr lang="en-US" sz="1000">
              <a:solidFill>
                <a:schemeClr val="dk1"/>
              </a:solidFill>
              <a:effectLst/>
              <a:latin typeface="+mn-lt"/>
              <a:ea typeface="+mn-ea"/>
              <a:cs typeface="+mn-cs"/>
            </a:rPr>
            <a:t>just </a:t>
          </a:r>
          <a:r>
            <a:rPr lang="en-US" sz="1000" b="1" u="sng">
              <a:solidFill>
                <a:schemeClr val="dk1"/>
              </a:solidFill>
              <a:effectLst/>
              <a:latin typeface="+mn-lt"/>
              <a:ea typeface="+mn-ea"/>
              <a:cs typeface="+mn-cs"/>
            </a:rPr>
            <a:t>DOUBLE LEFT CLICK</a:t>
          </a:r>
          <a:r>
            <a:rPr lang="en-US" sz="1000">
              <a:solidFill>
                <a:schemeClr val="dk1"/>
              </a:solidFill>
              <a:effectLst/>
              <a:latin typeface="+mn-lt"/>
              <a:ea typeface="+mn-ea"/>
              <a:cs typeface="+mn-cs"/>
            </a:rPr>
            <a:t> in the cell (it should go yellow with an arrow to the right in the cell) and start typing the name. Normally after a few characters the name will appear in the cell. If not click the arrow in the right of the cell and find the</a:t>
          </a:r>
          <a:r>
            <a:rPr lang="en-US" sz="1000" baseline="0">
              <a:solidFill>
                <a:schemeClr val="dk1"/>
              </a:solidFill>
              <a:effectLst/>
              <a:latin typeface="+mn-lt"/>
              <a:ea typeface="+mn-ea"/>
              <a:cs typeface="+mn-cs"/>
            </a:rPr>
            <a:t> name</a:t>
          </a:r>
          <a:r>
            <a:rPr lang="en-US" sz="1000">
              <a:solidFill>
                <a:schemeClr val="dk1"/>
              </a:solidFill>
              <a:effectLst/>
              <a:latin typeface="+mn-lt"/>
              <a:ea typeface="+mn-ea"/>
              <a:cs typeface="+mn-cs"/>
            </a:rPr>
            <a:t> in the drop down box and click it.</a:t>
          </a:r>
        </a:p>
        <a:p>
          <a:r>
            <a:rPr lang="en-US" sz="1000">
              <a:solidFill>
                <a:schemeClr val="dk1"/>
              </a:solidFill>
              <a:effectLst/>
              <a:latin typeface="+mn-lt"/>
              <a:ea typeface="+mn-ea"/>
              <a:cs typeface="+mn-cs"/>
            </a:rPr>
            <a:t>When you have completed entering the names left click the</a:t>
          </a:r>
          <a:r>
            <a:rPr lang="en-US" sz="1000" baseline="0">
              <a:solidFill>
                <a:schemeClr val="dk1"/>
              </a:solidFill>
              <a:effectLst/>
              <a:latin typeface="+mn-lt"/>
              <a:ea typeface="+mn-ea"/>
              <a:cs typeface="+mn-cs"/>
            </a:rPr>
            <a:t> sort button above the column you wish to sort.</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This will cause the computer to do a random draw of the names and transfer them to the “Rinks”, “Cards”, “Cards rear”, “Cards 2” and “Cards 2 Rear” tabs.</a:t>
          </a:r>
        </a:p>
        <a:p>
          <a:r>
            <a:rPr lang="en-US" sz="1000">
              <a:solidFill>
                <a:schemeClr val="dk1"/>
              </a:solidFill>
              <a:effectLst/>
              <a:latin typeface="+mn-lt"/>
              <a:ea typeface="+mn-ea"/>
              <a:cs typeface="+mn-cs"/>
            </a:rPr>
            <a:t>If you are going to use the card printing facility you would now enter the rink numbers in the cell to the right of the heading “Rink” on the “Rinks” tab. Also enter your Club Name,</a:t>
          </a:r>
          <a:r>
            <a:rPr lang="en-US" sz="1000" baseline="0">
              <a:solidFill>
                <a:schemeClr val="dk1"/>
              </a:solidFill>
              <a:effectLst/>
              <a:latin typeface="+mn-lt"/>
              <a:ea typeface="+mn-ea"/>
              <a:cs typeface="+mn-cs"/>
            </a:rPr>
            <a:t> Date and Event where indicated. Enter the date as follows 26/6 for 26 June 2016.</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If you wish to print cards using this file you will need some blank 250 gsm cards measuring 90mm X 130mm. One</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way to do this is to buy a ream (125 sheets) of A4 250 gsm paper from Office Works and cut them to size yourself. The paper will cost about $16.00 and you will be able to make 500 cards out of the ream. </a:t>
          </a:r>
        </a:p>
        <a:p>
          <a:r>
            <a:rPr lang="en-US" sz="1000">
              <a:solidFill>
                <a:schemeClr val="dk1"/>
              </a:solidFill>
              <a:effectLst/>
              <a:latin typeface="+mn-lt"/>
              <a:ea typeface="+mn-ea"/>
              <a:cs typeface="+mn-cs"/>
            </a:rPr>
            <a:t>If</a:t>
          </a:r>
          <a:r>
            <a:rPr lang="en-US" sz="1000" baseline="0">
              <a:solidFill>
                <a:schemeClr val="dk1"/>
              </a:solidFill>
              <a:effectLst/>
              <a:latin typeface="+mn-lt"/>
              <a:ea typeface="+mn-ea"/>
              <a:cs typeface="+mn-cs"/>
            </a:rPr>
            <a:t> you wish to buy in bulk contact</a:t>
          </a:r>
          <a:r>
            <a:rPr lang="en-US" sz="1000">
              <a:solidFill>
                <a:schemeClr val="dk1"/>
              </a:solidFill>
              <a:effectLst/>
              <a:latin typeface="+mn-lt"/>
              <a:ea typeface="+mn-ea"/>
              <a:cs typeface="+mn-cs"/>
            </a:rPr>
            <a:t> Canberra Printing, 02 6280 6925, Contact name:   John Quiros</a:t>
          </a:r>
        </a:p>
        <a:p>
          <a:r>
            <a:rPr lang="en-US" sz="1000">
              <a:solidFill>
                <a:schemeClr val="dk1"/>
              </a:solidFill>
              <a:effectLst/>
              <a:latin typeface="+mn-lt"/>
              <a:ea typeface="+mn-ea"/>
              <a:cs typeface="+mn-cs"/>
            </a:rPr>
            <a:t>Item: Score Cards, 250 gsm Nordset paper.  He charges $130.00 for 4,000 cards </a:t>
          </a:r>
        </a:p>
        <a:p>
          <a:r>
            <a:rPr lang="en-US" sz="1000" b="1" u="sng">
              <a:solidFill>
                <a:schemeClr val="dk1"/>
              </a:solidFill>
              <a:effectLst/>
              <a:latin typeface="+mn-lt"/>
              <a:ea typeface="+mn-ea"/>
              <a:cs typeface="+mn-cs"/>
            </a:rPr>
            <a:t>Printing cards:</a:t>
          </a:r>
          <a:endParaRPr lang="en-US" sz="1000">
            <a:solidFill>
              <a:schemeClr val="dk1"/>
            </a:solidFill>
            <a:effectLst/>
            <a:latin typeface="+mn-lt"/>
            <a:ea typeface="+mn-ea"/>
            <a:cs typeface="+mn-cs"/>
          </a:endParaRPr>
        </a:p>
        <a:p>
          <a:r>
            <a:rPr lang="en-US" sz="1000">
              <a:solidFill>
                <a:schemeClr val="dk1"/>
              </a:solidFill>
              <a:effectLst/>
              <a:latin typeface="+mn-lt"/>
              <a:ea typeface="+mn-ea"/>
              <a:cs typeface="+mn-cs"/>
            </a:rPr>
            <a:t>Go to the “Cards” tab. and set the printer to print the cards you require. Say pages 1 to 6 etc. etc. (Leave the cards in the output tray until they are finished)</a:t>
          </a:r>
        </a:p>
        <a:p>
          <a:r>
            <a:rPr lang="en-US" sz="1000">
              <a:solidFill>
                <a:schemeClr val="dk1"/>
              </a:solidFill>
              <a:effectLst/>
              <a:latin typeface="+mn-lt"/>
              <a:ea typeface="+mn-ea"/>
              <a:cs typeface="+mn-cs"/>
            </a:rPr>
            <a:t>Remove the printed cards from the printer turn them over, go to the “Cards rear” tab and print them again. The Skips names on the front should match those on the rear. </a:t>
          </a:r>
        </a:p>
        <a:p>
          <a:r>
            <a:rPr lang="en-US" sz="1000">
              <a:solidFill>
                <a:schemeClr val="dk1"/>
              </a:solidFill>
              <a:effectLst/>
              <a:latin typeface="+mn-lt"/>
              <a:ea typeface="+mn-ea"/>
              <a:cs typeface="+mn-cs"/>
            </a:rPr>
            <a:t>If you wish to provide two cards per rink</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use “Cards 2” and “Cards 2 rear” for the second set of cards.                                                                                                </a:t>
          </a:r>
        </a:p>
        <a:p>
          <a:r>
            <a:rPr lang="en-US" sz="1000">
              <a:solidFill>
                <a:schemeClr val="dk1"/>
              </a:solidFill>
              <a:effectLst/>
              <a:latin typeface="+mn-lt"/>
              <a:ea typeface="+mn-ea"/>
              <a:cs typeface="+mn-cs"/>
            </a:rPr>
            <a:t>If you wish to clear all the players names when you have finished go to the "Teams" tab and click "Clear sheet" This</a:t>
          </a:r>
          <a:r>
            <a:rPr lang="en-US" sz="1000" baseline="0">
              <a:solidFill>
                <a:schemeClr val="dk1"/>
              </a:solidFill>
              <a:effectLst/>
              <a:latin typeface="+mn-lt"/>
              <a:ea typeface="+mn-ea"/>
              <a:cs typeface="+mn-cs"/>
            </a:rPr>
            <a:t> will not clear your database. </a:t>
          </a:r>
          <a:r>
            <a:rPr lang="en-US" sz="1000">
              <a:solidFill>
                <a:schemeClr val="dk1"/>
              </a:solidFill>
              <a:effectLst/>
              <a:latin typeface="+mn-lt"/>
              <a:ea typeface="+mn-ea"/>
              <a:cs typeface="+mn-cs"/>
            </a:rPr>
            <a:t>Please contact Geoff Graham on 02 4389 1138 if you require any help with this file.</a:t>
          </a:r>
        </a:p>
        <a:p>
          <a:r>
            <a:rPr lang="en-US" sz="1000">
              <a:solidFill>
                <a:schemeClr val="dk1"/>
              </a:solidFill>
              <a:effectLst/>
              <a:latin typeface="+mn-lt"/>
              <a:ea typeface="+mn-ea"/>
              <a:cs typeface="+mn-cs"/>
            </a:rPr>
            <a:t>geoffjgraham@gmail.com				</a:t>
          </a:r>
          <a:r>
            <a:rPr lang="en-US" sz="1000" baseline="0">
              <a:solidFill>
                <a:schemeClr val="dk1"/>
              </a:solidFill>
              <a:effectLst/>
              <a:latin typeface="+mn-lt"/>
              <a:ea typeface="+mn-ea"/>
              <a:cs typeface="+mn-cs"/>
            </a:rPr>
            <a:t>                           </a:t>
          </a:r>
          <a:r>
            <a:rPr lang="en-US" sz="1000">
              <a:solidFill>
                <a:schemeClr val="dk1"/>
              </a:solidFill>
              <a:effectLst/>
              <a:latin typeface="+mn-lt"/>
              <a:ea typeface="+mn-ea"/>
              <a:cs typeface="+mn-cs"/>
            </a:rPr>
            <a:t>                                                                    </a:t>
          </a:r>
          <a:endParaRPr lang="en-US" sz="10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123825</xdr:rowOff>
        </xdr:from>
        <xdr:to>
          <xdr:col>0</xdr:col>
          <xdr:colOff>123825</xdr:colOff>
          <xdr:row>0</xdr:row>
          <xdr:rowOff>400050</xdr:rowOff>
        </xdr:to>
        <xdr:sp macro="" textlink="">
          <xdr:nvSpPr>
            <xdr:cNvPr id="2083" name="BOWLERS" hidden="1">
              <a:extLst>
                <a:ext uri="{63B3BB69-23CF-44E3-9099-C40C66FF867C}">
                  <a14:compatExt spid="_x0000_s2083"/>
                </a:ext>
                <a:ext uri="{FF2B5EF4-FFF2-40B4-BE49-F238E27FC236}">
                  <a16:creationId xmlns:a16="http://schemas.microsoft.com/office/drawing/2014/main" id="{00000000-0008-0000-0100-0000230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428625</xdr:colOff>
          <xdr:row>1</xdr:row>
          <xdr:rowOff>57150</xdr:rowOff>
        </xdr:from>
        <xdr:to>
          <xdr:col>8</xdr:col>
          <xdr:colOff>1390650</xdr:colOff>
          <xdr:row>1</xdr:row>
          <xdr:rowOff>523875</xdr:rowOff>
        </xdr:to>
        <xdr:sp macro="" textlink="">
          <xdr:nvSpPr>
            <xdr:cNvPr id="2538" name="Button 490" hidden="1">
              <a:extLst>
                <a:ext uri="{63B3BB69-23CF-44E3-9099-C40C66FF867C}">
                  <a14:compatExt spid="_x0000_s2538"/>
                </a:ext>
                <a:ext uri="{FF2B5EF4-FFF2-40B4-BE49-F238E27FC236}">
                  <a16:creationId xmlns:a16="http://schemas.microsoft.com/office/drawing/2014/main" id="{00000000-0008-0000-0100-0000EA09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SORT SINGLES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11</xdr:col>
          <xdr:colOff>1181100</xdr:colOff>
          <xdr:row>1</xdr:row>
          <xdr:rowOff>38100</xdr:rowOff>
        </xdr:from>
        <xdr:to>
          <xdr:col>13</xdr:col>
          <xdr:colOff>190500</xdr:colOff>
          <xdr:row>1</xdr:row>
          <xdr:rowOff>638175</xdr:rowOff>
        </xdr:to>
        <xdr:sp macro="" textlink="">
          <xdr:nvSpPr>
            <xdr:cNvPr id="2539" name="Button 491" hidden="1">
              <a:extLst>
                <a:ext uri="{63B3BB69-23CF-44E3-9099-C40C66FF867C}">
                  <a14:compatExt spid="_x0000_s2539"/>
                </a:ext>
                <a:ext uri="{FF2B5EF4-FFF2-40B4-BE49-F238E27FC236}">
                  <a16:creationId xmlns:a16="http://schemas.microsoft.com/office/drawing/2014/main" id="{00000000-0008-0000-0100-0000EB09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SORT PAIRS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18</xdr:col>
          <xdr:colOff>342900</xdr:colOff>
          <xdr:row>1</xdr:row>
          <xdr:rowOff>57150</xdr:rowOff>
        </xdr:from>
        <xdr:to>
          <xdr:col>18</xdr:col>
          <xdr:colOff>1466850</xdr:colOff>
          <xdr:row>1</xdr:row>
          <xdr:rowOff>552450</xdr:rowOff>
        </xdr:to>
        <xdr:sp macro="" textlink="">
          <xdr:nvSpPr>
            <xdr:cNvPr id="2540" name="Button 492" hidden="1">
              <a:extLst>
                <a:ext uri="{63B3BB69-23CF-44E3-9099-C40C66FF867C}">
                  <a14:compatExt spid="_x0000_s2540"/>
                </a:ext>
                <a:ext uri="{FF2B5EF4-FFF2-40B4-BE49-F238E27FC236}">
                  <a16:creationId xmlns:a16="http://schemas.microsoft.com/office/drawing/2014/main" id="{00000000-0008-0000-0100-0000EC09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SORT TRIPLES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1143000</xdr:colOff>
          <xdr:row>1</xdr:row>
          <xdr:rowOff>28575</xdr:rowOff>
        </xdr:from>
        <xdr:to>
          <xdr:col>27</xdr:col>
          <xdr:colOff>180975</xdr:colOff>
          <xdr:row>1</xdr:row>
          <xdr:rowOff>542925</xdr:rowOff>
        </xdr:to>
        <xdr:sp macro="" textlink="">
          <xdr:nvSpPr>
            <xdr:cNvPr id="2541" name="Button 493" hidden="1">
              <a:extLst>
                <a:ext uri="{63B3BB69-23CF-44E3-9099-C40C66FF867C}">
                  <a14:compatExt spid="_x0000_s2541"/>
                </a:ext>
                <a:ext uri="{FF2B5EF4-FFF2-40B4-BE49-F238E27FC236}">
                  <a16:creationId xmlns:a16="http://schemas.microsoft.com/office/drawing/2014/main" id="{00000000-0008-0000-0100-0000ED09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SORT FOURS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9525</xdr:colOff>
          <xdr:row>0</xdr:row>
          <xdr:rowOff>104775</xdr:rowOff>
        </xdr:from>
        <xdr:to>
          <xdr:col>1</xdr:col>
          <xdr:colOff>2247900</xdr:colOff>
          <xdr:row>0</xdr:row>
          <xdr:rowOff>428625</xdr:rowOff>
        </xdr:to>
        <xdr:sp macro="" textlink="">
          <xdr:nvSpPr>
            <xdr:cNvPr id="2542" name="Button 494" hidden="1">
              <a:extLst>
                <a:ext uri="{63B3BB69-23CF-44E3-9099-C40C66FF867C}">
                  <a14:compatExt spid="_x0000_s2542"/>
                </a:ext>
                <a:ext uri="{FF2B5EF4-FFF2-40B4-BE49-F238E27FC236}">
                  <a16:creationId xmlns:a16="http://schemas.microsoft.com/office/drawing/2014/main" id="{00000000-0008-0000-0100-0000EE09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CLEAR SHEET</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57150</xdr:colOff>
          <xdr:row>2</xdr:row>
          <xdr:rowOff>9525</xdr:rowOff>
        </xdr:from>
        <xdr:to>
          <xdr:col>1</xdr:col>
          <xdr:colOff>2390775</xdr:colOff>
          <xdr:row>2</xdr:row>
          <xdr:rowOff>314325</xdr:rowOff>
        </xdr:to>
        <xdr:sp macro="" textlink="">
          <xdr:nvSpPr>
            <xdr:cNvPr id="2543" name="Button 495" hidden="1">
              <a:extLst>
                <a:ext uri="{63B3BB69-23CF-44E3-9099-C40C66FF867C}">
                  <a14:compatExt spid="_x0000_s2543"/>
                </a:ext>
                <a:ext uri="{FF2B5EF4-FFF2-40B4-BE49-F238E27FC236}">
                  <a16:creationId xmlns:a16="http://schemas.microsoft.com/office/drawing/2014/main" id="{00000000-0008-0000-0100-0000EF09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SORT NAMES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xdr:col>
          <xdr:colOff>28575</xdr:colOff>
          <xdr:row>2</xdr:row>
          <xdr:rowOff>9525</xdr:rowOff>
        </xdr:from>
        <xdr:to>
          <xdr:col>2</xdr:col>
          <xdr:colOff>323850</xdr:colOff>
          <xdr:row>2</xdr:row>
          <xdr:rowOff>266700</xdr:rowOff>
        </xdr:to>
        <xdr:sp macro="" textlink="">
          <xdr:nvSpPr>
            <xdr:cNvPr id="2544" name="Button 496" hidden="1">
              <a:extLst>
                <a:ext uri="{63B3BB69-23CF-44E3-9099-C40C66FF867C}">
                  <a14:compatExt spid="_x0000_s2544"/>
                </a:ext>
                <a:ext uri="{FF2B5EF4-FFF2-40B4-BE49-F238E27FC236}">
                  <a16:creationId xmlns:a16="http://schemas.microsoft.com/office/drawing/2014/main" id="{00000000-0008-0000-0100-0000F009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47625</xdr:colOff>
          <xdr:row>2</xdr:row>
          <xdr:rowOff>38100</xdr:rowOff>
        </xdr:from>
        <xdr:to>
          <xdr:col>3</xdr:col>
          <xdr:colOff>342900</xdr:colOff>
          <xdr:row>2</xdr:row>
          <xdr:rowOff>323850</xdr:rowOff>
        </xdr:to>
        <xdr:sp macro="" textlink="">
          <xdr:nvSpPr>
            <xdr:cNvPr id="2545" name="Button 497" hidden="1">
              <a:extLst>
                <a:ext uri="{63B3BB69-23CF-44E3-9099-C40C66FF867C}">
                  <a14:compatExt spid="_x0000_s2545"/>
                </a:ext>
                <a:ext uri="{FF2B5EF4-FFF2-40B4-BE49-F238E27FC236}">
                  <a16:creationId xmlns:a16="http://schemas.microsoft.com/office/drawing/2014/main" id="{00000000-0008-0000-0100-0000F109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4</xdr:col>
          <xdr:colOff>38100</xdr:colOff>
          <xdr:row>2</xdr:row>
          <xdr:rowOff>38100</xdr:rowOff>
        </xdr:from>
        <xdr:to>
          <xdr:col>4</xdr:col>
          <xdr:colOff>342900</xdr:colOff>
          <xdr:row>3</xdr:row>
          <xdr:rowOff>0</xdr:rowOff>
        </xdr:to>
        <xdr:sp macro="" textlink="">
          <xdr:nvSpPr>
            <xdr:cNvPr id="2546" name="Button 498" hidden="1">
              <a:extLst>
                <a:ext uri="{63B3BB69-23CF-44E3-9099-C40C66FF867C}">
                  <a14:compatExt spid="_x0000_s2546"/>
                </a:ext>
                <a:ext uri="{FF2B5EF4-FFF2-40B4-BE49-F238E27FC236}">
                  <a16:creationId xmlns:a16="http://schemas.microsoft.com/office/drawing/2014/main" id="{00000000-0008-0000-0100-0000F2090000}"/>
                </a:ext>
              </a:extLst>
            </xdr:cNvPr>
            <xdr:cNvSpPr/>
          </xdr:nvSpPr>
          <xdr:spPr bwMode="auto">
            <a:xfrm>
              <a:off x="0" y="0"/>
              <a:ext cx="0" cy="0"/>
            </a:xfrm>
            <a:prstGeom prst="rect">
              <a:avLst/>
            </a:prstGeom>
            <a:noFill/>
            <a:ln w="9525">
              <a:miter lim="800000"/>
              <a:headEnd/>
              <a:tailEnd/>
            </a:ln>
          </xdr:spPr>
          <xdr:txBody>
            <a:bodyPr vertOverflow="clip" wrap="square" lIns="36576" tIns="27432" rIns="36576" bIns="27432" anchor="ctr" upright="1"/>
            <a:lstStyle/>
            <a:p>
              <a:pPr algn="ctr" rtl="0">
                <a:defRPr sz="1000"/>
              </a:pPr>
              <a:r>
                <a:rPr lang="en-AU" sz="1400" b="1" i="0" u="none" strike="noStrike" baseline="0">
                  <a:solidFill>
                    <a:srgbClr val="0000FF"/>
                  </a:solidFill>
                  <a:latin typeface="Arial"/>
                  <a:cs typeface="Arial"/>
                </a:rPr>
                <a:t>S</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List1" displayName="List1" ref="B4:C268" insertRowShift="1" totalsRowShown="0" headerRowDxfId="11" dataDxfId="10">
  <sortState xmlns:xlrd2="http://schemas.microsoft.com/office/spreadsheetml/2017/richdata2" ref="B5:C268">
    <sortCondition ref="B4:B268"/>
  </sortState>
  <tableColumns count="2">
    <tableColumn id="1" xr3:uid="{00000000-0010-0000-0000-000001000000}" name="Membership list" dataDxfId="9"/>
    <tableColumn id="2" xr3:uid="{00000000-0010-0000-0000-000002000000}" name="Tot=" dataDxfId="8"/>
  </tableColumns>
  <tableStyleInfo showFirstColumn="0" showLastColumn="0" showRowStripes="1" showColumnStripes="0"/>
</table>
</file>

<file path=xl/theme/theme1.xml><?xml version="1.0" encoding="utf-8"?>
<a:theme xmlns:a="http://schemas.openxmlformats.org/drawingml/2006/main" name="Office Theme">
  <a:themeElements>
    <a:clrScheme name="Metro">
      <a:dk1>
        <a:sysClr val="windowText" lastClr="000000"/>
      </a:dk1>
      <a:lt1>
        <a:sysClr val="window" lastClr="FFFFFF"/>
      </a:lt1>
      <a:dk2>
        <a:srgbClr val="4E5B6F"/>
      </a:dk2>
      <a:lt2>
        <a:srgbClr val="D6ECFF"/>
      </a:lt2>
      <a:accent1>
        <a:srgbClr val="7FD13B"/>
      </a:accent1>
      <a:accent2>
        <a:srgbClr val="EA157A"/>
      </a:accent2>
      <a:accent3>
        <a:srgbClr val="FEB80A"/>
      </a:accent3>
      <a:accent4>
        <a:srgbClr val="00ADDC"/>
      </a:accent4>
      <a:accent5>
        <a:srgbClr val="738AC8"/>
      </a:accent5>
      <a:accent6>
        <a:srgbClr val="1AB39F"/>
      </a:accent6>
      <a:hlink>
        <a:srgbClr val="EB8803"/>
      </a:hlink>
      <a:folHlink>
        <a:srgbClr val="5F7791"/>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table" Target="../tables/table1.xml"/><Relationship Id="rId10" Type="http://schemas.openxmlformats.org/officeDocument/2006/relationships/ctrlProp" Target="../ctrlProps/ctrlProp5.xml"/><Relationship Id="rId4" Type="http://schemas.openxmlformats.org/officeDocument/2006/relationships/control" Target="../activeX/activeX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dimension ref="D4"/>
  <sheetViews>
    <sheetView showGridLines="0" showRowColHeaders="0" zoomScale="175" zoomScaleNormal="175" workbookViewId="0">
      <selection activeCell="D5" sqref="D5:E32"/>
    </sheetView>
  </sheetViews>
  <sheetFormatPr defaultRowHeight="12.75" x14ac:dyDescent="0.2"/>
  <sheetData>
    <row r="4" spans="4:4" x14ac:dyDescent="0.2">
      <c r="D4" t="s">
        <v>27</v>
      </c>
    </row>
  </sheetData>
  <pageMargins left="0.7" right="0.7" top="0.75" bottom="0.75" header="0.3" footer="0.3"/>
  <pageSetup paperSize="9" orientation="portrait" horizontalDpi="4294967293" verticalDpi="4294967293"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D165"/>
  <sheetViews>
    <sheetView workbookViewId="0">
      <selection sqref="A1:D12"/>
    </sheetView>
  </sheetViews>
  <sheetFormatPr defaultRowHeight="12.75" x14ac:dyDescent="0.2"/>
  <cols>
    <col min="1" max="1" width="23.42578125" customWidth="1"/>
    <col min="2" max="2" width="9.140625" style="90"/>
  </cols>
  <sheetData>
    <row r="1" spans="1:4" x14ac:dyDescent="0.2">
      <c r="A1" t="s">
        <v>46</v>
      </c>
      <c r="B1" s="90">
        <v>2</v>
      </c>
      <c r="C1" t="s">
        <v>215</v>
      </c>
      <c r="D1" t="s">
        <v>213</v>
      </c>
    </row>
    <row r="2" spans="1:4" x14ac:dyDescent="0.2">
      <c r="A2" t="s">
        <v>47</v>
      </c>
      <c r="B2" s="90" t="s">
        <v>6</v>
      </c>
    </row>
    <row r="3" spans="1:4" x14ac:dyDescent="0.2">
      <c r="A3" t="s">
        <v>48</v>
      </c>
      <c r="B3" s="90" t="s">
        <v>6</v>
      </c>
    </row>
    <row r="4" spans="1:4" x14ac:dyDescent="0.2">
      <c r="A4" t="s">
        <v>49</v>
      </c>
      <c r="B4" s="90" t="s">
        <v>6</v>
      </c>
    </row>
    <row r="5" spans="1:4" x14ac:dyDescent="0.2">
      <c r="A5" t="s">
        <v>50</v>
      </c>
      <c r="B5" s="90">
        <v>3</v>
      </c>
    </row>
    <row r="6" spans="1:4" x14ac:dyDescent="0.2">
      <c r="A6" t="s">
        <v>51</v>
      </c>
      <c r="B6" s="90" t="s">
        <v>3</v>
      </c>
      <c r="C6" t="s">
        <v>215</v>
      </c>
    </row>
    <row r="7" spans="1:4" x14ac:dyDescent="0.2">
      <c r="A7" t="s">
        <v>52</v>
      </c>
      <c r="B7" s="90">
        <v>3</v>
      </c>
    </row>
    <row r="8" spans="1:4" x14ac:dyDescent="0.2">
      <c r="A8" t="s">
        <v>53</v>
      </c>
      <c r="B8" s="90" t="s">
        <v>3</v>
      </c>
    </row>
    <row r="9" spans="1:4" x14ac:dyDescent="0.2">
      <c r="A9" t="s">
        <v>54</v>
      </c>
      <c r="B9" s="90">
        <v>3</v>
      </c>
    </row>
    <row r="10" spans="1:4" x14ac:dyDescent="0.2">
      <c r="A10" t="s">
        <v>55</v>
      </c>
      <c r="B10" s="90" t="s">
        <v>6</v>
      </c>
    </row>
    <row r="11" spans="1:4" x14ac:dyDescent="0.2">
      <c r="A11" t="s">
        <v>56</v>
      </c>
      <c r="B11" s="90" t="s">
        <v>6</v>
      </c>
    </row>
    <row r="12" spans="1:4" x14ac:dyDescent="0.2">
      <c r="A12" t="s">
        <v>57</v>
      </c>
      <c r="B12" s="90">
        <v>2</v>
      </c>
      <c r="C12" t="s">
        <v>215</v>
      </c>
      <c r="D12" t="s">
        <v>213</v>
      </c>
    </row>
    <row r="13" spans="1:4" x14ac:dyDescent="0.2">
      <c r="A13" t="s">
        <v>58</v>
      </c>
      <c r="B13" s="90" t="s">
        <v>6</v>
      </c>
    </row>
    <row r="14" spans="1:4" x14ac:dyDescent="0.2">
      <c r="A14" t="s">
        <v>59</v>
      </c>
      <c r="B14" s="90">
        <v>3</v>
      </c>
    </row>
    <row r="15" spans="1:4" x14ac:dyDescent="0.2">
      <c r="A15" t="s">
        <v>60</v>
      </c>
      <c r="B15" s="90">
        <v>2</v>
      </c>
    </row>
    <row r="16" spans="1:4" x14ac:dyDescent="0.2">
      <c r="A16" t="s">
        <v>61</v>
      </c>
      <c r="B16" s="90">
        <v>3</v>
      </c>
    </row>
    <row r="17" spans="1:4" x14ac:dyDescent="0.2">
      <c r="A17" t="s">
        <v>62</v>
      </c>
      <c r="B17" s="90" t="s">
        <v>6</v>
      </c>
    </row>
    <row r="18" spans="1:4" x14ac:dyDescent="0.2">
      <c r="A18" t="s">
        <v>63</v>
      </c>
      <c r="B18" s="90">
        <v>2</v>
      </c>
      <c r="C18" t="s">
        <v>215</v>
      </c>
    </row>
    <row r="19" spans="1:4" x14ac:dyDescent="0.2">
      <c r="A19" t="s">
        <v>64</v>
      </c>
      <c r="B19" s="90">
        <v>2</v>
      </c>
    </row>
    <row r="20" spans="1:4" x14ac:dyDescent="0.2">
      <c r="A20" t="s">
        <v>65</v>
      </c>
      <c r="B20" s="90" t="s">
        <v>3</v>
      </c>
    </row>
    <row r="21" spans="1:4" x14ac:dyDescent="0.2">
      <c r="A21" t="s">
        <v>66</v>
      </c>
      <c r="B21" s="90" t="s">
        <v>6</v>
      </c>
    </row>
    <row r="22" spans="1:4" x14ac:dyDescent="0.2">
      <c r="A22" t="s">
        <v>67</v>
      </c>
      <c r="B22" s="90">
        <v>2</v>
      </c>
    </row>
    <row r="23" spans="1:4" x14ac:dyDescent="0.2">
      <c r="A23" t="s">
        <v>68</v>
      </c>
      <c r="B23" s="90">
        <v>2</v>
      </c>
    </row>
    <row r="24" spans="1:4" x14ac:dyDescent="0.2">
      <c r="A24" t="s">
        <v>69</v>
      </c>
      <c r="B24" s="90" t="s">
        <v>3</v>
      </c>
      <c r="C24" t="s">
        <v>215</v>
      </c>
    </row>
    <row r="25" spans="1:4" x14ac:dyDescent="0.2">
      <c r="A25" t="s">
        <v>70</v>
      </c>
      <c r="B25" s="90">
        <v>3</v>
      </c>
    </row>
    <row r="26" spans="1:4" x14ac:dyDescent="0.2">
      <c r="A26" t="s">
        <v>71</v>
      </c>
      <c r="B26" s="90" t="s">
        <v>3</v>
      </c>
    </row>
    <row r="27" spans="1:4" x14ac:dyDescent="0.2">
      <c r="A27" t="s">
        <v>72</v>
      </c>
      <c r="B27" s="90">
        <v>2</v>
      </c>
    </row>
    <row r="28" spans="1:4" x14ac:dyDescent="0.2">
      <c r="A28" t="s">
        <v>73</v>
      </c>
      <c r="B28" s="90">
        <v>2</v>
      </c>
    </row>
    <row r="29" spans="1:4" x14ac:dyDescent="0.2">
      <c r="A29" t="s">
        <v>74</v>
      </c>
      <c r="B29" s="90" t="s">
        <v>6</v>
      </c>
    </row>
    <row r="30" spans="1:4" x14ac:dyDescent="0.2">
      <c r="A30" t="s">
        <v>75</v>
      </c>
      <c r="B30" s="90" t="s">
        <v>3</v>
      </c>
      <c r="C30" t="s">
        <v>215</v>
      </c>
      <c r="D30" t="s">
        <v>213</v>
      </c>
    </row>
    <row r="31" spans="1:4" x14ac:dyDescent="0.2">
      <c r="A31" t="s">
        <v>76</v>
      </c>
      <c r="B31" s="90" t="s">
        <v>6</v>
      </c>
    </row>
    <row r="32" spans="1:4" x14ac:dyDescent="0.2">
      <c r="A32" t="s">
        <v>77</v>
      </c>
      <c r="B32" s="90">
        <v>3</v>
      </c>
    </row>
    <row r="33" spans="1:4" x14ac:dyDescent="0.2">
      <c r="A33" t="s">
        <v>78</v>
      </c>
      <c r="B33" s="90">
        <v>2</v>
      </c>
    </row>
    <row r="34" spans="1:4" x14ac:dyDescent="0.2">
      <c r="A34" t="s">
        <v>79</v>
      </c>
      <c r="B34" s="90">
        <v>3</v>
      </c>
    </row>
    <row r="35" spans="1:4" x14ac:dyDescent="0.2">
      <c r="A35" t="s">
        <v>80</v>
      </c>
      <c r="B35" s="90" t="s">
        <v>3</v>
      </c>
    </row>
    <row r="36" spans="1:4" x14ac:dyDescent="0.2">
      <c r="A36" t="s">
        <v>81</v>
      </c>
      <c r="B36" s="90">
        <v>2</v>
      </c>
      <c r="C36" t="s">
        <v>215</v>
      </c>
    </row>
    <row r="37" spans="1:4" x14ac:dyDescent="0.2">
      <c r="A37" t="s">
        <v>82</v>
      </c>
      <c r="B37" s="90">
        <v>2</v>
      </c>
    </row>
    <row r="38" spans="1:4" x14ac:dyDescent="0.2">
      <c r="A38" t="s">
        <v>83</v>
      </c>
      <c r="B38" s="90" t="s">
        <v>3</v>
      </c>
    </row>
    <row r="39" spans="1:4" x14ac:dyDescent="0.2">
      <c r="A39" t="s">
        <v>84</v>
      </c>
      <c r="B39" s="90">
        <v>2</v>
      </c>
    </row>
    <row r="40" spans="1:4" x14ac:dyDescent="0.2">
      <c r="A40" t="s">
        <v>85</v>
      </c>
      <c r="B40" s="90" t="s">
        <v>6</v>
      </c>
    </row>
    <row r="41" spans="1:4" x14ac:dyDescent="0.2">
      <c r="A41" t="s">
        <v>86</v>
      </c>
      <c r="B41" s="90" t="s">
        <v>6</v>
      </c>
      <c r="C41" t="s">
        <v>215</v>
      </c>
    </row>
    <row r="42" spans="1:4" x14ac:dyDescent="0.2">
      <c r="A42" t="s">
        <v>87</v>
      </c>
      <c r="B42" s="90">
        <v>3</v>
      </c>
    </row>
    <row r="43" spans="1:4" x14ac:dyDescent="0.2">
      <c r="A43" t="s">
        <v>88</v>
      </c>
      <c r="B43" s="90" t="s">
        <v>6</v>
      </c>
    </row>
    <row r="44" spans="1:4" x14ac:dyDescent="0.2">
      <c r="A44" t="s">
        <v>89</v>
      </c>
      <c r="B44" s="90">
        <v>2</v>
      </c>
    </row>
    <row r="45" spans="1:4" x14ac:dyDescent="0.2">
      <c r="A45" t="s">
        <v>90</v>
      </c>
      <c r="B45" s="90" t="s">
        <v>6</v>
      </c>
      <c r="C45" t="s">
        <v>215</v>
      </c>
      <c r="D45" t="s">
        <v>213</v>
      </c>
    </row>
    <row r="46" spans="1:4" x14ac:dyDescent="0.2">
      <c r="A46" t="s">
        <v>91</v>
      </c>
      <c r="B46" s="90">
        <v>2</v>
      </c>
    </row>
    <row r="47" spans="1:4" x14ac:dyDescent="0.2">
      <c r="A47" t="s">
        <v>92</v>
      </c>
      <c r="B47" s="90" t="s">
        <v>3</v>
      </c>
      <c r="C47" t="s">
        <v>215</v>
      </c>
    </row>
    <row r="48" spans="1:4" x14ac:dyDescent="0.2">
      <c r="A48" t="s">
        <v>93</v>
      </c>
      <c r="B48" s="90" t="s">
        <v>3</v>
      </c>
    </row>
    <row r="49" spans="1:3" x14ac:dyDescent="0.2">
      <c r="A49" t="s">
        <v>94</v>
      </c>
      <c r="B49" s="90" t="s">
        <v>3</v>
      </c>
    </row>
    <row r="50" spans="1:3" x14ac:dyDescent="0.2">
      <c r="A50" t="s">
        <v>95</v>
      </c>
      <c r="B50" s="90" t="s">
        <v>6</v>
      </c>
      <c r="C50" t="s">
        <v>215</v>
      </c>
    </row>
    <row r="51" spans="1:3" x14ac:dyDescent="0.2">
      <c r="A51" t="s">
        <v>96</v>
      </c>
      <c r="B51" s="90">
        <v>2</v>
      </c>
    </row>
    <row r="52" spans="1:3" x14ac:dyDescent="0.2">
      <c r="A52" t="s">
        <v>97</v>
      </c>
      <c r="B52" s="90">
        <v>2</v>
      </c>
      <c r="C52" t="s">
        <v>215</v>
      </c>
    </row>
    <row r="53" spans="1:3" x14ac:dyDescent="0.2">
      <c r="A53" t="s">
        <v>98</v>
      </c>
      <c r="B53" s="90" t="s">
        <v>3</v>
      </c>
    </row>
    <row r="54" spans="1:3" x14ac:dyDescent="0.2">
      <c r="A54" t="s">
        <v>99</v>
      </c>
      <c r="B54" s="90">
        <v>3</v>
      </c>
    </row>
    <row r="55" spans="1:3" x14ac:dyDescent="0.2">
      <c r="A55" t="s">
        <v>100</v>
      </c>
      <c r="B55" s="90">
        <v>3</v>
      </c>
    </row>
    <row r="56" spans="1:3" x14ac:dyDescent="0.2">
      <c r="A56" t="s">
        <v>101</v>
      </c>
      <c r="B56" s="90" t="s">
        <v>6</v>
      </c>
      <c r="C56" t="s">
        <v>215</v>
      </c>
    </row>
    <row r="57" spans="1:3" x14ac:dyDescent="0.2">
      <c r="A57" t="s">
        <v>102</v>
      </c>
      <c r="B57" s="90" t="s">
        <v>3</v>
      </c>
    </row>
    <row r="58" spans="1:3" x14ac:dyDescent="0.2">
      <c r="A58" t="s">
        <v>103</v>
      </c>
      <c r="B58" s="90">
        <v>3</v>
      </c>
      <c r="C58" t="s">
        <v>215</v>
      </c>
    </row>
    <row r="59" spans="1:3" x14ac:dyDescent="0.2">
      <c r="A59" t="s">
        <v>104</v>
      </c>
      <c r="B59" s="90" t="s">
        <v>6</v>
      </c>
    </row>
    <row r="60" spans="1:3" x14ac:dyDescent="0.2">
      <c r="A60" t="s">
        <v>105</v>
      </c>
      <c r="B60" s="90" t="s">
        <v>3</v>
      </c>
      <c r="C60" t="s">
        <v>215</v>
      </c>
    </row>
    <row r="61" spans="1:3" x14ac:dyDescent="0.2">
      <c r="A61" t="s">
        <v>106</v>
      </c>
      <c r="B61" s="90" t="s">
        <v>3</v>
      </c>
    </row>
    <row r="62" spans="1:3" x14ac:dyDescent="0.2">
      <c r="A62" t="s">
        <v>107</v>
      </c>
      <c r="B62" s="90">
        <v>2</v>
      </c>
    </row>
    <row r="63" spans="1:3" x14ac:dyDescent="0.2">
      <c r="A63" t="s">
        <v>108</v>
      </c>
      <c r="B63" s="90" t="s">
        <v>3</v>
      </c>
    </row>
    <row r="64" spans="1:3" x14ac:dyDescent="0.2">
      <c r="A64" t="s">
        <v>109</v>
      </c>
      <c r="B64" s="90">
        <v>3</v>
      </c>
    </row>
    <row r="65" spans="1:3" x14ac:dyDescent="0.2">
      <c r="A65" t="s">
        <v>110</v>
      </c>
      <c r="B65" s="90">
        <v>2</v>
      </c>
      <c r="C65" t="s">
        <v>215</v>
      </c>
    </row>
    <row r="66" spans="1:3" x14ac:dyDescent="0.2">
      <c r="A66" t="s">
        <v>111</v>
      </c>
      <c r="B66" s="90">
        <v>2</v>
      </c>
    </row>
    <row r="67" spans="1:3" x14ac:dyDescent="0.2">
      <c r="A67" t="s">
        <v>112</v>
      </c>
      <c r="B67" s="90" t="s">
        <v>3</v>
      </c>
      <c r="C67" t="s">
        <v>215</v>
      </c>
    </row>
    <row r="68" spans="1:3" x14ac:dyDescent="0.2">
      <c r="A68" t="s">
        <v>113</v>
      </c>
      <c r="B68" s="90" t="s">
        <v>6</v>
      </c>
    </row>
    <row r="69" spans="1:3" x14ac:dyDescent="0.2">
      <c r="A69" t="s">
        <v>114</v>
      </c>
      <c r="B69" s="90">
        <v>2</v>
      </c>
    </row>
    <row r="70" spans="1:3" x14ac:dyDescent="0.2">
      <c r="A70" t="s">
        <v>115</v>
      </c>
      <c r="B70" s="90">
        <v>3</v>
      </c>
    </row>
    <row r="71" spans="1:3" x14ac:dyDescent="0.2">
      <c r="A71" t="s">
        <v>116</v>
      </c>
      <c r="B71" s="90">
        <v>3</v>
      </c>
    </row>
    <row r="72" spans="1:3" x14ac:dyDescent="0.2">
      <c r="A72" t="s">
        <v>117</v>
      </c>
      <c r="B72" s="90">
        <v>3</v>
      </c>
      <c r="C72" t="s">
        <v>215</v>
      </c>
    </row>
    <row r="73" spans="1:3" x14ac:dyDescent="0.2">
      <c r="A73" t="s">
        <v>118</v>
      </c>
      <c r="B73" s="90" t="s">
        <v>3</v>
      </c>
    </row>
    <row r="74" spans="1:3" x14ac:dyDescent="0.2">
      <c r="A74" t="s">
        <v>119</v>
      </c>
      <c r="B74" s="90">
        <v>3</v>
      </c>
    </row>
    <row r="75" spans="1:3" x14ac:dyDescent="0.2">
      <c r="A75" t="s">
        <v>120</v>
      </c>
      <c r="B75" s="90" t="s">
        <v>3</v>
      </c>
    </row>
    <row r="76" spans="1:3" x14ac:dyDescent="0.2">
      <c r="A76" t="s">
        <v>121</v>
      </c>
      <c r="B76" s="90" t="s">
        <v>3</v>
      </c>
      <c r="C76" t="s">
        <v>215</v>
      </c>
    </row>
    <row r="77" spans="1:3" x14ac:dyDescent="0.2">
      <c r="A77" t="s">
        <v>122</v>
      </c>
      <c r="B77" s="90" t="s">
        <v>3</v>
      </c>
    </row>
    <row r="78" spans="1:3" x14ac:dyDescent="0.2">
      <c r="A78" t="s">
        <v>123</v>
      </c>
      <c r="B78" s="90" t="s">
        <v>6</v>
      </c>
      <c r="C78" t="s">
        <v>215</v>
      </c>
    </row>
    <row r="79" spans="1:3" x14ac:dyDescent="0.2">
      <c r="A79" t="s">
        <v>124</v>
      </c>
      <c r="B79" s="90">
        <v>2</v>
      </c>
    </row>
    <row r="80" spans="1:3" x14ac:dyDescent="0.2">
      <c r="A80" t="s">
        <v>125</v>
      </c>
      <c r="B80" s="90">
        <v>3</v>
      </c>
    </row>
    <row r="81" spans="1:3" x14ac:dyDescent="0.2">
      <c r="A81" t="s">
        <v>126</v>
      </c>
      <c r="B81" s="90">
        <v>3</v>
      </c>
    </row>
    <row r="82" spans="1:3" x14ac:dyDescent="0.2">
      <c r="A82" t="s">
        <v>127</v>
      </c>
      <c r="B82" s="90" t="s">
        <v>3</v>
      </c>
      <c r="C82" t="s">
        <v>215</v>
      </c>
    </row>
    <row r="83" spans="1:3" x14ac:dyDescent="0.2">
      <c r="A83" t="s">
        <v>128</v>
      </c>
      <c r="B83" s="90">
        <v>2</v>
      </c>
    </row>
    <row r="84" spans="1:3" x14ac:dyDescent="0.2">
      <c r="A84" t="s">
        <v>129</v>
      </c>
      <c r="B84" s="90">
        <v>3</v>
      </c>
      <c r="C84" t="s">
        <v>215</v>
      </c>
    </row>
    <row r="85" spans="1:3" x14ac:dyDescent="0.2">
      <c r="A85" t="s">
        <v>130</v>
      </c>
      <c r="B85" s="90" t="s">
        <v>6</v>
      </c>
    </row>
    <row r="86" spans="1:3" x14ac:dyDescent="0.2">
      <c r="A86" t="s">
        <v>131</v>
      </c>
      <c r="B86" s="90" t="s">
        <v>6</v>
      </c>
    </row>
    <row r="87" spans="1:3" x14ac:dyDescent="0.2">
      <c r="A87" t="s">
        <v>132</v>
      </c>
      <c r="B87" s="90" t="s">
        <v>3</v>
      </c>
      <c r="C87" t="s">
        <v>215</v>
      </c>
    </row>
    <row r="88" spans="1:3" x14ac:dyDescent="0.2">
      <c r="A88" t="s">
        <v>133</v>
      </c>
      <c r="B88" s="90">
        <v>2</v>
      </c>
    </row>
    <row r="89" spans="1:3" x14ac:dyDescent="0.2">
      <c r="A89" t="s">
        <v>134</v>
      </c>
      <c r="B89" s="90">
        <v>2</v>
      </c>
    </row>
    <row r="90" spans="1:3" x14ac:dyDescent="0.2">
      <c r="A90" t="s">
        <v>135</v>
      </c>
      <c r="B90" s="90">
        <v>3</v>
      </c>
      <c r="C90" t="s">
        <v>215</v>
      </c>
    </row>
    <row r="91" spans="1:3" x14ac:dyDescent="0.2">
      <c r="A91" t="s">
        <v>136</v>
      </c>
      <c r="B91" s="90">
        <v>3</v>
      </c>
    </row>
    <row r="92" spans="1:3" x14ac:dyDescent="0.2">
      <c r="A92" t="s">
        <v>137</v>
      </c>
      <c r="B92" s="90">
        <v>3</v>
      </c>
      <c r="C92" t="s">
        <v>215</v>
      </c>
    </row>
    <row r="93" spans="1:3" x14ac:dyDescent="0.2">
      <c r="A93" t="s">
        <v>138</v>
      </c>
      <c r="B93" s="90" t="s">
        <v>3</v>
      </c>
    </row>
    <row r="94" spans="1:3" x14ac:dyDescent="0.2">
      <c r="A94" t="s">
        <v>139</v>
      </c>
      <c r="B94" s="90" t="s">
        <v>3</v>
      </c>
      <c r="C94" t="s">
        <v>215</v>
      </c>
    </row>
    <row r="95" spans="1:3" x14ac:dyDescent="0.2">
      <c r="A95" t="s">
        <v>140</v>
      </c>
      <c r="B95" s="90">
        <v>2</v>
      </c>
    </row>
    <row r="96" spans="1:3" x14ac:dyDescent="0.2">
      <c r="A96" t="s">
        <v>141</v>
      </c>
      <c r="B96" s="90" t="s">
        <v>3</v>
      </c>
    </row>
    <row r="97" spans="1:3" x14ac:dyDescent="0.2">
      <c r="A97" t="s">
        <v>142</v>
      </c>
      <c r="B97" s="90" t="s">
        <v>6</v>
      </c>
    </row>
    <row r="98" spans="1:3" x14ac:dyDescent="0.2">
      <c r="A98" t="s">
        <v>143</v>
      </c>
      <c r="B98" s="90">
        <v>2</v>
      </c>
      <c r="C98" t="s">
        <v>215</v>
      </c>
    </row>
    <row r="99" spans="1:3" x14ac:dyDescent="0.2">
      <c r="A99" t="s">
        <v>144</v>
      </c>
      <c r="B99" s="90" t="s">
        <v>6</v>
      </c>
      <c r="C99" t="s">
        <v>215</v>
      </c>
    </row>
    <row r="100" spans="1:3" x14ac:dyDescent="0.2">
      <c r="A100" t="s">
        <v>145</v>
      </c>
      <c r="B100" s="90" t="s">
        <v>6</v>
      </c>
    </row>
    <row r="101" spans="1:3" x14ac:dyDescent="0.2">
      <c r="A101" t="s">
        <v>146</v>
      </c>
      <c r="B101" s="90">
        <v>2</v>
      </c>
    </row>
    <row r="102" spans="1:3" x14ac:dyDescent="0.2">
      <c r="A102" t="s">
        <v>147</v>
      </c>
      <c r="B102" s="90" t="s">
        <v>3</v>
      </c>
    </row>
    <row r="103" spans="1:3" x14ac:dyDescent="0.2">
      <c r="A103" t="s">
        <v>148</v>
      </c>
      <c r="B103" s="90" t="s">
        <v>3</v>
      </c>
    </row>
    <row r="104" spans="1:3" x14ac:dyDescent="0.2">
      <c r="A104" t="s">
        <v>149</v>
      </c>
      <c r="B104" s="90" t="s">
        <v>6</v>
      </c>
    </row>
    <row r="105" spans="1:3" x14ac:dyDescent="0.2">
      <c r="A105" t="s">
        <v>150</v>
      </c>
      <c r="B105" s="90" t="s">
        <v>3</v>
      </c>
      <c r="C105" t="s">
        <v>215</v>
      </c>
    </row>
    <row r="106" spans="1:3" x14ac:dyDescent="0.2">
      <c r="A106" t="s">
        <v>151</v>
      </c>
      <c r="B106" s="90" t="s">
        <v>6</v>
      </c>
    </row>
    <row r="107" spans="1:3" x14ac:dyDescent="0.2">
      <c r="A107" t="s">
        <v>152</v>
      </c>
      <c r="B107" s="90" t="s">
        <v>6</v>
      </c>
      <c r="C107" t="s">
        <v>215</v>
      </c>
    </row>
    <row r="108" spans="1:3" x14ac:dyDescent="0.2">
      <c r="A108" t="s">
        <v>153</v>
      </c>
      <c r="B108" s="90" t="s">
        <v>3</v>
      </c>
    </row>
    <row r="109" spans="1:3" x14ac:dyDescent="0.2">
      <c r="A109" t="s">
        <v>154</v>
      </c>
      <c r="B109" s="90">
        <v>3</v>
      </c>
    </row>
    <row r="110" spans="1:3" x14ac:dyDescent="0.2">
      <c r="A110" t="s">
        <v>155</v>
      </c>
      <c r="B110" s="90" t="s">
        <v>3</v>
      </c>
    </row>
    <row r="111" spans="1:3" x14ac:dyDescent="0.2">
      <c r="A111" t="s">
        <v>156</v>
      </c>
      <c r="B111" s="90" t="s">
        <v>3</v>
      </c>
    </row>
    <row r="112" spans="1:3" x14ac:dyDescent="0.2">
      <c r="A112" t="s">
        <v>157</v>
      </c>
      <c r="B112" s="90">
        <v>3</v>
      </c>
    </row>
    <row r="113" spans="1:2" x14ac:dyDescent="0.2">
      <c r="A113" t="s">
        <v>158</v>
      </c>
      <c r="B113" s="90">
        <v>2</v>
      </c>
    </row>
    <row r="114" spans="1:2" x14ac:dyDescent="0.2">
      <c r="A114" t="s">
        <v>159</v>
      </c>
      <c r="B114" s="90">
        <v>3</v>
      </c>
    </row>
    <row r="115" spans="1:2" x14ac:dyDescent="0.2">
      <c r="A115" t="s">
        <v>160</v>
      </c>
      <c r="B115" s="90">
        <v>3</v>
      </c>
    </row>
    <row r="116" spans="1:2" x14ac:dyDescent="0.2">
      <c r="A116" t="s">
        <v>161</v>
      </c>
      <c r="B116" s="90">
        <v>3</v>
      </c>
    </row>
    <row r="117" spans="1:2" x14ac:dyDescent="0.2">
      <c r="A117" t="s">
        <v>162</v>
      </c>
      <c r="B117" s="90" t="s">
        <v>6</v>
      </c>
    </row>
    <row r="118" spans="1:2" x14ac:dyDescent="0.2">
      <c r="A118" t="s">
        <v>163</v>
      </c>
      <c r="B118" s="90">
        <v>3</v>
      </c>
    </row>
    <row r="119" spans="1:2" x14ac:dyDescent="0.2">
      <c r="A119" t="s">
        <v>164</v>
      </c>
      <c r="B119" s="90">
        <v>3</v>
      </c>
    </row>
    <row r="120" spans="1:2" x14ac:dyDescent="0.2">
      <c r="A120" t="s">
        <v>165</v>
      </c>
      <c r="B120" s="90" t="s">
        <v>3</v>
      </c>
    </row>
    <row r="121" spans="1:2" x14ac:dyDescent="0.2">
      <c r="A121" t="s">
        <v>166</v>
      </c>
      <c r="B121" s="90">
        <v>2</v>
      </c>
    </row>
    <row r="122" spans="1:2" x14ac:dyDescent="0.2">
      <c r="A122" t="s">
        <v>167</v>
      </c>
      <c r="B122" s="90">
        <v>3</v>
      </c>
    </row>
    <row r="123" spans="1:2" x14ac:dyDescent="0.2">
      <c r="A123" t="s">
        <v>168</v>
      </c>
      <c r="B123" s="90" t="s">
        <v>6</v>
      </c>
    </row>
    <row r="124" spans="1:2" x14ac:dyDescent="0.2">
      <c r="A124" t="s">
        <v>169</v>
      </c>
      <c r="B124" s="90">
        <v>2</v>
      </c>
    </row>
    <row r="125" spans="1:2" x14ac:dyDescent="0.2">
      <c r="A125" t="s">
        <v>170</v>
      </c>
      <c r="B125" s="90">
        <v>2</v>
      </c>
    </row>
    <row r="126" spans="1:2" x14ac:dyDescent="0.2">
      <c r="A126" t="s">
        <v>171</v>
      </c>
      <c r="B126" s="90" t="s">
        <v>6</v>
      </c>
    </row>
    <row r="127" spans="1:2" x14ac:dyDescent="0.2">
      <c r="A127" t="s">
        <v>172</v>
      </c>
      <c r="B127" s="90">
        <v>3</v>
      </c>
    </row>
    <row r="128" spans="1:2" x14ac:dyDescent="0.2">
      <c r="A128" t="s">
        <v>173</v>
      </c>
      <c r="B128" s="90">
        <v>3</v>
      </c>
    </row>
    <row r="129" spans="1:2" x14ac:dyDescent="0.2">
      <c r="A129" t="s">
        <v>174</v>
      </c>
      <c r="B129" s="90" t="s">
        <v>3</v>
      </c>
    </row>
    <row r="130" spans="1:2" x14ac:dyDescent="0.2">
      <c r="A130" t="s">
        <v>175</v>
      </c>
      <c r="B130" s="90">
        <v>2</v>
      </c>
    </row>
    <row r="131" spans="1:2" x14ac:dyDescent="0.2">
      <c r="A131" t="s">
        <v>176</v>
      </c>
      <c r="B131" s="90" t="s">
        <v>6</v>
      </c>
    </row>
    <row r="132" spans="1:2" x14ac:dyDescent="0.2">
      <c r="A132" t="s">
        <v>177</v>
      </c>
      <c r="B132" s="90">
        <v>2</v>
      </c>
    </row>
    <row r="133" spans="1:2" x14ac:dyDescent="0.2">
      <c r="A133" t="s">
        <v>178</v>
      </c>
      <c r="B133" s="90" t="s">
        <v>6</v>
      </c>
    </row>
    <row r="134" spans="1:2" x14ac:dyDescent="0.2">
      <c r="A134" t="s">
        <v>179</v>
      </c>
      <c r="B134" s="90" t="s">
        <v>6</v>
      </c>
    </row>
    <row r="135" spans="1:2" x14ac:dyDescent="0.2">
      <c r="A135" t="s">
        <v>180</v>
      </c>
      <c r="B135" s="90">
        <v>3</v>
      </c>
    </row>
    <row r="136" spans="1:2" x14ac:dyDescent="0.2">
      <c r="A136" t="s">
        <v>181</v>
      </c>
      <c r="B136" s="90" t="s">
        <v>6</v>
      </c>
    </row>
    <row r="137" spans="1:2" x14ac:dyDescent="0.2">
      <c r="A137" t="s">
        <v>182</v>
      </c>
      <c r="B137" s="90">
        <v>3</v>
      </c>
    </row>
    <row r="138" spans="1:2" x14ac:dyDescent="0.2">
      <c r="A138" t="s">
        <v>183</v>
      </c>
      <c r="B138" s="90" t="s">
        <v>6</v>
      </c>
    </row>
    <row r="139" spans="1:2" x14ac:dyDescent="0.2">
      <c r="A139" t="s">
        <v>184</v>
      </c>
      <c r="B139" s="90">
        <v>2</v>
      </c>
    </row>
    <row r="140" spans="1:2" x14ac:dyDescent="0.2">
      <c r="A140" t="s">
        <v>185</v>
      </c>
      <c r="B140" s="90" t="s">
        <v>3</v>
      </c>
    </row>
    <row r="141" spans="1:2" x14ac:dyDescent="0.2">
      <c r="A141" t="s">
        <v>186</v>
      </c>
      <c r="B141" s="90">
        <v>3</v>
      </c>
    </row>
    <row r="142" spans="1:2" x14ac:dyDescent="0.2">
      <c r="A142" t="s">
        <v>187</v>
      </c>
      <c r="B142" s="90">
        <v>2</v>
      </c>
    </row>
    <row r="143" spans="1:2" x14ac:dyDescent="0.2">
      <c r="A143" t="s">
        <v>188</v>
      </c>
      <c r="B143" s="90">
        <v>3</v>
      </c>
    </row>
    <row r="144" spans="1:2" x14ac:dyDescent="0.2">
      <c r="A144" t="s">
        <v>189</v>
      </c>
      <c r="B144" s="90" t="s">
        <v>3</v>
      </c>
    </row>
    <row r="145" spans="1:2" x14ac:dyDescent="0.2">
      <c r="A145" t="s">
        <v>190</v>
      </c>
      <c r="B145" s="90" t="s">
        <v>3</v>
      </c>
    </row>
    <row r="146" spans="1:2" x14ac:dyDescent="0.2">
      <c r="A146" t="s">
        <v>191</v>
      </c>
      <c r="B146" s="90">
        <v>3</v>
      </c>
    </row>
    <row r="147" spans="1:2" x14ac:dyDescent="0.2">
      <c r="A147" t="s">
        <v>192</v>
      </c>
      <c r="B147" s="90">
        <v>3</v>
      </c>
    </row>
    <row r="148" spans="1:2" x14ac:dyDescent="0.2">
      <c r="A148" t="s">
        <v>193</v>
      </c>
      <c r="B148" s="90" t="s">
        <v>3</v>
      </c>
    </row>
    <row r="149" spans="1:2" x14ac:dyDescent="0.2">
      <c r="A149" t="s">
        <v>194</v>
      </c>
      <c r="B149" s="90" t="s">
        <v>6</v>
      </c>
    </row>
    <row r="150" spans="1:2" x14ac:dyDescent="0.2">
      <c r="A150" t="s">
        <v>195</v>
      </c>
      <c r="B150" s="90" t="s">
        <v>3</v>
      </c>
    </row>
    <row r="151" spans="1:2" x14ac:dyDescent="0.2">
      <c r="A151" t="s">
        <v>196</v>
      </c>
      <c r="B151" s="90">
        <v>2</v>
      </c>
    </row>
    <row r="152" spans="1:2" x14ac:dyDescent="0.2">
      <c r="A152" t="s">
        <v>197</v>
      </c>
      <c r="B152" s="90">
        <v>2</v>
      </c>
    </row>
    <row r="153" spans="1:2" x14ac:dyDescent="0.2">
      <c r="A153" t="s">
        <v>198</v>
      </c>
      <c r="B153" s="90" t="s">
        <v>3</v>
      </c>
    </row>
    <row r="154" spans="1:2" x14ac:dyDescent="0.2">
      <c r="A154" t="s">
        <v>199</v>
      </c>
      <c r="B154" s="90">
        <v>2</v>
      </c>
    </row>
    <row r="155" spans="1:2" x14ac:dyDescent="0.2">
      <c r="A155" t="s">
        <v>200</v>
      </c>
      <c r="B155" s="90">
        <v>2</v>
      </c>
    </row>
    <row r="156" spans="1:2" x14ac:dyDescent="0.2">
      <c r="A156" t="s">
        <v>201</v>
      </c>
      <c r="B156" s="90" t="s">
        <v>3</v>
      </c>
    </row>
    <row r="157" spans="1:2" x14ac:dyDescent="0.2">
      <c r="A157" t="s">
        <v>202</v>
      </c>
      <c r="B157" s="90">
        <v>3</v>
      </c>
    </row>
    <row r="158" spans="1:2" x14ac:dyDescent="0.2">
      <c r="A158" t="s">
        <v>203</v>
      </c>
      <c r="B158" s="90" t="s">
        <v>6</v>
      </c>
    </row>
    <row r="159" spans="1:2" x14ac:dyDescent="0.2">
      <c r="A159" t="s">
        <v>204</v>
      </c>
      <c r="B159" s="90">
        <v>2</v>
      </c>
    </row>
    <row r="160" spans="1:2" x14ac:dyDescent="0.2">
      <c r="A160" t="s">
        <v>205</v>
      </c>
      <c r="B160" s="90">
        <v>2</v>
      </c>
    </row>
    <row r="161" spans="1:2" x14ac:dyDescent="0.2">
      <c r="A161" t="s">
        <v>206</v>
      </c>
      <c r="B161" s="90" t="s">
        <v>6</v>
      </c>
    </row>
    <row r="162" spans="1:2" x14ac:dyDescent="0.2">
      <c r="A162" t="s">
        <v>207</v>
      </c>
      <c r="B162" s="90" t="s">
        <v>3</v>
      </c>
    </row>
    <row r="163" spans="1:2" x14ac:dyDescent="0.2">
      <c r="A163" t="s">
        <v>208</v>
      </c>
      <c r="B163" s="90" t="s">
        <v>6</v>
      </c>
    </row>
    <row r="164" spans="1:2" x14ac:dyDescent="0.2">
      <c r="A164" t="s">
        <v>209</v>
      </c>
      <c r="B164" s="90" t="s">
        <v>6</v>
      </c>
    </row>
    <row r="165" spans="1:2" x14ac:dyDescent="0.2">
      <c r="A165" t="s">
        <v>210</v>
      </c>
      <c r="B165" s="90" t="s">
        <v>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O468"/>
  <sheetViews>
    <sheetView showGridLines="0" showRowColHeaders="0" tabSelected="1" zoomScale="85" zoomScaleNormal="85" workbookViewId="0">
      <pane ySplit="4" topLeftCell="A5" activePane="bottomLeft" state="frozen"/>
      <selection pane="bottomLeft" activeCell="B5" sqref="B5"/>
    </sheetView>
  </sheetViews>
  <sheetFormatPr defaultColWidth="4.140625" defaultRowHeight="18" x14ac:dyDescent="0.2"/>
  <cols>
    <col min="1" max="1" width="2.85546875" style="9" customWidth="1"/>
    <col min="2" max="2" width="28.28515625" style="8" customWidth="1"/>
    <col min="3" max="3" width="5.28515625" style="8" customWidth="1"/>
    <col min="4" max="5" width="4.28515625" style="132" customWidth="1"/>
    <col min="6" max="7" width="5" style="8" hidden="1" customWidth="1"/>
    <col min="8" max="8" width="22.7109375" style="105" hidden="1" customWidth="1"/>
    <col min="9" max="9" width="25.7109375" style="9" customWidth="1"/>
    <col min="10" max="10" width="3.7109375" style="8" customWidth="1"/>
    <col min="11" max="11" width="22.7109375" style="105" hidden="1" customWidth="1"/>
    <col min="12" max="12" width="25.7109375" style="9" customWidth="1"/>
    <col min="13" max="13" width="22.7109375" style="105" hidden="1" customWidth="1"/>
    <col min="14" max="14" width="25.7109375" style="9" customWidth="1"/>
    <col min="15" max="15" width="3.85546875" style="9" customWidth="1"/>
    <col min="16" max="16" width="1.42578125" style="105" hidden="1" customWidth="1"/>
    <col min="17" max="17" width="25.7109375" style="9" customWidth="1"/>
    <col min="18" max="18" width="22.7109375" style="105" hidden="1" customWidth="1"/>
    <col min="19" max="19" width="25.7109375" style="9" customWidth="1"/>
    <col min="20" max="20" width="22.7109375" style="105" hidden="1" customWidth="1"/>
    <col min="21" max="21" width="25.7109375" style="9" customWidth="1"/>
    <col min="22" max="22" width="3.7109375" style="9" customWidth="1"/>
    <col min="23" max="23" width="21.140625" style="105" hidden="1" customWidth="1"/>
    <col min="24" max="24" width="25.5703125" style="9" customWidth="1"/>
    <col min="25" max="25" width="21.140625" style="105" hidden="1" customWidth="1"/>
    <col min="26" max="26" width="25.85546875" style="9" customWidth="1"/>
    <col min="27" max="27" width="21.140625" style="105" hidden="1" customWidth="1"/>
    <col min="28" max="28" width="25.85546875" style="9" customWidth="1"/>
    <col min="29" max="29" width="21.140625" style="105" hidden="1" customWidth="1"/>
    <col min="30" max="30" width="26" style="9" customWidth="1"/>
    <col min="31" max="31" width="18" style="122" customWidth="1"/>
    <col min="32" max="32" width="6.28515625" style="105" customWidth="1"/>
    <col min="33" max="41" width="12.85546875" style="105" customWidth="1"/>
    <col min="42" max="259" width="12.85546875" style="9" customWidth="1"/>
    <col min="260" max="16384" width="4.140625" style="9"/>
  </cols>
  <sheetData>
    <row r="1" spans="2:31" ht="35.25" customHeight="1" x14ac:dyDescent="0.25">
      <c r="B1" s="130"/>
      <c r="C1" s="180" t="s">
        <v>41</v>
      </c>
      <c r="D1" s="182" t="s">
        <v>40</v>
      </c>
      <c r="E1" s="184" t="s">
        <v>37</v>
      </c>
      <c r="I1" s="179" t="s">
        <v>35</v>
      </c>
      <c r="J1" s="179"/>
      <c r="K1" s="179"/>
      <c r="L1" s="179"/>
      <c r="M1" s="179"/>
      <c r="N1" s="179"/>
      <c r="O1" s="179"/>
      <c r="P1" s="179"/>
      <c r="Q1" s="179"/>
      <c r="R1" s="179"/>
      <c r="S1" s="179"/>
      <c r="T1" s="179"/>
      <c r="U1" s="179"/>
      <c r="V1" s="179"/>
      <c r="W1" s="179"/>
      <c r="X1" s="179"/>
      <c r="Y1" s="179"/>
      <c r="Z1" s="179"/>
      <c r="AA1" s="179"/>
      <c r="AB1" s="179"/>
      <c r="AC1" s="179"/>
      <c r="AD1" s="179"/>
    </row>
    <row r="2" spans="2:31" ht="43.5" customHeight="1" thickBot="1" x14ac:dyDescent="0.35">
      <c r="B2" s="139" t="s">
        <v>44</v>
      </c>
      <c r="C2" s="181"/>
      <c r="D2" s="183"/>
      <c r="E2" s="185"/>
      <c r="F2" s="126"/>
      <c r="G2" s="126"/>
      <c r="J2" s="16"/>
      <c r="L2" s="104"/>
      <c r="N2" s="137" t="s">
        <v>214</v>
      </c>
      <c r="O2" s="138" t="s">
        <v>39</v>
      </c>
      <c r="Q2" s="145">
        <f>(COUNTIF(I5:I189,"*"))+(COUNTIF(X5:X224,"*"))+(COUNTIF(Z5:Z224,"*"))+(COUNTIF(AB5:AB224,"*"))+(COUNTIF(AD5:AD224,"*"))+(COUNTIF(L5:L187,"*"))+(COUNTIF(N5:N187,"*"))+(COUNTIF(Q5:Q224,"*"))+(COUNTIF(S5:S224,"*"))+(COUNTIF(U5:U224,"*"))</f>
        <v>0</v>
      </c>
      <c r="V2" s="127"/>
    </row>
    <row r="3" spans="2:31" ht="21.75" customHeight="1" thickTop="1" thickBot="1" x14ac:dyDescent="0.25">
      <c r="B3" s="131"/>
      <c r="C3" s="131"/>
      <c r="D3" s="131"/>
      <c r="E3" s="131"/>
      <c r="F3" s="83"/>
      <c r="G3" s="83"/>
      <c r="H3" s="106"/>
      <c r="I3" s="88" t="s">
        <v>7</v>
      </c>
      <c r="J3" s="186" t="s">
        <v>45</v>
      </c>
      <c r="K3" s="110"/>
      <c r="L3" s="18" t="s">
        <v>9</v>
      </c>
      <c r="M3" s="112"/>
      <c r="N3" s="136"/>
      <c r="O3" s="187" t="s">
        <v>45</v>
      </c>
      <c r="P3" s="114"/>
      <c r="Q3" s="11"/>
      <c r="R3" s="116"/>
      <c r="S3" s="19" t="s">
        <v>8</v>
      </c>
      <c r="T3" s="116"/>
      <c r="U3" s="11"/>
      <c r="V3" s="187" t="s">
        <v>45</v>
      </c>
      <c r="W3" s="118"/>
      <c r="X3" s="14"/>
      <c r="Y3" s="120"/>
      <c r="Z3" s="20" t="s">
        <v>10</v>
      </c>
      <c r="AA3" s="120"/>
      <c r="AB3" s="14"/>
      <c r="AC3" s="120"/>
      <c r="AD3" s="14"/>
    </row>
    <row r="4" spans="2:31" ht="22.5" customHeight="1" thickTop="1" x14ac:dyDescent="0.25">
      <c r="B4" s="140" t="s">
        <v>36</v>
      </c>
      <c r="C4" s="146" t="s">
        <v>42</v>
      </c>
      <c r="D4" s="147">
        <f>COUNTIF(D5:D287,"*")</f>
        <v>0</v>
      </c>
      <c r="E4" s="147">
        <f>COUNTIF(E5:E287,"*")</f>
        <v>0</v>
      </c>
      <c r="F4" s="83"/>
      <c r="G4" s="83"/>
      <c r="H4" s="107"/>
      <c r="I4" s="141" t="s">
        <v>22</v>
      </c>
      <c r="J4" s="186"/>
      <c r="K4" s="110"/>
      <c r="L4" s="142" t="s">
        <v>23</v>
      </c>
      <c r="M4" s="113"/>
      <c r="N4" s="142" t="s">
        <v>24</v>
      </c>
      <c r="O4" s="187"/>
      <c r="P4" s="114"/>
      <c r="Q4" s="143" t="s">
        <v>23</v>
      </c>
      <c r="R4" s="117"/>
      <c r="S4" s="143" t="s">
        <v>25</v>
      </c>
      <c r="T4" s="117"/>
      <c r="U4" s="143" t="s">
        <v>24</v>
      </c>
      <c r="V4" s="187"/>
      <c r="W4" s="118"/>
      <c r="X4" s="144" t="s">
        <v>23</v>
      </c>
      <c r="Y4" s="121"/>
      <c r="Z4" s="144" t="s">
        <v>26</v>
      </c>
      <c r="AA4" s="121"/>
      <c r="AB4" s="144" t="s">
        <v>25</v>
      </c>
      <c r="AC4" s="121"/>
      <c r="AD4" s="144" t="s">
        <v>24</v>
      </c>
    </row>
    <row r="5" spans="2:31" ht="16.5" customHeight="1" x14ac:dyDescent="0.25">
      <c r="B5" s="172"/>
      <c r="C5" s="149"/>
      <c r="D5" s="150"/>
      <c r="E5" s="151"/>
      <c r="F5" s="84">
        <v>1</v>
      </c>
      <c r="G5" s="84"/>
      <c r="H5" s="108">
        <f t="shared" ref="H5:H46" ca="1" si="0">RAND()</f>
        <v>0.9558167089146945</v>
      </c>
      <c r="I5" s="156"/>
      <c r="J5" s="177">
        <v>1</v>
      </c>
      <c r="K5" s="111">
        <f t="shared" ref="K5:K46" ca="1" si="1">RAND()</f>
        <v>0.70383917356257686</v>
      </c>
      <c r="L5" s="159"/>
      <c r="M5" s="160">
        <f t="shared" ref="M5:M46" ca="1" si="2">RAND()</f>
        <v>3.6276430034746343E-2</v>
      </c>
      <c r="N5" s="159"/>
      <c r="O5" s="177">
        <v>1</v>
      </c>
      <c r="P5" s="115">
        <f t="shared" ref="P5:P46" ca="1" si="3">RAND()</f>
        <v>0.4417107291354716</v>
      </c>
      <c r="Q5" s="163"/>
      <c r="R5" s="164">
        <f t="shared" ref="R5:R46" ca="1" si="4">RAND()</f>
        <v>0.61081057718361709</v>
      </c>
      <c r="S5" s="163"/>
      <c r="T5" s="164">
        <f t="shared" ref="T5:T46" ca="1" si="5">RAND()</f>
        <v>0.13118376185281722</v>
      </c>
      <c r="U5" s="163"/>
      <c r="V5" s="177">
        <v>1</v>
      </c>
      <c r="W5" s="119">
        <f t="shared" ref="W5:W46" ca="1" si="6">RAND()</f>
        <v>0.31704201000433618</v>
      </c>
      <c r="X5" s="168"/>
      <c r="Y5" s="169">
        <f t="shared" ref="Y5:Y46" ca="1" si="7">RAND()</f>
        <v>3.7899448591148577E-2</v>
      </c>
      <c r="Z5" s="168"/>
      <c r="AA5" s="169">
        <f t="shared" ref="AA5:AA46" ca="1" si="8">RAND()</f>
        <v>0.28770977562503985</v>
      </c>
      <c r="AB5" s="168"/>
      <c r="AC5" s="169">
        <f t="shared" ref="AC5:AC46" ca="1" si="9">RAND()</f>
        <v>0.29187126258370022</v>
      </c>
      <c r="AD5" s="168"/>
      <c r="AE5" s="167"/>
    </row>
    <row r="6" spans="2:31" ht="16.5" customHeight="1" thickBot="1" x14ac:dyDescent="0.3">
      <c r="B6" s="148"/>
      <c r="C6" s="149"/>
      <c r="D6" s="152"/>
      <c r="E6" s="153"/>
      <c r="F6" s="85">
        <v>2</v>
      </c>
      <c r="G6" s="85"/>
      <c r="H6" s="108">
        <f t="shared" ca="1" si="0"/>
        <v>0.70692075243998576</v>
      </c>
      <c r="I6" s="156"/>
      <c r="J6" s="178"/>
      <c r="K6" s="111">
        <f t="shared" ca="1" si="1"/>
        <v>0.48266933399256973</v>
      </c>
      <c r="L6" s="159"/>
      <c r="M6" s="160">
        <f t="shared" ca="1" si="2"/>
        <v>0.29915876618493886</v>
      </c>
      <c r="N6" s="159"/>
      <c r="O6" s="178"/>
      <c r="P6" s="115">
        <f t="shared" ca="1" si="3"/>
        <v>0.22610102638773777</v>
      </c>
      <c r="Q6" s="163"/>
      <c r="R6" s="164">
        <f t="shared" ca="1" si="4"/>
        <v>0.91846091418471798</v>
      </c>
      <c r="S6" s="163"/>
      <c r="T6" s="164">
        <f t="shared" ca="1" si="5"/>
        <v>0.94135566043530405</v>
      </c>
      <c r="U6" s="163"/>
      <c r="V6" s="178"/>
      <c r="W6" s="119">
        <f t="shared" ca="1" si="6"/>
        <v>0.23850337604151517</v>
      </c>
      <c r="X6" s="168"/>
      <c r="Y6" s="169">
        <f t="shared" ca="1" si="7"/>
        <v>0.59803452032690674</v>
      </c>
      <c r="Z6" s="168"/>
      <c r="AA6" s="169">
        <f t="shared" ca="1" si="8"/>
        <v>0.57169755103511011</v>
      </c>
      <c r="AB6" s="168"/>
      <c r="AC6" s="169">
        <f t="shared" ca="1" si="9"/>
        <v>0.28092258660550062</v>
      </c>
      <c r="AD6" s="168"/>
      <c r="AE6" s="167"/>
    </row>
    <row r="7" spans="2:31" ht="16.5" customHeight="1" thickTop="1" x14ac:dyDescent="0.25">
      <c r="B7" s="154"/>
      <c r="C7" s="149"/>
      <c r="D7" s="152"/>
      <c r="E7" s="153"/>
      <c r="F7" s="85">
        <v>3</v>
      </c>
      <c r="G7" s="85"/>
      <c r="H7" s="108">
        <f t="shared" ca="1" si="0"/>
        <v>0.38155792870859961</v>
      </c>
      <c r="I7" s="156"/>
      <c r="J7" s="177">
        <v>2</v>
      </c>
      <c r="K7" s="111">
        <f t="shared" ca="1" si="1"/>
        <v>7.8893998499110385E-2</v>
      </c>
      <c r="L7" s="159"/>
      <c r="M7" s="160">
        <f t="shared" ca="1" si="2"/>
        <v>0.77002228058868072</v>
      </c>
      <c r="N7" s="159"/>
      <c r="O7" s="177">
        <v>2</v>
      </c>
      <c r="P7" s="115">
        <f t="shared" ca="1" si="3"/>
        <v>0.17347380573084004</v>
      </c>
      <c r="Q7" s="163"/>
      <c r="R7" s="164">
        <f t="shared" ca="1" si="4"/>
        <v>0.88109869257004858</v>
      </c>
      <c r="S7" s="163"/>
      <c r="T7" s="164">
        <f t="shared" ca="1" si="5"/>
        <v>2.2089656112324052E-2</v>
      </c>
      <c r="U7" s="163"/>
      <c r="V7" s="177">
        <v>2</v>
      </c>
      <c r="W7" s="119">
        <f t="shared" ca="1" si="6"/>
        <v>0.79337888181326588</v>
      </c>
      <c r="X7" s="168"/>
      <c r="Y7" s="169">
        <f t="shared" ca="1" si="7"/>
        <v>0.36317995039159245</v>
      </c>
      <c r="Z7" s="168"/>
      <c r="AA7" s="169">
        <f t="shared" ca="1" si="8"/>
        <v>0.29108351086961726</v>
      </c>
      <c r="AB7" s="168"/>
      <c r="AC7" s="169">
        <f t="shared" ca="1" si="9"/>
        <v>0.13860718710374609</v>
      </c>
      <c r="AD7" s="168"/>
      <c r="AE7" s="167"/>
    </row>
    <row r="8" spans="2:31" ht="16.5" customHeight="1" thickBot="1" x14ac:dyDescent="0.25">
      <c r="B8" s="148"/>
      <c r="C8" s="149"/>
      <c r="D8" s="152"/>
      <c r="E8" s="153"/>
      <c r="F8" s="86">
        <v>4</v>
      </c>
      <c r="G8" s="86"/>
      <c r="H8" s="108">
        <f t="shared" ca="1" si="0"/>
        <v>0.27592250586848788</v>
      </c>
      <c r="I8" s="156"/>
      <c r="J8" s="178"/>
      <c r="K8" s="111">
        <f t="shared" ca="1" si="1"/>
        <v>0.55419318481843871</v>
      </c>
      <c r="L8" s="159"/>
      <c r="M8" s="160">
        <f t="shared" ca="1" si="2"/>
        <v>0.33632957306385547</v>
      </c>
      <c r="N8" s="159"/>
      <c r="O8" s="178"/>
      <c r="P8" s="115">
        <f t="shared" ca="1" si="3"/>
        <v>0.81802968144853794</v>
      </c>
      <c r="Q8" s="163"/>
      <c r="R8" s="164">
        <f t="shared" ca="1" si="4"/>
        <v>0.43807867905087228</v>
      </c>
      <c r="S8" s="163"/>
      <c r="T8" s="164">
        <f t="shared" ca="1" si="5"/>
        <v>0.67276369347469911</v>
      </c>
      <c r="U8" s="163"/>
      <c r="V8" s="178"/>
      <c r="W8" s="119">
        <f t="shared" ca="1" si="6"/>
        <v>6.8232497253613356E-2</v>
      </c>
      <c r="X8" s="168"/>
      <c r="Y8" s="169">
        <f t="shared" ca="1" si="7"/>
        <v>0.3460224637774143</v>
      </c>
      <c r="Z8" s="168"/>
      <c r="AA8" s="169">
        <f t="shared" ca="1" si="8"/>
        <v>0.71102943779704253</v>
      </c>
      <c r="AB8" s="168"/>
      <c r="AC8" s="169">
        <f t="shared" ca="1" si="9"/>
        <v>0.80169413679864532</v>
      </c>
      <c r="AD8" s="168"/>
      <c r="AE8" s="167"/>
    </row>
    <row r="9" spans="2:31" ht="16.5" customHeight="1" thickTop="1" x14ac:dyDescent="0.2">
      <c r="B9" s="154"/>
      <c r="C9" s="149"/>
      <c r="D9" s="152"/>
      <c r="E9" s="153"/>
      <c r="F9" s="86">
        <v>5</v>
      </c>
      <c r="G9" s="86"/>
      <c r="H9" s="108">
        <f t="shared" ca="1" si="0"/>
        <v>0.95118285469285568</v>
      </c>
      <c r="I9" s="156"/>
      <c r="J9" s="177">
        <v>3</v>
      </c>
      <c r="K9" s="111">
        <f t="shared" ca="1" si="1"/>
        <v>0.61910165011885609</v>
      </c>
      <c r="L9" s="159"/>
      <c r="M9" s="160">
        <f t="shared" ca="1" si="2"/>
        <v>0.56613866210752029</v>
      </c>
      <c r="N9" s="159"/>
      <c r="O9" s="177">
        <v>3</v>
      </c>
      <c r="P9" s="115">
        <f t="shared" ca="1" si="3"/>
        <v>4.3703484196065734E-2</v>
      </c>
      <c r="Q9" s="163"/>
      <c r="R9" s="164">
        <f t="shared" ca="1" si="4"/>
        <v>0.70942120829902156</v>
      </c>
      <c r="S9" s="163"/>
      <c r="T9" s="164">
        <f t="shared" ca="1" si="5"/>
        <v>0.92030038927877711</v>
      </c>
      <c r="U9" s="163"/>
      <c r="V9" s="177">
        <v>3</v>
      </c>
      <c r="W9" s="119">
        <f t="shared" ca="1" si="6"/>
        <v>0.27930885081777823</v>
      </c>
      <c r="X9" s="168"/>
      <c r="Y9" s="169">
        <f t="shared" ca="1" si="7"/>
        <v>0.584650251620216</v>
      </c>
      <c r="Z9" s="168"/>
      <c r="AA9" s="169">
        <f t="shared" ca="1" si="8"/>
        <v>0.23422890057634449</v>
      </c>
      <c r="AB9" s="168"/>
      <c r="AC9" s="169">
        <f t="shared" ca="1" si="9"/>
        <v>0.82596518457605628</v>
      </c>
      <c r="AD9" s="168"/>
      <c r="AE9" s="167"/>
    </row>
    <row r="10" spans="2:31" ht="16.5" customHeight="1" thickBot="1" x14ac:dyDescent="0.25">
      <c r="B10" s="154"/>
      <c r="C10" s="149"/>
      <c r="D10" s="152"/>
      <c r="E10" s="153"/>
      <c r="F10" s="87">
        <v>6</v>
      </c>
      <c r="G10" s="87"/>
      <c r="H10" s="108">
        <f t="shared" ca="1" si="0"/>
        <v>0.46030980382316689</v>
      </c>
      <c r="I10" s="156"/>
      <c r="J10" s="178">
        <v>6</v>
      </c>
      <c r="K10" s="111">
        <f t="shared" ca="1" si="1"/>
        <v>0.28626105488351805</v>
      </c>
      <c r="L10" s="159"/>
      <c r="M10" s="160">
        <f t="shared" ca="1" si="2"/>
        <v>0.86750947871755257</v>
      </c>
      <c r="N10" s="159"/>
      <c r="O10" s="178">
        <v>6</v>
      </c>
      <c r="P10" s="115">
        <f t="shared" ca="1" si="3"/>
        <v>0.56267442501317233</v>
      </c>
      <c r="Q10" s="163"/>
      <c r="R10" s="164">
        <f t="shared" ca="1" si="4"/>
        <v>0.28699561258796202</v>
      </c>
      <c r="S10" s="163"/>
      <c r="T10" s="164">
        <f t="shared" ca="1" si="5"/>
        <v>0.72716149285995446</v>
      </c>
      <c r="U10" s="163"/>
      <c r="V10" s="178">
        <v>6</v>
      </c>
      <c r="W10" s="119">
        <f t="shared" ca="1" si="6"/>
        <v>0.91304709574836751</v>
      </c>
      <c r="X10" s="168"/>
      <c r="Y10" s="169">
        <f t="shared" ca="1" si="7"/>
        <v>0.53847802761675145</v>
      </c>
      <c r="Z10" s="168"/>
      <c r="AA10" s="169">
        <f t="shared" ca="1" si="8"/>
        <v>0.50231648845994514</v>
      </c>
      <c r="AB10" s="168"/>
      <c r="AC10" s="169">
        <f t="shared" ca="1" si="9"/>
        <v>9.035532453620021E-2</v>
      </c>
      <c r="AD10" s="168"/>
      <c r="AE10" s="167"/>
    </row>
    <row r="11" spans="2:31" ht="16.5" customHeight="1" thickTop="1" x14ac:dyDescent="0.2">
      <c r="B11" s="154"/>
      <c r="C11" s="149"/>
      <c r="D11" s="152"/>
      <c r="E11" s="153"/>
      <c r="F11" s="86">
        <v>7</v>
      </c>
      <c r="G11" s="86"/>
      <c r="H11" s="108">
        <f t="shared" ca="1" si="0"/>
        <v>0.41855688552812731</v>
      </c>
      <c r="I11" s="156"/>
      <c r="J11" s="177">
        <v>4</v>
      </c>
      <c r="K11" s="111">
        <f t="shared" ca="1" si="1"/>
        <v>0.93192786708013498</v>
      </c>
      <c r="L11" s="159"/>
      <c r="M11" s="160">
        <f t="shared" ca="1" si="2"/>
        <v>0.789453867946177</v>
      </c>
      <c r="N11" s="159"/>
      <c r="O11" s="177">
        <v>4</v>
      </c>
      <c r="P11" s="115">
        <f t="shared" ca="1" si="3"/>
        <v>0.58596330330426361</v>
      </c>
      <c r="Q11" s="163"/>
      <c r="R11" s="164">
        <f t="shared" ca="1" si="4"/>
        <v>0.42790453052782629</v>
      </c>
      <c r="S11" s="163"/>
      <c r="T11" s="164">
        <f t="shared" ca="1" si="5"/>
        <v>0.18211497918656638</v>
      </c>
      <c r="U11" s="163"/>
      <c r="V11" s="177">
        <v>4</v>
      </c>
      <c r="W11" s="119">
        <f t="shared" ca="1" si="6"/>
        <v>3.2101871709784513E-2</v>
      </c>
      <c r="X11" s="168"/>
      <c r="Y11" s="169">
        <f t="shared" ca="1" si="7"/>
        <v>0.61024782835088898</v>
      </c>
      <c r="Z11" s="168"/>
      <c r="AA11" s="169">
        <f t="shared" ca="1" si="8"/>
        <v>0.14244159456555017</v>
      </c>
      <c r="AB11" s="168"/>
      <c r="AC11" s="169">
        <f t="shared" ca="1" si="9"/>
        <v>0.44341386180545417</v>
      </c>
      <c r="AD11" s="168"/>
      <c r="AE11" s="167"/>
    </row>
    <row r="12" spans="2:31" ht="16.5" customHeight="1" thickBot="1" x14ac:dyDescent="0.25">
      <c r="B12" s="148"/>
      <c r="C12" s="149"/>
      <c r="D12" s="152"/>
      <c r="E12" s="153"/>
      <c r="F12" s="87">
        <v>8</v>
      </c>
      <c r="G12" s="87"/>
      <c r="H12" s="108">
        <f t="shared" ca="1" si="0"/>
        <v>3.5037268766306751E-2</v>
      </c>
      <c r="I12" s="156"/>
      <c r="J12" s="178">
        <v>8</v>
      </c>
      <c r="K12" s="111">
        <f t="shared" ca="1" si="1"/>
        <v>0.84684092370818176</v>
      </c>
      <c r="L12" s="159"/>
      <c r="M12" s="160">
        <f t="shared" ca="1" si="2"/>
        <v>3.9981680346899418E-2</v>
      </c>
      <c r="N12" s="159"/>
      <c r="O12" s="178">
        <v>8</v>
      </c>
      <c r="P12" s="115">
        <f t="shared" ca="1" si="3"/>
        <v>0.21855695120834151</v>
      </c>
      <c r="Q12" s="163"/>
      <c r="R12" s="164">
        <f t="shared" ca="1" si="4"/>
        <v>0.87527926098216557</v>
      </c>
      <c r="S12" s="163"/>
      <c r="T12" s="164">
        <f t="shared" ca="1" si="5"/>
        <v>0.30754493229819391</v>
      </c>
      <c r="U12" s="163"/>
      <c r="V12" s="178">
        <v>8</v>
      </c>
      <c r="W12" s="119">
        <f t="shared" ca="1" si="6"/>
        <v>0.97823164996367296</v>
      </c>
      <c r="X12" s="168"/>
      <c r="Y12" s="169">
        <f t="shared" ca="1" si="7"/>
        <v>8.0168620212733521E-2</v>
      </c>
      <c r="Z12" s="168"/>
      <c r="AA12" s="169">
        <f t="shared" ca="1" si="8"/>
        <v>0.73978243961698265</v>
      </c>
      <c r="AB12" s="168"/>
      <c r="AC12" s="169">
        <f t="shared" ca="1" si="9"/>
        <v>0.15441555820355135</v>
      </c>
      <c r="AD12" s="168"/>
      <c r="AE12" s="167"/>
    </row>
    <row r="13" spans="2:31" ht="16.5" customHeight="1" thickTop="1" x14ac:dyDescent="0.2">
      <c r="B13" s="148"/>
      <c r="C13" s="149"/>
      <c r="D13" s="152"/>
      <c r="E13" s="153"/>
      <c r="F13" s="87">
        <v>9</v>
      </c>
      <c r="G13" s="87"/>
      <c r="H13" s="108">
        <f t="shared" ca="1" si="0"/>
        <v>0.19595929237554255</v>
      </c>
      <c r="I13" s="156"/>
      <c r="J13" s="177">
        <v>5</v>
      </c>
      <c r="K13" s="111">
        <f t="shared" ca="1" si="1"/>
        <v>0.41067401621759203</v>
      </c>
      <c r="L13" s="159"/>
      <c r="M13" s="160">
        <f t="shared" ca="1" si="2"/>
        <v>0.83094194728803195</v>
      </c>
      <c r="N13" s="159"/>
      <c r="O13" s="177">
        <v>5</v>
      </c>
      <c r="P13" s="115">
        <f t="shared" ca="1" si="3"/>
        <v>7.596471215851619E-2</v>
      </c>
      <c r="Q13" s="163"/>
      <c r="R13" s="164">
        <f t="shared" ca="1" si="4"/>
        <v>0.28719967154246029</v>
      </c>
      <c r="S13" s="163"/>
      <c r="T13" s="164">
        <f t="shared" ca="1" si="5"/>
        <v>0.51658930450159024</v>
      </c>
      <c r="U13" s="163"/>
      <c r="V13" s="177">
        <v>5</v>
      </c>
      <c r="W13" s="119">
        <f t="shared" ca="1" si="6"/>
        <v>0.52792159253912696</v>
      </c>
      <c r="X13" s="168"/>
      <c r="Y13" s="169">
        <f t="shared" ca="1" si="7"/>
        <v>0.73941395625244077</v>
      </c>
      <c r="Z13" s="168"/>
      <c r="AA13" s="169">
        <f t="shared" ca="1" si="8"/>
        <v>0.68628808156579657</v>
      </c>
      <c r="AB13" s="168"/>
      <c r="AC13" s="169">
        <f t="shared" ca="1" si="9"/>
        <v>0.63353120960296017</v>
      </c>
      <c r="AD13" s="168"/>
      <c r="AE13" s="167"/>
    </row>
    <row r="14" spans="2:31" ht="16.5" customHeight="1" thickBot="1" x14ac:dyDescent="0.25">
      <c r="B14" s="148"/>
      <c r="C14" s="149"/>
      <c r="D14" s="152"/>
      <c r="E14" s="153"/>
      <c r="F14" s="87">
        <v>10</v>
      </c>
      <c r="G14" s="87"/>
      <c r="H14" s="108">
        <f t="shared" ca="1" si="0"/>
        <v>0.76284574590523424</v>
      </c>
      <c r="I14" s="156"/>
      <c r="J14" s="178">
        <v>10</v>
      </c>
      <c r="K14" s="111">
        <f t="shared" ca="1" si="1"/>
        <v>0.66005487528999185</v>
      </c>
      <c r="L14" s="159"/>
      <c r="M14" s="160">
        <f t="shared" ca="1" si="2"/>
        <v>0.97286860956056476</v>
      </c>
      <c r="N14" s="159"/>
      <c r="O14" s="178">
        <v>10</v>
      </c>
      <c r="P14" s="115">
        <f t="shared" ca="1" si="3"/>
        <v>0.4206913999758517</v>
      </c>
      <c r="Q14" s="163"/>
      <c r="R14" s="164">
        <f t="shared" ca="1" si="4"/>
        <v>0.72892991429425102</v>
      </c>
      <c r="S14" s="163"/>
      <c r="T14" s="164">
        <f t="shared" ca="1" si="5"/>
        <v>0.34077027300789309</v>
      </c>
      <c r="U14" s="163"/>
      <c r="V14" s="178">
        <v>10</v>
      </c>
      <c r="W14" s="119">
        <f t="shared" ca="1" si="6"/>
        <v>0.39818204582344607</v>
      </c>
      <c r="X14" s="168"/>
      <c r="Y14" s="169">
        <f t="shared" ca="1" si="7"/>
        <v>9.1274009861946892E-3</v>
      </c>
      <c r="Z14" s="168"/>
      <c r="AA14" s="169">
        <f t="shared" ca="1" si="8"/>
        <v>0.7540461060050907</v>
      </c>
      <c r="AB14" s="168"/>
      <c r="AC14" s="169">
        <f t="shared" ca="1" si="9"/>
        <v>0.50265889661359675</v>
      </c>
      <c r="AD14" s="168"/>
      <c r="AE14" s="167"/>
    </row>
    <row r="15" spans="2:31" ht="16.5" customHeight="1" thickTop="1" x14ac:dyDescent="0.2">
      <c r="B15" s="154"/>
      <c r="C15" s="149"/>
      <c r="D15" s="152"/>
      <c r="E15" s="153"/>
      <c r="F15" s="86">
        <v>11</v>
      </c>
      <c r="G15" s="86"/>
      <c r="H15" s="108">
        <f t="shared" ca="1" si="0"/>
        <v>0.55578836412094768</v>
      </c>
      <c r="I15" s="156"/>
      <c r="J15" s="177">
        <v>6</v>
      </c>
      <c r="K15" s="111">
        <f t="shared" ca="1" si="1"/>
        <v>0.14039673932621144</v>
      </c>
      <c r="L15" s="159"/>
      <c r="M15" s="160">
        <f t="shared" ca="1" si="2"/>
        <v>0.19847987367362541</v>
      </c>
      <c r="N15" s="159"/>
      <c r="O15" s="177">
        <v>6</v>
      </c>
      <c r="P15" s="115">
        <f t="shared" ca="1" si="3"/>
        <v>0.53556484287473705</v>
      </c>
      <c r="Q15" s="163"/>
      <c r="R15" s="164">
        <f t="shared" ca="1" si="4"/>
        <v>0.42205883149697299</v>
      </c>
      <c r="S15" s="163"/>
      <c r="T15" s="164">
        <f t="shared" ca="1" si="5"/>
        <v>0.70469112542182288</v>
      </c>
      <c r="U15" s="163"/>
      <c r="V15" s="177">
        <v>6</v>
      </c>
      <c r="W15" s="119">
        <f t="shared" ca="1" si="6"/>
        <v>2.8803240821798526E-2</v>
      </c>
      <c r="X15" s="168"/>
      <c r="Y15" s="169">
        <f t="shared" ca="1" si="7"/>
        <v>0.98558341228572632</v>
      </c>
      <c r="Z15" s="168"/>
      <c r="AA15" s="169">
        <f t="shared" ca="1" si="8"/>
        <v>0.32763495951373001</v>
      </c>
      <c r="AB15" s="168"/>
      <c r="AC15" s="169">
        <f t="shared" ca="1" si="9"/>
        <v>0.48075722469873761</v>
      </c>
      <c r="AD15" s="168"/>
      <c r="AE15" s="167"/>
    </row>
    <row r="16" spans="2:31" ht="16.5" customHeight="1" thickBot="1" x14ac:dyDescent="0.25">
      <c r="B16" s="148"/>
      <c r="C16" s="149"/>
      <c r="D16" s="152"/>
      <c r="E16" s="153"/>
      <c r="F16" s="86">
        <v>12</v>
      </c>
      <c r="G16" s="86"/>
      <c r="H16" s="108">
        <f t="shared" ca="1" si="0"/>
        <v>0.68821379954249806</v>
      </c>
      <c r="I16" s="156"/>
      <c r="J16" s="178">
        <v>12</v>
      </c>
      <c r="K16" s="111">
        <f t="shared" ca="1" si="1"/>
        <v>0.96505890396127869</v>
      </c>
      <c r="L16" s="159"/>
      <c r="M16" s="160">
        <f t="shared" ca="1" si="2"/>
        <v>0.47136440314228401</v>
      </c>
      <c r="N16" s="159"/>
      <c r="O16" s="178">
        <v>12</v>
      </c>
      <c r="P16" s="115">
        <f t="shared" ca="1" si="3"/>
        <v>0.48298237473434491</v>
      </c>
      <c r="Q16" s="163"/>
      <c r="R16" s="164">
        <f t="shared" ca="1" si="4"/>
        <v>0.38021800998283639</v>
      </c>
      <c r="S16" s="163"/>
      <c r="T16" s="164">
        <f t="shared" ca="1" si="5"/>
        <v>0.56684100014043892</v>
      </c>
      <c r="U16" s="163"/>
      <c r="V16" s="178">
        <v>12</v>
      </c>
      <c r="W16" s="119">
        <f t="shared" ca="1" si="6"/>
        <v>0.41073961769179901</v>
      </c>
      <c r="X16" s="168"/>
      <c r="Y16" s="169">
        <f t="shared" ca="1" si="7"/>
        <v>0.90287601285148877</v>
      </c>
      <c r="Z16" s="168"/>
      <c r="AA16" s="169">
        <f t="shared" ca="1" si="8"/>
        <v>0.80408899091819908</v>
      </c>
      <c r="AB16" s="168"/>
      <c r="AC16" s="169">
        <f t="shared" ca="1" si="9"/>
        <v>0.79554925716978808</v>
      </c>
      <c r="AD16" s="168"/>
      <c r="AE16" s="167"/>
    </row>
    <row r="17" spans="2:31" ht="16.5" customHeight="1" thickTop="1" x14ac:dyDescent="0.2">
      <c r="B17" s="148"/>
      <c r="C17" s="149"/>
      <c r="D17" s="152"/>
      <c r="E17" s="153"/>
      <c r="F17" s="86">
        <v>13</v>
      </c>
      <c r="G17" s="86"/>
      <c r="H17" s="108">
        <f t="shared" ca="1" si="0"/>
        <v>0.52588366724901559</v>
      </c>
      <c r="I17" s="156"/>
      <c r="J17" s="177">
        <v>7</v>
      </c>
      <c r="K17" s="111">
        <f t="shared" ca="1" si="1"/>
        <v>4.7845477469689146E-2</v>
      </c>
      <c r="L17" s="159"/>
      <c r="M17" s="160">
        <f t="shared" ca="1" si="2"/>
        <v>0.28869374253609892</v>
      </c>
      <c r="N17" s="159"/>
      <c r="O17" s="177">
        <v>7</v>
      </c>
      <c r="P17" s="115">
        <f t="shared" ca="1" si="3"/>
        <v>0.65603628677047798</v>
      </c>
      <c r="Q17" s="163"/>
      <c r="R17" s="164">
        <f t="shared" ca="1" si="4"/>
        <v>0.58099590860029793</v>
      </c>
      <c r="S17" s="163"/>
      <c r="T17" s="164">
        <f t="shared" ca="1" si="5"/>
        <v>7.2809595847199371E-2</v>
      </c>
      <c r="U17" s="163"/>
      <c r="V17" s="177">
        <v>7</v>
      </c>
      <c r="W17" s="119">
        <f t="shared" ca="1" si="6"/>
        <v>0.85979288212990257</v>
      </c>
      <c r="X17" s="168"/>
      <c r="Y17" s="169">
        <f t="shared" ca="1" si="7"/>
        <v>0.64251532960333424</v>
      </c>
      <c r="Z17" s="168"/>
      <c r="AA17" s="169">
        <f t="shared" ca="1" si="8"/>
        <v>0.81486788794667342</v>
      </c>
      <c r="AB17" s="168"/>
      <c r="AC17" s="169">
        <f t="shared" ca="1" si="9"/>
        <v>0.21274109545512498</v>
      </c>
      <c r="AD17" s="168"/>
      <c r="AE17" s="167"/>
    </row>
    <row r="18" spans="2:31" ht="16.5" customHeight="1" thickBot="1" x14ac:dyDescent="0.25">
      <c r="B18" s="148"/>
      <c r="C18" s="149"/>
      <c r="D18" s="152"/>
      <c r="E18" s="153"/>
      <c r="F18" s="87">
        <v>14</v>
      </c>
      <c r="G18" s="87"/>
      <c r="H18" s="108">
        <f t="shared" ca="1" si="0"/>
        <v>0.39788202940255857</v>
      </c>
      <c r="I18" s="156"/>
      <c r="J18" s="178">
        <v>14</v>
      </c>
      <c r="K18" s="111">
        <f t="shared" ca="1" si="1"/>
        <v>0.53105030309193613</v>
      </c>
      <c r="L18" s="159"/>
      <c r="M18" s="160">
        <f t="shared" ca="1" si="2"/>
        <v>6.8511836420033223E-2</v>
      </c>
      <c r="N18" s="159"/>
      <c r="O18" s="178">
        <v>14</v>
      </c>
      <c r="P18" s="115">
        <f t="shared" ca="1" si="3"/>
        <v>0.5745060043626643</v>
      </c>
      <c r="Q18" s="163"/>
      <c r="R18" s="164">
        <f t="shared" ca="1" si="4"/>
        <v>0.96168338670722042</v>
      </c>
      <c r="S18" s="163"/>
      <c r="T18" s="164">
        <f t="shared" ca="1" si="5"/>
        <v>0.88005899217608963</v>
      </c>
      <c r="U18" s="163"/>
      <c r="V18" s="178">
        <v>14</v>
      </c>
      <c r="W18" s="119">
        <f t="shared" ca="1" si="6"/>
        <v>0.43231349801140651</v>
      </c>
      <c r="X18" s="168"/>
      <c r="Y18" s="169">
        <f t="shared" ca="1" si="7"/>
        <v>0.87588823808458927</v>
      </c>
      <c r="Z18" s="168"/>
      <c r="AA18" s="169">
        <f t="shared" ca="1" si="8"/>
        <v>0.45704226732870068</v>
      </c>
      <c r="AB18" s="168"/>
      <c r="AC18" s="169">
        <f t="shared" ca="1" si="9"/>
        <v>0.59447159824979556</v>
      </c>
      <c r="AD18" s="168"/>
      <c r="AE18" s="167"/>
    </row>
    <row r="19" spans="2:31" ht="16.5" customHeight="1" thickTop="1" x14ac:dyDescent="0.2">
      <c r="B19" s="148"/>
      <c r="C19" s="149"/>
      <c r="D19" s="152"/>
      <c r="E19" s="153"/>
      <c r="F19" s="86">
        <v>15</v>
      </c>
      <c r="G19" s="86"/>
      <c r="H19" s="108">
        <f t="shared" ca="1" si="0"/>
        <v>0.32353209795838822</v>
      </c>
      <c r="I19" s="157"/>
      <c r="J19" s="177">
        <v>8</v>
      </c>
      <c r="K19" s="111">
        <f t="shared" ca="1" si="1"/>
        <v>0.84032062825210307</v>
      </c>
      <c r="L19" s="159"/>
      <c r="M19" s="160">
        <f t="shared" ca="1" si="2"/>
        <v>0.54419759967282622</v>
      </c>
      <c r="N19" s="159"/>
      <c r="O19" s="177">
        <v>8</v>
      </c>
      <c r="P19" s="115">
        <f t="shared" ca="1" si="3"/>
        <v>0.54591559957175773</v>
      </c>
      <c r="Q19" s="163"/>
      <c r="R19" s="164">
        <f t="shared" ca="1" si="4"/>
        <v>0.54243782730211465</v>
      </c>
      <c r="S19" s="163"/>
      <c r="T19" s="164">
        <f t="shared" ca="1" si="5"/>
        <v>0.91247089130967007</v>
      </c>
      <c r="U19" s="163"/>
      <c r="V19" s="177">
        <v>8</v>
      </c>
      <c r="W19" s="119">
        <f t="shared" ca="1" si="6"/>
        <v>0.97634219083629026</v>
      </c>
      <c r="X19" s="168"/>
      <c r="Y19" s="169">
        <f t="shared" ca="1" si="7"/>
        <v>0.53849914895657169</v>
      </c>
      <c r="Z19" s="168"/>
      <c r="AA19" s="169">
        <f t="shared" ca="1" si="8"/>
        <v>0.55694526291024693</v>
      </c>
      <c r="AB19" s="168"/>
      <c r="AC19" s="169">
        <f t="shared" ca="1" si="9"/>
        <v>0.4813557677830318</v>
      </c>
      <c r="AD19" s="168"/>
      <c r="AE19" s="167"/>
    </row>
    <row r="20" spans="2:31" ht="16.5" customHeight="1" thickBot="1" x14ac:dyDescent="0.25">
      <c r="B20" s="148"/>
      <c r="C20" s="149"/>
      <c r="D20" s="152"/>
      <c r="E20" s="153"/>
      <c r="F20" s="86">
        <v>16</v>
      </c>
      <c r="G20" s="86"/>
      <c r="H20" s="108">
        <f t="shared" ca="1" si="0"/>
        <v>0.13513505699685169</v>
      </c>
      <c r="I20" s="157"/>
      <c r="J20" s="178">
        <v>16</v>
      </c>
      <c r="K20" s="111">
        <f t="shared" ca="1" si="1"/>
        <v>0.64773216812138568</v>
      </c>
      <c r="L20" s="159"/>
      <c r="M20" s="160">
        <f t="shared" ca="1" si="2"/>
        <v>6.7375280227895074E-2</v>
      </c>
      <c r="N20" s="159"/>
      <c r="O20" s="178">
        <v>16</v>
      </c>
      <c r="P20" s="115">
        <f t="shared" ca="1" si="3"/>
        <v>0.76565042726003629</v>
      </c>
      <c r="Q20" s="163"/>
      <c r="R20" s="164">
        <f t="shared" ca="1" si="4"/>
        <v>0.51890980431883937</v>
      </c>
      <c r="S20" s="163"/>
      <c r="T20" s="164">
        <f t="shared" ca="1" si="5"/>
        <v>0.34323141184498329</v>
      </c>
      <c r="U20" s="163"/>
      <c r="V20" s="178">
        <v>16</v>
      </c>
      <c r="W20" s="119">
        <f t="shared" ca="1" si="6"/>
        <v>0.29518325623089925</v>
      </c>
      <c r="X20" s="168"/>
      <c r="Y20" s="169">
        <f t="shared" ca="1" si="7"/>
        <v>0.16169341085288069</v>
      </c>
      <c r="Z20" s="168"/>
      <c r="AA20" s="169">
        <f t="shared" ca="1" si="8"/>
        <v>0.12671958643600678</v>
      </c>
      <c r="AB20" s="168"/>
      <c r="AC20" s="169">
        <f t="shared" ca="1" si="9"/>
        <v>0.60835142094328298</v>
      </c>
      <c r="AD20" s="168"/>
      <c r="AE20" s="167"/>
    </row>
    <row r="21" spans="2:31" ht="16.5" customHeight="1" thickTop="1" x14ac:dyDescent="0.2">
      <c r="B21" s="148"/>
      <c r="C21" s="149"/>
      <c r="D21" s="152"/>
      <c r="E21" s="153"/>
      <c r="F21" s="86">
        <v>17</v>
      </c>
      <c r="G21" s="86"/>
      <c r="H21" s="108">
        <f t="shared" ca="1" si="0"/>
        <v>9.0603811494232023E-2</v>
      </c>
      <c r="I21" s="157"/>
      <c r="J21" s="177">
        <v>9</v>
      </c>
      <c r="K21" s="111">
        <f t="shared" ca="1" si="1"/>
        <v>0.99946111220424094</v>
      </c>
      <c r="L21" s="159"/>
      <c r="M21" s="160">
        <f t="shared" ca="1" si="2"/>
        <v>0.48070823452366485</v>
      </c>
      <c r="N21" s="159"/>
      <c r="O21" s="177">
        <v>9</v>
      </c>
      <c r="P21" s="115">
        <f t="shared" ca="1" si="3"/>
        <v>0.50127429557402314</v>
      </c>
      <c r="Q21" s="163"/>
      <c r="R21" s="164">
        <f t="shared" ca="1" si="4"/>
        <v>0.58543614041283565</v>
      </c>
      <c r="S21" s="163"/>
      <c r="T21" s="164">
        <f t="shared" ca="1" si="5"/>
        <v>0.22576779075967013</v>
      </c>
      <c r="U21" s="163"/>
      <c r="V21" s="177">
        <v>9</v>
      </c>
      <c r="W21" s="119">
        <f t="shared" ca="1" si="6"/>
        <v>0.9035432836665237</v>
      </c>
      <c r="X21" s="168"/>
      <c r="Y21" s="169">
        <f t="shared" ca="1" si="7"/>
        <v>0.77601741345049269</v>
      </c>
      <c r="Z21" s="168"/>
      <c r="AA21" s="169">
        <f t="shared" ca="1" si="8"/>
        <v>0.19576389383657</v>
      </c>
      <c r="AB21" s="168"/>
      <c r="AC21" s="169">
        <f t="shared" ca="1" si="9"/>
        <v>0.79590756738695223</v>
      </c>
      <c r="AD21" s="168"/>
      <c r="AE21" s="167"/>
    </row>
    <row r="22" spans="2:31" ht="16.5" customHeight="1" thickBot="1" x14ac:dyDescent="0.25">
      <c r="B22" s="148"/>
      <c r="C22" s="149"/>
      <c r="D22" s="152"/>
      <c r="E22" s="153"/>
      <c r="F22" s="86">
        <v>18</v>
      </c>
      <c r="G22" s="86"/>
      <c r="H22" s="108">
        <f t="shared" ca="1" si="0"/>
        <v>0.11074828000707648</v>
      </c>
      <c r="I22" s="157"/>
      <c r="J22" s="178">
        <v>18</v>
      </c>
      <c r="K22" s="111">
        <f t="shared" ca="1" si="1"/>
        <v>0.23377213182676959</v>
      </c>
      <c r="L22" s="159"/>
      <c r="M22" s="160">
        <f t="shared" ca="1" si="2"/>
        <v>0.61629456897020507</v>
      </c>
      <c r="N22" s="159"/>
      <c r="O22" s="178">
        <v>18</v>
      </c>
      <c r="P22" s="115">
        <f t="shared" ca="1" si="3"/>
        <v>0.18218074413204732</v>
      </c>
      <c r="Q22" s="163"/>
      <c r="R22" s="164">
        <f t="shared" ca="1" si="4"/>
        <v>0.87001700339608656</v>
      </c>
      <c r="S22" s="163"/>
      <c r="T22" s="164">
        <f t="shared" ca="1" si="5"/>
        <v>0.58158498042124329</v>
      </c>
      <c r="U22" s="163"/>
      <c r="V22" s="178">
        <v>18</v>
      </c>
      <c r="W22" s="119">
        <f t="shared" ca="1" si="6"/>
        <v>0.40403269134394171</v>
      </c>
      <c r="X22" s="168"/>
      <c r="Y22" s="169">
        <f t="shared" ca="1" si="7"/>
        <v>6.7743548212348625E-2</v>
      </c>
      <c r="Z22" s="168"/>
      <c r="AA22" s="169">
        <f t="shared" ca="1" si="8"/>
        <v>0.21701395671510393</v>
      </c>
      <c r="AB22" s="168"/>
      <c r="AC22" s="169">
        <f t="shared" ca="1" si="9"/>
        <v>0.54846118207784511</v>
      </c>
      <c r="AD22" s="168"/>
      <c r="AE22" s="167"/>
    </row>
    <row r="23" spans="2:31" ht="16.5" customHeight="1" thickTop="1" x14ac:dyDescent="0.2">
      <c r="B23" s="154"/>
      <c r="C23" s="149"/>
      <c r="D23" s="152"/>
      <c r="E23" s="153"/>
      <c r="F23" s="86">
        <v>19</v>
      </c>
      <c r="G23" s="86"/>
      <c r="H23" s="108">
        <f t="shared" ca="1" si="0"/>
        <v>0.78786551909876923</v>
      </c>
      <c r="I23" s="157"/>
      <c r="J23" s="177">
        <v>10</v>
      </c>
      <c r="K23" s="111">
        <f t="shared" ca="1" si="1"/>
        <v>0.25606084054594547</v>
      </c>
      <c r="L23" s="159"/>
      <c r="M23" s="160">
        <f t="shared" ca="1" si="2"/>
        <v>0.39049621852632577</v>
      </c>
      <c r="N23" s="159"/>
      <c r="O23" s="177">
        <v>10</v>
      </c>
      <c r="P23" s="115">
        <f t="shared" ca="1" si="3"/>
        <v>0.94251893879086657</v>
      </c>
      <c r="Q23" s="163"/>
      <c r="R23" s="164">
        <f t="shared" ca="1" si="4"/>
        <v>0.14150924820445598</v>
      </c>
      <c r="S23" s="163"/>
      <c r="T23" s="164">
        <f t="shared" ca="1" si="5"/>
        <v>0.61799059983840421</v>
      </c>
      <c r="U23" s="163"/>
      <c r="V23" s="177">
        <v>10</v>
      </c>
      <c r="W23" s="119">
        <f t="shared" ca="1" si="6"/>
        <v>0.4275278565707894</v>
      </c>
      <c r="X23" s="168"/>
      <c r="Y23" s="169">
        <f t="shared" ca="1" si="7"/>
        <v>0.3564338230894335</v>
      </c>
      <c r="Z23" s="168"/>
      <c r="AA23" s="169">
        <f t="shared" ca="1" si="8"/>
        <v>0.19414873477695571</v>
      </c>
      <c r="AB23" s="168"/>
      <c r="AC23" s="169">
        <f t="shared" ca="1" si="9"/>
        <v>7.3695620831908393E-2</v>
      </c>
      <c r="AD23" s="168"/>
      <c r="AE23" s="167"/>
    </row>
    <row r="24" spans="2:31" ht="16.5" customHeight="1" thickBot="1" x14ac:dyDescent="0.25">
      <c r="B24" s="154"/>
      <c r="C24" s="149"/>
      <c r="D24" s="152"/>
      <c r="E24" s="153"/>
      <c r="F24" s="86">
        <v>20</v>
      </c>
      <c r="G24" s="86"/>
      <c r="H24" s="108">
        <f t="shared" ca="1" si="0"/>
        <v>0.85602621651430832</v>
      </c>
      <c r="I24" s="157"/>
      <c r="J24" s="178">
        <v>20</v>
      </c>
      <c r="K24" s="111">
        <f t="shared" ca="1" si="1"/>
        <v>0.4526305661697394</v>
      </c>
      <c r="L24" s="159"/>
      <c r="M24" s="160">
        <f t="shared" ca="1" si="2"/>
        <v>0.68073635617980277</v>
      </c>
      <c r="N24" s="159"/>
      <c r="O24" s="178">
        <v>20</v>
      </c>
      <c r="P24" s="115">
        <f t="shared" ca="1" si="3"/>
        <v>0.51807349983024198</v>
      </c>
      <c r="Q24" s="163"/>
      <c r="R24" s="164">
        <f t="shared" ca="1" si="4"/>
        <v>0.31731899053389712</v>
      </c>
      <c r="S24" s="163"/>
      <c r="T24" s="164">
        <f t="shared" ca="1" si="5"/>
        <v>0.58325776576780564</v>
      </c>
      <c r="U24" s="163"/>
      <c r="V24" s="178">
        <v>20</v>
      </c>
      <c r="W24" s="119">
        <f t="shared" ca="1" si="6"/>
        <v>0.6348120390288603</v>
      </c>
      <c r="X24" s="168"/>
      <c r="Y24" s="169">
        <f t="shared" ca="1" si="7"/>
        <v>0.97819798171482253</v>
      </c>
      <c r="Z24" s="168"/>
      <c r="AA24" s="169">
        <f t="shared" ca="1" si="8"/>
        <v>0.35764559790402828</v>
      </c>
      <c r="AB24" s="168"/>
      <c r="AC24" s="169">
        <f t="shared" ca="1" si="9"/>
        <v>0.97258198419587583</v>
      </c>
      <c r="AD24" s="168"/>
      <c r="AE24" s="167"/>
    </row>
    <row r="25" spans="2:31" ht="16.5" customHeight="1" thickTop="1" x14ac:dyDescent="0.2">
      <c r="B25" s="155"/>
      <c r="C25" s="149"/>
      <c r="D25" s="152"/>
      <c r="E25" s="153"/>
      <c r="F25" s="86">
        <v>21</v>
      </c>
      <c r="G25" s="86"/>
      <c r="H25" s="108">
        <f t="shared" ca="1" si="0"/>
        <v>0.44937128653861025</v>
      </c>
      <c r="I25" s="157"/>
      <c r="J25" s="177">
        <v>11</v>
      </c>
      <c r="K25" s="111">
        <f t="shared" ca="1" si="1"/>
        <v>0.48123699265034503</v>
      </c>
      <c r="L25" s="159"/>
      <c r="M25" s="160">
        <f t="shared" ca="1" si="2"/>
        <v>0.61548947781027519</v>
      </c>
      <c r="N25" s="159"/>
      <c r="O25" s="177">
        <v>11</v>
      </c>
      <c r="P25" s="115">
        <f t="shared" ca="1" si="3"/>
        <v>0.5332394481454773</v>
      </c>
      <c r="Q25" s="163"/>
      <c r="R25" s="164">
        <f t="shared" ca="1" si="4"/>
        <v>0.34055804229850195</v>
      </c>
      <c r="S25" s="163"/>
      <c r="T25" s="164">
        <f t="shared" ca="1" si="5"/>
        <v>0.92942800645464252</v>
      </c>
      <c r="U25" s="163"/>
      <c r="V25" s="177">
        <v>11</v>
      </c>
      <c r="W25" s="119">
        <f t="shared" ca="1" si="6"/>
        <v>0.71034373530017025</v>
      </c>
      <c r="X25" s="168"/>
      <c r="Y25" s="169">
        <f t="shared" ca="1" si="7"/>
        <v>0.50981816342190645</v>
      </c>
      <c r="Z25" s="168"/>
      <c r="AA25" s="169">
        <f t="shared" ca="1" si="8"/>
        <v>0.30437694211685717</v>
      </c>
      <c r="AB25" s="168"/>
      <c r="AC25" s="169">
        <f t="shared" ca="1" si="9"/>
        <v>0.70251284275780745</v>
      </c>
      <c r="AD25" s="168"/>
      <c r="AE25" s="167"/>
    </row>
    <row r="26" spans="2:31" ht="16.5" customHeight="1" thickBot="1" x14ac:dyDescent="0.25">
      <c r="B26" s="154"/>
      <c r="C26" s="149"/>
      <c r="D26" s="152"/>
      <c r="E26" s="153"/>
      <c r="F26" s="87" t="s">
        <v>211</v>
      </c>
      <c r="G26" s="87"/>
      <c r="H26" s="108">
        <f t="shared" ca="1" si="0"/>
        <v>2.0301647418340174E-2</v>
      </c>
      <c r="I26" s="157"/>
      <c r="J26" s="178">
        <v>22</v>
      </c>
      <c r="K26" s="111">
        <f t="shared" ca="1" si="1"/>
        <v>0.62629825845193055</v>
      </c>
      <c r="L26" s="159"/>
      <c r="M26" s="160">
        <f t="shared" ca="1" si="2"/>
        <v>0.92872323388921485</v>
      </c>
      <c r="N26" s="159"/>
      <c r="O26" s="178">
        <v>22</v>
      </c>
      <c r="P26" s="115">
        <f t="shared" ca="1" si="3"/>
        <v>0.98544861400958983</v>
      </c>
      <c r="Q26" s="163"/>
      <c r="R26" s="164">
        <f t="shared" ca="1" si="4"/>
        <v>0.32572891976127172</v>
      </c>
      <c r="S26" s="163"/>
      <c r="T26" s="164">
        <f t="shared" ca="1" si="5"/>
        <v>0.49793777544110385</v>
      </c>
      <c r="U26" s="163"/>
      <c r="V26" s="178">
        <v>22</v>
      </c>
      <c r="W26" s="119">
        <f t="shared" ca="1" si="6"/>
        <v>0.50611457011332717</v>
      </c>
      <c r="X26" s="168"/>
      <c r="Y26" s="169">
        <f t="shared" ca="1" si="7"/>
        <v>0.29757609295871623</v>
      </c>
      <c r="Z26" s="168"/>
      <c r="AA26" s="169">
        <f t="shared" ca="1" si="8"/>
        <v>7.1952502991580847E-2</v>
      </c>
      <c r="AB26" s="168"/>
      <c r="AC26" s="169">
        <f t="shared" ca="1" si="9"/>
        <v>0.36268762351828232</v>
      </c>
      <c r="AD26" s="168"/>
      <c r="AE26" s="167"/>
    </row>
    <row r="27" spans="2:31" ht="16.5" customHeight="1" thickTop="1" x14ac:dyDescent="0.2">
      <c r="B27" s="154"/>
      <c r="C27" s="149"/>
      <c r="D27" s="152"/>
      <c r="E27" s="153"/>
      <c r="F27" s="87" t="s">
        <v>211</v>
      </c>
      <c r="G27" s="87"/>
      <c r="H27" s="108">
        <f t="shared" ca="1" si="0"/>
        <v>0.32155914999922941</v>
      </c>
      <c r="I27" s="157"/>
      <c r="J27" s="177">
        <v>12</v>
      </c>
      <c r="K27" s="111">
        <f t="shared" ca="1" si="1"/>
        <v>0.52978065663917384</v>
      </c>
      <c r="L27" s="159"/>
      <c r="M27" s="160">
        <f t="shared" ca="1" si="2"/>
        <v>0.20682070198666092</v>
      </c>
      <c r="N27" s="159"/>
      <c r="O27" s="177">
        <v>12</v>
      </c>
      <c r="P27" s="115">
        <f t="shared" ca="1" si="3"/>
        <v>0.77168940776780048</v>
      </c>
      <c r="Q27" s="163"/>
      <c r="R27" s="164">
        <f t="shared" ca="1" si="4"/>
        <v>0.26999529351509632</v>
      </c>
      <c r="S27" s="163"/>
      <c r="T27" s="164">
        <f t="shared" ca="1" si="5"/>
        <v>0.46454991748815455</v>
      </c>
      <c r="U27" s="163"/>
      <c r="V27" s="177">
        <v>12</v>
      </c>
      <c r="W27" s="119">
        <f t="shared" ca="1" si="6"/>
        <v>0.66685733749598564</v>
      </c>
      <c r="X27" s="168"/>
      <c r="Y27" s="169">
        <f t="shared" ca="1" si="7"/>
        <v>0.731022959279786</v>
      </c>
      <c r="Z27" s="168"/>
      <c r="AA27" s="169">
        <f t="shared" ca="1" si="8"/>
        <v>0.31038295137269833</v>
      </c>
      <c r="AB27" s="168"/>
      <c r="AC27" s="169">
        <f t="shared" ca="1" si="9"/>
        <v>0.64642352003288384</v>
      </c>
      <c r="AD27" s="168"/>
      <c r="AE27" s="167"/>
    </row>
    <row r="28" spans="2:31" ht="16.5" customHeight="1" thickBot="1" x14ac:dyDescent="0.25">
      <c r="B28" s="154"/>
      <c r="C28" s="149"/>
      <c r="D28" s="152"/>
      <c r="E28" s="153"/>
      <c r="F28" s="87" t="s">
        <v>211</v>
      </c>
      <c r="G28" s="87"/>
      <c r="H28" s="108">
        <f t="shared" ca="1" si="0"/>
        <v>0.85191257698969713</v>
      </c>
      <c r="I28" s="157"/>
      <c r="J28" s="178">
        <v>24</v>
      </c>
      <c r="K28" s="111">
        <f t="shared" ca="1" si="1"/>
        <v>0.50179366136059456</v>
      </c>
      <c r="L28" s="159"/>
      <c r="M28" s="160">
        <f t="shared" ca="1" si="2"/>
        <v>6.8225863195022107E-2</v>
      </c>
      <c r="N28" s="159"/>
      <c r="O28" s="178">
        <v>24</v>
      </c>
      <c r="P28" s="115">
        <f t="shared" ca="1" si="3"/>
        <v>0.49227578250427118</v>
      </c>
      <c r="Q28" s="163"/>
      <c r="R28" s="164">
        <f t="shared" ca="1" si="4"/>
        <v>0.73605487977956874</v>
      </c>
      <c r="S28" s="163"/>
      <c r="T28" s="164">
        <f t="shared" ca="1" si="5"/>
        <v>0.85980040489814036</v>
      </c>
      <c r="U28" s="163"/>
      <c r="V28" s="178">
        <v>24</v>
      </c>
      <c r="W28" s="119">
        <f t="shared" ca="1" si="6"/>
        <v>0.24889011877540679</v>
      </c>
      <c r="X28" s="168"/>
      <c r="Y28" s="169">
        <f t="shared" ca="1" si="7"/>
        <v>0.39265647279455962</v>
      </c>
      <c r="Z28" s="168"/>
      <c r="AA28" s="169">
        <f t="shared" ca="1" si="8"/>
        <v>5.4187638438638275E-2</v>
      </c>
      <c r="AB28" s="168"/>
      <c r="AC28" s="169">
        <f t="shared" ca="1" si="9"/>
        <v>9.4008688199313184E-2</v>
      </c>
      <c r="AD28" s="168"/>
      <c r="AE28" s="167"/>
    </row>
    <row r="29" spans="2:31" ht="16.5" customHeight="1" thickTop="1" x14ac:dyDescent="0.2">
      <c r="B29" s="154"/>
      <c r="C29" s="149"/>
      <c r="D29" s="152"/>
      <c r="E29" s="153"/>
      <c r="F29" s="87" t="s">
        <v>211</v>
      </c>
      <c r="G29" s="87"/>
      <c r="H29" s="108">
        <f t="shared" ca="1" si="0"/>
        <v>0.49039655895384204</v>
      </c>
      <c r="I29" s="157"/>
      <c r="J29" s="177">
        <v>13</v>
      </c>
      <c r="K29" s="111">
        <f t="shared" ca="1" si="1"/>
        <v>0.68720278768916665</v>
      </c>
      <c r="L29" s="159"/>
      <c r="M29" s="160">
        <f t="shared" ca="1" si="2"/>
        <v>0.19924362498570447</v>
      </c>
      <c r="N29" s="159"/>
      <c r="O29" s="177">
        <v>13</v>
      </c>
      <c r="P29" s="115">
        <f t="shared" ca="1" si="3"/>
        <v>0.19439693725899398</v>
      </c>
      <c r="Q29" s="163"/>
      <c r="R29" s="164">
        <f t="shared" ca="1" si="4"/>
        <v>0.49620383392317391</v>
      </c>
      <c r="S29" s="163"/>
      <c r="T29" s="164">
        <f t="shared" ca="1" si="5"/>
        <v>0.34657760561160633</v>
      </c>
      <c r="U29" s="163"/>
      <c r="V29" s="177">
        <v>13</v>
      </c>
      <c r="W29" s="119">
        <f t="shared" ca="1" si="6"/>
        <v>0.55139438534913765</v>
      </c>
      <c r="X29" s="168"/>
      <c r="Y29" s="169">
        <f t="shared" ca="1" si="7"/>
        <v>0.76587187440507021</v>
      </c>
      <c r="Z29" s="168"/>
      <c r="AA29" s="169">
        <f t="shared" ca="1" si="8"/>
        <v>0.75857766555496209</v>
      </c>
      <c r="AB29" s="168"/>
      <c r="AC29" s="169">
        <f t="shared" ca="1" si="9"/>
        <v>5.7469815360794652E-2</v>
      </c>
      <c r="AD29" s="168"/>
      <c r="AE29" s="167"/>
    </row>
    <row r="30" spans="2:31" ht="16.5" customHeight="1" thickBot="1" x14ac:dyDescent="0.25">
      <c r="B30" s="148"/>
      <c r="C30" s="149"/>
      <c r="D30" s="152"/>
      <c r="E30" s="153"/>
      <c r="F30" s="87" t="s">
        <v>212</v>
      </c>
      <c r="G30" s="87"/>
      <c r="H30" s="108">
        <f t="shared" ca="1" si="0"/>
        <v>0.47019972688346945</v>
      </c>
      <c r="I30" s="157"/>
      <c r="J30" s="178">
        <v>26</v>
      </c>
      <c r="K30" s="111">
        <f t="shared" ca="1" si="1"/>
        <v>0.51819321170895583</v>
      </c>
      <c r="L30" s="159"/>
      <c r="M30" s="160">
        <f t="shared" ca="1" si="2"/>
        <v>0.44547288265525831</v>
      </c>
      <c r="N30" s="159"/>
      <c r="O30" s="178">
        <v>26</v>
      </c>
      <c r="P30" s="115">
        <f t="shared" ca="1" si="3"/>
        <v>0.31230571170265498</v>
      </c>
      <c r="Q30" s="163"/>
      <c r="R30" s="164">
        <f t="shared" ca="1" si="4"/>
        <v>0.67544364791684064</v>
      </c>
      <c r="S30" s="163"/>
      <c r="T30" s="164">
        <f t="shared" ca="1" si="5"/>
        <v>0.35158884606491903</v>
      </c>
      <c r="U30" s="163"/>
      <c r="V30" s="178">
        <v>26</v>
      </c>
      <c r="W30" s="119">
        <f t="shared" ca="1" si="6"/>
        <v>0.47470511463624021</v>
      </c>
      <c r="X30" s="168"/>
      <c r="Y30" s="169">
        <f t="shared" ca="1" si="7"/>
        <v>0.2597237474430284</v>
      </c>
      <c r="Z30" s="168"/>
      <c r="AA30" s="169">
        <f t="shared" ca="1" si="8"/>
        <v>0.76341098882912717</v>
      </c>
      <c r="AB30" s="168"/>
      <c r="AC30" s="169">
        <f t="shared" ca="1" si="9"/>
        <v>0.96634590645132057</v>
      </c>
      <c r="AD30" s="168"/>
      <c r="AE30" s="167"/>
    </row>
    <row r="31" spans="2:31" ht="16.5" customHeight="1" thickTop="1" x14ac:dyDescent="0.2">
      <c r="B31" s="148"/>
      <c r="C31" s="149"/>
      <c r="D31" s="152"/>
      <c r="E31" s="153"/>
      <c r="F31" s="87" t="s">
        <v>212</v>
      </c>
      <c r="G31" s="87"/>
      <c r="H31" s="108">
        <f t="shared" ca="1" si="0"/>
        <v>0.57249468903459644</v>
      </c>
      <c r="I31" s="157"/>
      <c r="J31" s="177">
        <v>14</v>
      </c>
      <c r="K31" s="111">
        <f t="shared" ca="1" si="1"/>
        <v>0.87082027794099093</v>
      </c>
      <c r="L31" s="159"/>
      <c r="M31" s="160">
        <f t="shared" ca="1" si="2"/>
        <v>0.674834820924888</v>
      </c>
      <c r="N31" s="159"/>
      <c r="O31" s="177">
        <v>14</v>
      </c>
      <c r="P31" s="115">
        <f t="shared" ca="1" si="3"/>
        <v>0.31228912245354523</v>
      </c>
      <c r="Q31" s="163"/>
      <c r="R31" s="164">
        <f t="shared" ca="1" si="4"/>
        <v>0.32091264280652887</v>
      </c>
      <c r="S31" s="163"/>
      <c r="T31" s="164">
        <f t="shared" ca="1" si="5"/>
        <v>0.4032887302624345</v>
      </c>
      <c r="U31" s="163"/>
      <c r="V31" s="177">
        <v>14</v>
      </c>
      <c r="W31" s="119">
        <f t="shared" ca="1" si="6"/>
        <v>0.15453501302169681</v>
      </c>
      <c r="X31" s="168"/>
      <c r="Y31" s="169">
        <f t="shared" ca="1" si="7"/>
        <v>0.26336240218224316</v>
      </c>
      <c r="Z31" s="168"/>
      <c r="AA31" s="169">
        <f t="shared" ca="1" si="8"/>
        <v>0.31224576870063592</v>
      </c>
      <c r="AB31" s="168"/>
      <c r="AC31" s="169">
        <f t="shared" ca="1" si="9"/>
        <v>0.40206465747456777</v>
      </c>
      <c r="AD31" s="168"/>
      <c r="AE31" s="167"/>
    </row>
    <row r="32" spans="2:31" ht="16.5" customHeight="1" thickBot="1" x14ac:dyDescent="0.25">
      <c r="B32" s="148"/>
      <c r="C32" s="149"/>
      <c r="D32" s="152"/>
      <c r="E32" s="153"/>
      <c r="F32" s="86" t="s">
        <v>212</v>
      </c>
      <c r="G32" s="86"/>
      <c r="H32" s="108">
        <f t="shared" ca="1" si="0"/>
        <v>0.44517850678160675</v>
      </c>
      <c r="I32" s="157"/>
      <c r="J32" s="178">
        <v>28</v>
      </c>
      <c r="K32" s="111">
        <f t="shared" ca="1" si="1"/>
        <v>0.41383445518677098</v>
      </c>
      <c r="L32" s="159"/>
      <c r="M32" s="160">
        <f t="shared" ca="1" si="2"/>
        <v>0.90668187279790569</v>
      </c>
      <c r="N32" s="159"/>
      <c r="O32" s="178">
        <v>28</v>
      </c>
      <c r="P32" s="115">
        <f t="shared" ca="1" si="3"/>
        <v>0.18332320249997403</v>
      </c>
      <c r="Q32" s="163"/>
      <c r="R32" s="164">
        <f t="shared" ca="1" si="4"/>
        <v>0.95402680735827761</v>
      </c>
      <c r="S32" s="163"/>
      <c r="T32" s="164">
        <f t="shared" ca="1" si="5"/>
        <v>0.4588085062788454</v>
      </c>
      <c r="U32" s="163"/>
      <c r="V32" s="178">
        <v>28</v>
      </c>
      <c r="W32" s="119">
        <f t="shared" ca="1" si="6"/>
        <v>0.48922206870529084</v>
      </c>
      <c r="X32" s="168"/>
      <c r="Y32" s="169">
        <f t="shared" ca="1" si="7"/>
        <v>0.72860535426956108</v>
      </c>
      <c r="Z32" s="168"/>
      <c r="AA32" s="169">
        <f t="shared" ca="1" si="8"/>
        <v>0.57300909614752726</v>
      </c>
      <c r="AB32" s="168"/>
      <c r="AC32" s="169">
        <f t="shared" ca="1" si="9"/>
        <v>0.97520236530280469</v>
      </c>
      <c r="AD32" s="168"/>
      <c r="AE32" s="167"/>
    </row>
    <row r="33" spans="2:31" ht="16.5" customHeight="1" thickTop="1" x14ac:dyDescent="0.2">
      <c r="B33" s="148"/>
      <c r="C33" s="149"/>
      <c r="D33" s="152"/>
      <c r="E33" s="153"/>
      <c r="F33" s="128" t="s">
        <v>212</v>
      </c>
      <c r="G33" s="128"/>
      <c r="H33" s="108">
        <f t="shared" ca="1" si="0"/>
        <v>5.7074590888499088E-2</v>
      </c>
      <c r="I33" s="157"/>
      <c r="J33" s="177">
        <v>15</v>
      </c>
      <c r="K33" s="111">
        <f t="shared" ca="1" si="1"/>
        <v>0.26269135595911552</v>
      </c>
      <c r="L33" s="159"/>
      <c r="M33" s="160">
        <f t="shared" ca="1" si="2"/>
        <v>4.6913907879618799E-3</v>
      </c>
      <c r="N33" s="159"/>
      <c r="O33" s="177">
        <v>15</v>
      </c>
      <c r="P33" s="115">
        <f t="shared" ca="1" si="3"/>
        <v>0.56366018368525872</v>
      </c>
      <c r="Q33" s="163"/>
      <c r="R33" s="164">
        <f t="shared" ca="1" si="4"/>
        <v>0.82642510167325889</v>
      </c>
      <c r="S33" s="163"/>
      <c r="T33" s="164">
        <f t="shared" ca="1" si="5"/>
        <v>0.81637855741053156</v>
      </c>
      <c r="U33" s="163"/>
      <c r="V33" s="177">
        <v>15</v>
      </c>
      <c r="W33" s="119">
        <f t="shared" ca="1" si="6"/>
        <v>0.83435934697491965</v>
      </c>
      <c r="X33" s="168"/>
      <c r="Y33" s="169">
        <f t="shared" ca="1" si="7"/>
        <v>0.74642319500355259</v>
      </c>
      <c r="Z33" s="168"/>
      <c r="AA33" s="169">
        <f t="shared" ca="1" si="8"/>
        <v>0.10033234264869573</v>
      </c>
      <c r="AB33" s="168"/>
      <c r="AC33" s="169">
        <f t="shared" ca="1" si="9"/>
        <v>0.98257585975387407</v>
      </c>
      <c r="AD33" s="168"/>
      <c r="AE33" s="167"/>
    </row>
    <row r="34" spans="2:31" ht="16.5" customHeight="1" thickBot="1" x14ac:dyDescent="0.25">
      <c r="B34" s="148"/>
      <c r="C34" s="149"/>
      <c r="D34" s="152"/>
      <c r="E34" s="153"/>
      <c r="F34" s="128" t="s">
        <v>212</v>
      </c>
      <c r="G34" s="128"/>
      <c r="H34" s="108">
        <f t="shared" ca="1" si="0"/>
        <v>0.92310008517707087</v>
      </c>
      <c r="I34" s="157"/>
      <c r="J34" s="178">
        <v>30</v>
      </c>
      <c r="K34" s="111">
        <f t="shared" ca="1" si="1"/>
        <v>0.57216448435242595</v>
      </c>
      <c r="L34" s="159"/>
      <c r="M34" s="160">
        <f t="shared" ca="1" si="2"/>
        <v>0.63336291609390405</v>
      </c>
      <c r="N34" s="159"/>
      <c r="O34" s="178">
        <v>30</v>
      </c>
      <c r="P34" s="115">
        <f t="shared" ca="1" si="3"/>
        <v>0.37559482933642574</v>
      </c>
      <c r="Q34" s="163"/>
      <c r="R34" s="164">
        <f t="shared" ca="1" si="4"/>
        <v>0.20814524771730902</v>
      </c>
      <c r="S34" s="163"/>
      <c r="T34" s="164">
        <f t="shared" ca="1" si="5"/>
        <v>0.77070355739652097</v>
      </c>
      <c r="U34" s="163"/>
      <c r="V34" s="178">
        <v>30</v>
      </c>
      <c r="W34" s="119">
        <f t="shared" ca="1" si="6"/>
        <v>0.19185057303380093</v>
      </c>
      <c r="X34" s="168"/>
      <c r="Y34" s="169">
        <f t="shared" ca="1" si="7"/>
        <v>0.2033699316315003</v>
      </c>
      <c r="Z34" s="168"/>
      <c r="AA34" s="169">
        <f t="shared" ca="1" si="8"/>
        <v>5.7635415019494207E-2</v>
      </c>
      <c r="AB34" s="168"/>
      <c r="AC34" s="169">
        <f t="shared" ca="1" si="9"/>
        <v>0.31457648100919422</v>
      </c>
      <c r="AD34" s="168"/>
      <c r="AE34" s="167"/>
    </row>
    <row r="35" spans="2:31" ht="16.5" customHeight="1" thickTop="1" x14ac:dyDescent="0.2">
      <c r="B35" s="148"/>
      <c r="C35" s="149"/>
      <c r="D35" s="152"/>
      <c r="E35" s="153"/>
      <c r="F35" s="128" t="s">
        <v>213</v>
      </c>
      <c r="G35" s="128"/>
      <c r="H35" s="108">
        <f t="shared" ca="1" si="0"/>
        <v>0.55467998938743179</v>
      </c>
      <c r="I35" s="157"/>
      <c r="J35" s="177">
        <v>16</v>
      </c>
      <c r="K35" s="111">
        <f t="shared" ca="1" si="1"/>
        <v>0.9289865161533325</v>
      </c>
      <c r="L35" s="159"/>
      <c r="M35" s="160">
        <f t="shared" ca="1" si="2"/>
        <v>0.94161226979193846</v>
      </c>
      <c r="N35" s="159"/>
      <c r="O35" s="177">
        <v>16</v>
      </c>
      <c r="P35" s="115">
        <f t="shared" ca="1" si="3"/>
        <v>0.79479023630595447</v>
      </c>
      <c r="Q35" s="163"/>
      <c r="R35" s="164">
        <f t="shared" ca="1" si="4"/>
        <v>0.16397679094090301</v>
      </c>
      <c r="S35" s="163"/>
      <c r="T35" s="164">
        <f t="shared" ca="1" si="5"/>
        <v>0.12880446082234354</v>
      </c>
      <c r="U35" s="163"/>
      <c r="V35" s="177">
        <v>16</v>
      </c>
      <c r="W35" s="119">
        <f t="shared" ca="1" si="6"/>
        <v>0.86684646931779097</v>
      </c>
      <c r="X35" s="168"/>
      <c r="Y35" s="169">
        <f t="shared" ca="1" si="7"/>
        <v>0.21085333903067227</v>
      </c>
      <c r="Z35" s="168"/>
      <c r="AA35" s="169">
        <f t="shared" ca="1" si="8"/>
        <v>0.81339133193072866</v>
      </c>
      <c r="AB35" s="168"/>
      <c r="AC35" s="169">
        <f t="shared" ca="1" si="9"/>
        <v>4.6371620924855694E-2</v>
      </c>
      <c r="AD35" s="168"/>
      <c r="AE35" s="167"/>
    </row>
    <row r="36" spans="2:31" ht="16.5" customHeight="1" thickBot="1" x14ac:dyDescent="0.25">
      <c r="B36" s="148"/>
      <c r="C36" s="149"/>
      <c r="D36" s="152"/>
      <c r="E36" s="153"/>
      <c r="F36" s="128" t="s">
        <v>213</v>
      </c>
      <c r="G36" s="128"/>
      <c r="H36" s="108">
        <f t="shared" ca="1" si="0"/>
        <v>0.62237340266647667</v>
      </c>
      <c r="I36" s="157"/>
      <c r="J36" s="178">
        <v>32</v>
      </c>
      <c r="K36" s="111">
        <f t="shared" ca="1" si="1"/>
        <v>0.91142647572196733</v>
      </c>
      <c r="L36" s="159"/>
      <c r="M36" s="160">
        <f t="shared" ca="1" si="2"/>
        <v>0.66177436300502412</v>
      </c>
      <c r="N36" s="159"/>
      <c r="O36" s="178">
        <v>32</v>
      </c>
      <c r="P36" s="115">
        <f t="shared" ca="1" si="3"/>
        <v>0.78040533100977427</v>
      </c>
      <c r="Q36" s="163"/>
      <c r="R36" s="164">
        <f t="shared" ca="1" si="4"/>
        <v>0.3742589698482558</v>
      </c>
      <c r="S36" s="163"/>
      <c r="T36" s="164">
        <f t="shared" ca="1" si="5"/>
        <v>0.4106032326530723</v>
      </c>
      <c r="U36" s="163"/>
      <c r="V36" s="178">
        <v>32</v>
      </c>
      <c r="W36" s="119">
        <f t="shared" ca="1" si="6"/>
        <v>0.77835388701848351</v>
      </c>
      <c r="X36" s="168"/>
      <c r="Y36" s="169">
        <f t="shared" ca="1" si="7"/>
        <v>0.10100854543862947</v>
      </c>
      <c r="Z36" s="168"/>
      <c r="AA36" s="169">
        <f t="shared" ca="1" si="8"/>
        <v>0.62083966243914135</v>
      </c>
      <c r="AB36" s="168"/>
      <c r="AC36" s="169">
        <f t="shared" ca="1" si="9"/>
        <v>0.84631727249671318</v>
      </c>
      <c r="AD36" s="168"/>
      <c r="AE36" s="167"/>
    </row>
    <row r="37" spans="2:31" ht="16.5" customHeight="1" thickTop="1" x14ac:dyDescent="0.2">
      <c r="B37" s="148"/>
      <c r="C37" s="149"/>
      <c r="D37" s="152"/>
      <c r="E37" s="153"/>
      <c r="F37" s="128" t="s">
        <v>213</v>
      </c>
      <c r="G37" s="128"/>
      <c r="H37" s="108">
        <f t="shared" ca="1" si="0"/>
        <v>0.1620850418563754</v>
      </c>
      <c r="I37" s="157"/>
      <c r="J37" s="177">
        <v>17</v>
      </c>
      <c r="K37" s="111">
        <f t="shared" ca="1" si="1"/>
        <v>0.48590328271977679</v>
      </c>
      <c r="L37" s="159"/>
      <c r="M37" s="160">
        <f t="shared" ca="1" si="2"/>
        <v>0.19249549367128083</v>
      </c>
      <c r="N37" s="159"/>
      <c r="O37" s="177">
        <v>17</v>
      </c>
      <c r="P37" s="115">
        <f t="shared" ca="1" si="3"/>
        <v>0.62634723054151153</v>
      </c>
      <c r="Q37" s="163"/>
      <c r="R37" s="164">
        <f t="shared" ca="1" si="4"/>
        <v>0.9128824530292059</v>
      </c>
      <c r="S37" s="163"/>
      <c r="T37" s="164">
        <f t="shared" ca="1" si="5"/>
        <v>6.803981725781949E-2</v>
      </c>
      <c r="U37" s="163"/>
      <c r="V37" s="177">
        <v>17</v>
      </c>
      <c r="W37" s="119">
        <f t="shared" ca="1" si="6"/>
        <v>0.42727874519824482</v>
      </c>
      <c r="X37" s="168"/>
      <c r="Y37" s="169">
        <f t="shared" ca="1" si="7"/>
        <v>0.99523625232077617</v>
      </c>
      <c r="Z37" s="168"/>
      <c r="AA37" s="169">
        <f t="shared" ca="1" si="8"/>
        <v>0.92725515862578811</v>
      </c>
      <c r="AB37" s="168"/>
      <c r="AC37" s="169">
        <f t="shared" ca="1" si="9"/>
        <v>0.95964134256442302</v>
      </c>
      <c r="AD37" s="168"/>
      <c r="AE37" s="167"/>
    </row>
    <row r="38" spans="2:31" ht="16.5" customHeight="1" thickBot="1" x14ac:dyDescent="0.25">
      <c r="B38" s="148"/>
      <c r="C38" s="149"/>
      <c r="D38" s="152"/>
      <c r="E38" s="153"/>
      <c r="F38" s="128" t="s">
        <v>213</v>
      </c>
      <c r="G38" s="128"/>
      <c r="H38" s="108">
        <f t="shared" ca="1" si="0"/>
        <v>0.64237007046386652</v>
      </c>
      <c r="I38" s="157"/>
      <c r="J38" s="178">
        <v>34</v>
      </c>
      <c r="K38" s="111">
        <f t="shared" ca="1" si="1"/>
        <v>0.47421274586417139</v>
      </c>
      <c r="L38" s="159"/>
      <c r="M38" s="160">
        <f t="shared" ca="1" si="2"/>
        <v>0.25538758648726823</v>
      </c>
      <c r="N38" s="159"/>
      <c r="O38" s="178">
        <v>34</v>
      </c>
      <c r="P38" s="115">
        <f t="shared" ca="1" si="3"/>
        <v>0.662486422816847</v>
      </c>
      <c r="Q38" s="163"/>
      <c r="R38" s="164">
        <f t="shared" ca="1" si="4"/>
        <v>0.46488937149318654</v>
      </c>
      <c r="S38" s="163"/>
      <c r="T38" s="164">
        <f t="shared" ca="1" si="5"/>
        <v>0.73215874127163727</v>
      </c>
      <c r="U38" s="163"/>
      <c r="V38" s="178">
        <v>34</v>
      </c>
      <c r="W38" s="119">
        <f t="shared" ca="1" si="6"/>
        <v>0.72137162105094976</v>
      </c>
      <c r="X38" s="168"/>
      <c r="Y38" s="169">
        <f t="shared" ca="1" si="7"/>
        <v>0.73730331933779947</v>
      </c>
      <c r="Z38" s="168"/>
      <c r="AA38" s="169">
        <f t="shared" ca="1" si="8"/>
        <v>0.54591017095856842</v>
      </c>
      <c r="AB38" s="168"/>
      <c r="AC38" s="169">
        <f t="shared" ca="1" si="9"/>
        <v>0.44379357208553549</v>
      </c>
      <c r="AD38" s="168"/>
      <c r="AE38" s="167"/>
    </row>
    <row r="39" spans="2:31" ht="16.5" customHeight="1" thickTop="1" x14ac:dyDescent="0.2">
      <c r="B39" s="154"/>
      <c r="C39" s="149"/>
      <c r="D39" s="152"/>
      <c r="E39" s="153"/>
      <c r="F39" s="128"/>
      <c r="G39" s="128"/>
      <c r="H39" s="108">
        <f t="shared" ca="1" si="0"/>
        <v>0.97311117821684534</v>
      </c>
      <c r="I39" s="157"/>
      <c r="J39" s="177">
        <v>18</v>
      </c>
      <c r="K39" s="111">
        <f t="shared" ca="1" si="1"/>
        <v>0.68466494584575266</v>
      </c>
      <c r="L39" s="159"/>
      <c r="M39" s="160">
        <f t="shared" ca="1" si="2"/>
        <v>0.34177790310284695</v>
      </c>
      <c r="N39" s="159"/>
      <c r="O39" s="177">
        <v>18</v>
      </c>
      <c r="P39" s="115">
        <f t="shared" ca="1" si="3"/>
        <v>0.50860639734522772</v>
      </c>
      <c r="Q39" s="163"/>
      <c r="R39" s="164">
        <f t="shared" ca="1" si="4"/>
        <v>0.67819417078376931</v>
      </c>
      <c r="S39" s="163"/>
      <c r="T39" s="164">
        <f t="shared" ca="1" si="5"/>
        <v>0.41188561594711992</v>
      </c>
      <c r="U39" s="163"/>
      <c r="V39" s="177">
        <v>18</v>
      </c>
      <c r="W39" s="119">
        <f t="shared" ca="1" si="6"/>
        <v>0.7616939973449729</v>
      </c>
      <c r="X39" s="168"/>
      <c r="Y39" s="169">
        <f t="shared" ca="1" si="7"/>
        <v>0.68991212523985534</v>
      </c>
      <c r="Z39" s="168"/>
      <c r="AA39" s="169">
        <f t="shared" ca="1" si="8"/>
        <v>0.96442872406854685</v>
      </c>
      <c r="AB39" s="168"/>
      <c r="AC39" s="169">
        <f t="shared" ca="1" si="9"/>
        <v>0.18982855891107486</v>
      </c>
      <c r="AD39" s="168"/>
      <c r="AE39" s="167"/>
    </row>
    <row r="40" spans="2:31" ht="16.5" customHeight="1" thickBot="1" x14ac:dyDescent="0.25">
      <c r="B40" s="148"/>
      <c r="C40" s="149"/>
      <c r="D40" s="152"/>
      <c r="E40" s="153"/>
      <c r="F40" s="128"/>
      <c r="G40" s="128"/>
      <c r="H40" s="108">
        <f t="shared" ca="1" si="0"/>
        <v>0.96285610761597595</v>
      </c>
      <c r="I40" s="157"/>
      <c r="J40" s="178">
        <v>36</v>
      </c>
      <c r="K40" s="111">
        <f t="shared" ca="1" si="1"/>
        <v>0.53414511050246427</v>
      </c>
      <c r="L40" s="159"/>
      <c r="M40" s="160">
        <f t="shared" ca="1" si="2"/>
        <v>0.19365190993005654</v>
      </c>
      <c r="N40" s="159"/>
      <c r="O40" s="178">
        <v>36</v>
      </c>
      <c r="P40" s="115">
        <f t="shared" ca="1" si="3"/>
        <v>0.11636212821089786</v>
      </c>
      <c r="Q40" s="163"/>
      <c r="R40" s="164">
        <f t="shared" ca="1" si="4"/>
        <v>9.9743970449562291E-2</v>
      </c>
      <c r="S40" s="163"/>
      <c r="T40" s="164">
        <f t="shared" ca="1" si="5"/>
        <v>0.21657034379175466</v>
      </c>
      <c r="U40" s="163"/>
      <c r="V40" s="178">
        <v>36</v>
      </c>
      <c r="W40" s="119">
        <f t="shared" ca="1" si="6"/>
        <v>0.24631338421251292</v>
      </c>
      <c r="X40" s="168"/>
      <c r="Y40" s="169">
        <f t="shared" ca="1" si="7"/>
        <v>0.91399007459440773</v>
      </c>
      <c r="Z40" s="168"/>
      <c r="AA40" s="169">
        <f t="shared" ca="1" si="8"/>
        <v>0.89666420579204931</v>
      </c>
      <c r="AB40" s="168"/>
      <c r="AC40" s="169">
        <f t="shared" ca="1" si="9"/>
        <v>0.18051459000679204</v>
      </c>
      <c r="AD40" s="168"/>
      <c r="AE40" s="167"/>
    </row>
    <row r="41" spans="2:31" ht="16.5" customHeight="1" thickTop="1" x14ac:dyDescent="0.2">
      <c r="B41" s="148"/>
      <c r="C41" s="149"/>
      <c r="D41" s="152"/>
      <c r="E41" s="153"/>
      <c r="F41" s="129"/>
      <c r="G41" s="129"/>
      <c r="H41" s="108">
        <f t="shared" ca="1" si="0"/>
        <v>0.45646559239538498</v>
      </c>
      <c r="I41" s="157"/>
      <c r="J41" s="177">
        <v>19</v>
      </c>
      <c r="K41" s="111">
        <f t="shared" ca="1" si="1"/>
        <v>0.92468828871202713</v>
      </c>
      <c r="L41" s="159"/>
      <c r="M41" s="160">
        <f t="shared" ca="1" si="2"/>
        <v>0.70026130894436667</v>
      </c>
      <c r="N41" s="159"/>
      <c r="O41" s="177">
        <v>19</v>
      </c>
      <c r="P41" s="115">
        <f t="shared" ca="1" si="3"/>
        <v>0.97903801725338546</v>
      </c>
      <c r="Q41" s="163"/>
      <c r="R41" s="164">
        <f t="shared" ca="1" si="4"/>
        <v>0.87289259539778308</v>
      </c>
      <c r="S41" s="163"/>
      <c r="T41" s="164">
        <f t="shared" ca="1" si="5"/>
        <v>0.74346930147400747</v>
      </c>
      <c r="U41" s="163"/>
      <c r="V41" s="177">
        <v>19</v>
      </c>
      <c r="W41" s="119">
        <f t="shared" ca="1" si="6"/>
        <v>0.41311128906894545</v>
      </c>
      <c r="X41" s="168"/>
      <c r="Y41" s="169">
        <f t="shared" ca="1" si="7"/>
        <v>0.81360028159145703</v>
      </c>
      <c r="Z41" s="168"/>
      <c r="AA41" s="169">
        <f t="shared" ca="1" si="8"/>
        <v>0.33521440294046134</v>
      </c>
      <c r="AB41" s="168"/>
      <c r="AC41" s="169">
        <f t="shared" ca="1" si="9"/>
        <v>0.23556067810987058</v>
      </c>
      <c r="AD41" s="168"/>
      <c r="AE41" s="167"/>
    </row>
    <row r="42" spans="2:31" ht="16.5" customHeight="1" thickBot="1" x14ac:dyDescent="0.25">
      <c r="B42" s="148"/>
      <c r="C42" s="149"/>
      <c r="D42" s="152"/>
      <c r="E42" s="153"/>
      <c r="F42" s="128"/>
      <c r="G42" s="128"/>
      <c r="H42" s="108">
        <f t="shared" ca="1" si="0"/>
        <v>0.95975480214571485</v>
      </c>
      <c r="I42" s="157"/>
      <c r="J42" s="178">
        <v>38</v>
      </c>
      <c r="K42" s="111">
        <f t="shared" ca="1" si="1"/>
        <v>0.71545970558062844</v>
      </c>
      <c r="L42" s="159"/>
      <c r="M42" s="160">
        <f t="shared" ca="1" si="2"/>
        <v>0.91560696989443768</v>
      </c>
      <c r="N42" s="159"/>
      <c r="O42" s="178">
        <v>38</v>
      </c>
      <c r="P42" s="115">
        <f t="shared" ca="1" si="3"/>
        <v>0.35686020820249342</v>
      </c>
      <c r="Q42" s="163"/>
      <c r="R42" s="164">
        <f t="shared" ca="1" si="4"/>
        <v>0.47871921222122193</v>
      </c>
      <c r="S42" s="163"/>
      <c r="T42" s="164">
        <f t="shared" ca="1" si="5"/>
        <v>0.42264971548345998</v>
      </c>
      <c r="U42" s="163"/>
      <c r="V42" s="178">
        <v>38</v>
      </c>
      <c r="W42" s="119">
        <f t="shared" ca="1" si="6"/>
        <v>0.63205625735486026</v>
      </c>
      <c r="X42" s="168"/>
      <c r="Y42" s="169">
        <f t="shared" ca="1" si="7"/>
        <v>0.84276213026426139</v>
      </c>
      <c r="Z42" s="168"/>
      <c r="AA42" s="169">
        <f t="shared" ca="1" si="8"/>
        <v>0.90955308546658442</v>
      </c>
      <c r="AB42" s="168"/>
      <c r="AC42" s="169">
        <f t="shared" ca="1" si="9"/>
        <v>0.28604883064299735</v>
      </c>
      <c r="AD42" s="168"/>
      <c r="AE42" s="167"/>
    </row>
    <row r="43" spans="2:31" ht="16.5" customHeight="1" thickTop="1" x14ac:dyDescent="0.2">
      <c r="B43" s="148"/>
      <c r="C43" s="149"/>
      <c r="D43" s="152"/>
      <c r="E43" s="153"/>
      <c r="F43" s="128"/>
      <c r="G43" s="128"/>
      <c r="H43" s="108">
        <f t="shared" ca="1" si="0"/>
        <v>0.26007164223246315</v>
      </c>
      <c r="I43" s="157"/>
      <c r="J43" s="177">
        <v>20</v>
      </c>
      <c r="K43" s="111">
        <f t="shared" ca="1" si="1"/>
        <v>0.49638326962703705</v>
      </c>
      <c r="L43" s="159"/>
      <c r="M43" s="160">
        <f t="shared" ca="1" si="2"/>
        <v>0.47016955723792564</v>
      </c>
      <c r="N43" s="159"/>
      <c r="O43" s="177">
        <v>20</v>
      </c>
      <c r="P43" s="115">
        <f t="shared" ca="1" si="3"/>
        <v>0.28833188186317149</v>
      </c>
      <c r="Q43" s="163"/>
      <c r="R43" s="164">
        <f t="shared" ca="1" si="4"/>
        <v>0.96620631822943337</v>
      </c>
      <c r="S43" s="163"/>
      <c r="T43" s="164">
        <f t="shared" ca="1" si="5"/>
        <v>0.23743622037959089</v>
      </c>
      <c r="U43" s="163"/>
      <c r="V43" s="177">
        <v>20</v>
      </c>
      <c r="W43" s="119">
        <f t="shared" ca="1" si="6"/>
        <v>5.7256953320744985E-2</v>
      </c>
      <c r="X43" s="168"/>
      <c r="Y43" s="169">
        <f t="shared" ca="1" si="7"/>
        <v>0.80845410111618632</v>
      </c>
      <c r="Z43" s="168"/>
      <c r="AA43" s="169">
        <f t="shared" ca="1" si="8"/>
        <v>0.8515981219097627</v>
      </c>
      <c r="AB43" s="168"/>
      <c r="AC43" s="169">
        <f t="shared" ca="1" si="9"/>
        <v>0.93623786537460452</v>
      </c>
      <c r="AD43" s="168"/>
      <c r="AE43" s="167"/>
    </row>
    <row r="44" spans="2:31" ht="16.5" customHeight="1" thickBot="1" x14ac:dyDescent="0.25">
      <c r="B44" s="148"/>
      <c r="C44" s="149"/>
      <c r="D44" s="152"/>
      <c r="E44" s="153"/>
      <c r="F44" s="128"/>
      <c r="G44" s="128"/>
      <c r="H44" s="108">
        <f t="shared" ca="1" si="0"/>
        <v>0.72042633776374465</v>
      </c>
      <c r="I44" s="157"/>
      <c r="J44" s="178">
        <v>40</v>
      </c>
      <c r="K44" s="111">
        <f t="shared" ca="1" si="1"/>
        <v>0.54664151595606436</v>
      </c>
      <c r="L44" s="159"/>
      <c r="M44" s="160">
        <f t="shared" ca="1" si="2"/>
        <v>0.38936795408362668</v>
      </c>
      <c r="N44" s="159"/>
      <c r="O44" s="178">
        <v>40</v>
      </c>
      <c r="P44" s="115">
        <f t="shared" ca="1" si="3"/>
        <v>0.77623904063629112</v>
      </c>
      <c r="Q44" s="163"/>
      <c r="R44" s="164">
        <f t="shared" ca="1" si="4"/>
        <v>0.22157156163702918</v>
      </c>
      <c r="S44" s="163"/>
      <c r="T44" s="164">
        <f t="shared" ca="1" si="5"/>
        <v>0.82700824149920416</v>
      </c>
      <c r="U44" s="163"/>
      <c r="V44" s="178">
        <v>40</v>
      </c>
      <c r="W44" s="119">
        <f t="shared" ca="1" si="6"/>
        <v>0.23863616278180899</v>
      </c>
      <c r="X44" s="168"/>
      <c r="Y44" s="169">
        <f t="shared" ca="1" si="7"/>
        <v>0.93868634810989848</v>
      </c>
      <c r="Z44" s="168"/>
      <c r="AA44" s="169">
        <f t="shared" ca="1" si="8"/>
        <v>0.89187913926936258</v>
      </c>
      <c r="AB44" s="168"/>
      <c r="AC44" s="169">
        <f t="shared" ca="1" si="9"/>
        <v>0.91996579905646292</v>
      </c>
      <c r="AD44" s="168"/>
      <c r="AE44" s="167"/>
    </row>
    <row r="45" spans="2:31" ht="16.5" customHeight="1" thickTop="1" x14ac:dyDescent="0.2">
      <c r="B45" s="148"/>
      <c r="C45" s="149"/>
      <c r="D45" s="152"/>
      <c r="E45" s="153"/>
      <c r="F45" s="128"/>
      <c r="G45" s="128"/>
      <c r="H45" s="108">
        <f t="shared" ca="1" si="0"/>
        <v>0.43064112548603184</v>
      </c>
      <c r="I45" s="157"/>
      <c r="J45" s="177">
        <v>21</v>
      </c>
      <c r="K45" s="111">
        <f t="shared" ca="1" si="1"/>
        <v>0.27680778371428705</v>
      </c>
      <c r="L45" s="159"/>
      <c r="M45" s="160">
        <f t="shared" ca="1" si="2"/>
        <v>0.32791739326198677</v>
      </c>
      <c r="N45" s="159"/>
      <c r="O45" s="177">
        <v>21</v>
      </c>
      <c r="P45" s="115">
        <f t="shared" ca="1" si="3"/>
        <v>0.24974831463669811</v>
      </c>
      <c r="Q45" s="163"/>
      <c r="R45" s="164">
        <f t="shared" ca="1" si="4"/>
        <v>0.88199112597749618</v>
      </c>
      <c r="S45" s="163"/>
      <c r="T45" s="164">
        <f t="shared" ca="1" si="5"/>
        <v>0.5888590122829559</v>
      </c>
      <c r="U45" s="163"/>
      <c r="V45" s="177">
        <v>21</v>
      </c>
      <c r="W45" s="119">
        <f t="shared" ca="1" si="6"/>
        <v>0.29673465452399539</v>
      </c>
      <c r="X45" s="168"/>
      <c r="Y45" s="169">
        <f t="shared" ca="1" si="7"/>
        <v>0.80197726022795368</v>
      </c>
      <c r="Z45" s="168"/>
      <c r="AA45" s="169">
        <f t="shared" ca="1" si="8"/>
        <v>0.4385558926054004</v>
      </c>
      <c r="AB45" s="168"/>
      <c r="AC45" s="169">
        <f t="shared" ca="1" si="9"/>
        <v>0.84983487187432694</v>
      </c>
      <c r="AD45" s="168"/>
      <c r="AE45" s="167"/>
    </row>
    <row r="46" spans="2:31" ht="16.5" customHeight="1" thickBot="1" x14ac:dyDescent="0.25">
      <c r="B46" s="148"/>
      <c r="C46" s="149"/>
      <c r="D46" s="152"/>
      <c r="E46" s="153"/>
      <c r="F46" s="128"/>
      <c r="G46" s="128"/>
      <c r="H46" s="108">
        <f t="shared" ca="1" si="0"/>
        <v>6.9709957688014357E-2</v>
      </c>
      <c r="I46" s="157"/>
      <c r="J46" s="178">
        <v>42</v>
      </c>
      <c r="K46" s="111">
        <f t="shared" ca="1" si="1"/>
        <v>0.9660465183761775</v>
      </c>
      <c r="L46" s="159"/>
      <c r="M46" s="160">
        <f t="shared" ca="1" si="2"/>
        <v>0.10552509842964675</v>
      </c>
      <c r="N46" s="159"/>
      <c r="O46" s="178">
        <v>42</v>
      </c>
      <c r="P46" s="115">
        <f t="shared" ca="1" si="3"/>
        <v>0.91471737032701061</v>
      </c>
      <c r="Q46" s="163"/>
      <c r="R46" s="164">
        <f t="shared" ca="1" si="4"/>
        <v>0.41298383459084298</v>
      </c>
      <c r="S46" s="163"/>
      <c r="T46" s="164">
        <f t="shared" ca="1" si="5"/>
        <v>0.87664836931247547</v>
      </c>
      <c r="U46" s="163"/>
      <c r="V46" s="178">
        <v>42</v>
      </c>
      <c r="W46" s="119">
        <f t="shared" ca="1" si="6"/>
        <v>1.9546997784765763E-2</v>
      </c>
      <c r="X46" s="168"/>
      <c r="Y46" s="169">
        <f t="shared" ca="1" si="7"/>
        <v>0.11647828555877726</v>
      </c>
      <c r="Z46" s="168"/>
      <c r="AA46" s="169">
        <f t="shared" ca="1" si="8"/>
        <v>0.13525068819419284</v>
      </c>
      <c r="AB46" s="168"/>
      <c r="AC46" s="169">
        <f t="shared" ca="1" si="9"/>
        <v>0.89315996592562874</v>
      </c>
      <c r="AD46" s="168"/>
      <c r="AE46" s="167"/>
    </row>
    <row r="47" spans="2:31" ht="16.5" customHeight="1" thickTop="1" x14ac:dyDescent="0.2">
      <c r="B47" s="148"/>
      <c r="C47" s="149"/>
      <c r="D47" s="152"/>
      <c r="E47" s="153"/>
      <c r="F47" s="128"/>
      <c r="G47" s="128"/>
      <c r="I47" s="176"/>
      <c r="J47" s="124"/>
      <c r="L47" s="135"/>
      <c r="M47" s="162"/>
      <c r="N47" s="135"/>
      <c r="O47" s="82"/>
      <c r="Q47" s="165"/>
      <c r="R47" s="166"/>
      <c r="S47" s="165"/>
      <c r="T47" s="166"/>
      <c r="U47" s="165"/>
      <c r="V47" s="82"/>
      <c r="X47" s="170"/>
      <c r="Y47" s="171"/>
      <c r="Z47" s="170"/>
      <c r="AA47" s="171"/>
      <c r="AB47" s="170"/>
      <c r="AC47" s="171"/>
      <c r="AD47" s="170"/>
      <c r="AE47" s="167"/>
    </row>
    <row r="48" spans="2:31" ht="16.5" customHeight="1" x14ac:dyDescent="0.2">
      <c r="B48" s="148"/>
      <c r="C48" s="149"/>
      <c r="D48" s="152"/>
      <c r="E48" s="153"/>
      <c r="F48" s="128"/>
      <c r="G48" s="128"/>
      <c r="I48" s="176"/>
      <c r="J48" s="124"/>
      <c r="L48" s="135"/>
      <c r="M48" s="162"/>
      <c r="N48" s="135"/>
      <c r="O48" s="82"/>
      <c r="Q48" s="165"/>
      <c r="R48" s="166"/>
      <c r="S48" s="165"/>
      <c r="T48" s="166"/>
      <c r="U48" s="165"/>
      <c r="V48" s="82"/>
      <c r="X48" s="170"/>
      <c r="Y48" s="171"/>
      <c r="Z48" s="170"/>
      <c r="AA48" s="171"/>
      <c r="AB48" s="170"/>
      <c r="AC48" s="171"/>
      <c r="AD48" s="170"/>
      <c r="AE48" s="167"/>
    </row>
    <row r="49" spans="2:7" ht="16.5" customHeight="1" x14ac:dyDescent="0.2">
      <c r="B49" s="154"/>
      <c r="C49" s="149"/>
      <c r="D49" s="152"/>
      <c r="E49" s="153"/>
      <c r="F49" s="2"/>
      <c r="G49" s="2"/>
    </row>
    <row r="50" spans="2:7" ht="16.5" customHeight="1" x14ac:dyDescent="0.2">
      <c r="B50" s="148"/>
      <c r="C50" s="149"/>
      <c r="D50" s="152"/>
      <c r="E50" s="153"/>
      <c r="F50" s="2"/>
      <c r="G50" s="2"/>
    </row>
    <row r="51" spans="2:7" ht="16.5" customHeight="1" x14ac:dyDescent="0.2">
      <c r="B51" s="148"/>
      <c r="C51" s="149"/>
      <c r="D51" s="152"/>
      <c r="E51" s="153"/>
      <c r="F51" s="4"/>
      <c r="G51" s="4"/>
    </row>
    <row r="52" spans="2:7" ht="16.5" customHeight="1" x14ac:dyDescent="0.2">
      <c r="B52" s="148"/>
      <c r="C52" s="149"/>
      <c r="D52" s="152"/>
      <c r="E52" s="153"/>
      <c r="F52" s="2"/>
      <c r="G52" s="2"/>
    </row>
    <row r="53" spans="2:7" ht="16.5" customHeight="1" x14ac:dyDescent="0.2">
      <c r="B53" s="148"/>
      <c r="C53" s="149"/>
      <c r="D53" s="152"/>
      <c r="E53" s="153"/>
      <c r="F53" s="2"/>
      <c r="G53" s="2"/>
    </row>
    <row r="54" spans="2:7" ht="16.5" customHeight="1" x14ac:dyDescent="0.2">
      <c r="B54" s="148"/>
      <c r="C54" s="149"/>
      <c r="D54" s="152"/>
      <c r="E54" s="153"/>
      <c r="F54" s="2"/>
      <c r="G54" s="2"/>
    </row>
    <row r="55" spans="2:7" ht="16.5" customHeight="1" x14ac:dyDescent="0.2">
      <c r="B55" s="148"/>
      <c r="C55" s="149"/>
      <c r="D55" s="152"/>
      <c r="E55" s="153"/>
      <c r="F55" s="2"/>
      <c r="G55" s="2"/>
    </row>
    <row r="56" spans="2:7" ht="16.5" customHeight="1" x14ac:dyDescent="0.2">
      <c r="B56" s="148"/>
      <c r="C56" s="149"/>
      <c r="D56" s="152"/>
      <c r="E56" s="153"/>
      <c r="F56" s="2"/>
      <c r="G56" s="2"/>
    </row>
    <row r="57" spans="2:7" ht="16.5" customHeight="1" x14ac:dyDescent="0.2">
      <c r="B57" s="148"/>
      <c r="C57" s="149"/>
      <c r="D57" s="152"/>
      <c r="E57" s="153"/>
      <c r="F57" s="2"/>
      <c r="G57" s="2"/>
    </row>
    <row r="58" spans="2:7" ht="16.5" customHeight="1" x14ac:dyDescent="0.2">
      <c r="B58" s="148"/>
      <c r="C58" s="149"/>
      <c r="D58" s="152"/>
      <c r="E58" s="153"/>
      <c r="F58" s="2"/>
      <c r="G58" s="2"/>
    </row>
    <row r="59" spans="2:7" ht="16.5" customHeight="1" x14ac:dyDescent="0.2">
      <c r="B59" s="148"/>
      <c r="C59" s="149"/>
      <c r="D59" s="152"/>
      <c r="E59" s="153"/>
      <c r="F59" s="2"/>
      <c r="G59" s="2"/>
    </row>
    <row r="60" spans="2:7" ht="16.5" customHeight="1" x14ac:dyDescent="0.2">
      <c r="B60" s="148"/>
      <c r="C60" s="149"/>
      <c r="D60" s="152"/>
      <c r="E60" s="153"/>
      <c r="F60" s="2"/>
      <c r="G60" s="2"/>
    </row>
    <row r="61" spans="2:7" ht="16.5" customHeight="1" x14ac:dyDescent="0.2">
      <c r="B61" s="148"/>
      <c r="C61" s="149"/>
      <c r="D61" s="152"/>
      <c r="E61" s="153"/>
      <c r="F61" s="2"/>
      <c r="G61" s="2"/>
    </row>
    <row r="62" spans="2:7" ht="16.5" customHeight="1" x14ac:dyDescent="0.2">
      <c r="B62" s="148"/>
      <c r="C62" s="149"/>
      <c r="D62" s="152"/>
      <c r="E62" s="153"/>
      <c r="F62" s="2"/>
      <c r="G62" s="2"/>
    </row>
    <row r="63" spans="2:7" ht="16.5" customHeight="1" x14ac:dyDescent="0.2">
      <c r="B63" s="148"/>
      <c r="C63" s="149"/>
      <c r="D63" s="152"/>
      <c r="E63" s="153"/>
      <c r="F63" s="2"/>
      <c r="G63" s="2"/>
    </row>
    <row r="64" spans="2:7" ht="16.5" customHeight="1" x14ac:dyDescent="0.2">
      <c r="B64" s="148"/>
      <c r="C64" s="149"/>
      <c r="D64" s="152"/>
      <c r="E64" s="153"/>
      <c r="F64" s="2"/>
      <c r="G64" s="2"/>
    </row>
    <row r="65" spans="2:41" ht="16.5" customHeight="1" x14ac:dyDescent="0.2">
      <c r="B65" s="148"/>
      <c r="C65" s="149"/>
      <c r="D65" s="152"/>
      <c r="E65" s="153"/>
      <c r="F65" s="2"/>
      <c r="G65" s="2"/>
    </row>
    <row r="66" spans="2:41" ht="16.5" customHeight="1" x14ac:dyDescent="0.2">
      <c r="B66" s="148"/>
      <c r="C66" s="149"/>
      <c r="D66" s="152"/>
      <c r="E66" s="153"/>
      <c r="F66" s="2"/>
      <c r="G66" s="2"/>
    </row>
    <row r="67" spans="2:41" ht="16.5" customHeight="1" x14ac:dyDescent="0.2">
      <c r="B67" s="154"/>
      <c r="C67" s="149"/>
      <c r="D67" s="152"/>
      <c r="E67" s="153"/>
      <c r="F67" s="2"/>
      <c r="G67" s="2"/>
    </row>
    <row r="68" spans="2:41" ht="16.5" customHeight="1" x14ac:dyDescent="0.2">
      <c r="B68" s="154"/>
      <c r="C68" s="149"/>
      <c r="D68" s="152"/>
      <c r="E68" s="153"/>
      <c r="F68" s="2"/>
      <c r="G68" s="2"/>
    </row>
    <row r="69" spans="2:41" ht="16.5" customHeight="1" x14ac:dyDescent="0.2">
      <c r="B69" s="154"/>
      <c r="C69" s="149"/>
      <c r="D69" s="152"/>
      <c r="E69" s="153"/>
      <c r="F69" s="4"/>
      <c r="G69" s="4"/>
    </row>
    <row r="70" spans="2:41" ht="16.5" customHeight="1" x14ac:dyDescent="0.2">
      <c r="B70" s="154"/>
      <c r="C70" s="149"/>
      <c r="D70" s="152"/>
      <c r="E70" s="153"/>
      <c r="F70" s="4"/>
      <c r="G70" s="4"/>
    </row>
    <row r="71" spans="2:41" ht="16.5" customHeight="1" x14ac:dyDescent="0.2">
      <c r="B71" s="148"/>
      <c r="C71" s="149"/>
      <c r="D71" s="152"/>
      <c r="E71" s="153"/>
      <c r="F71" s="4"/>
      <c r="G71" s="4"/>
    </row>
    <row r="72" spans="2:41" ht="16.5" customHeight="1" x14ac:dyDescent="0.2">
      <c r="B72" s="148"/>
      <c r="C72" s="149"/>
      <c r="D72" s="152"/>
      <c r="E72" s="153"/>
      <c r="F72" s="4"/>
      <c r="G72" s="4"/>
    </row>
    <row r="73" spans="2:41" ht="16.5" customHeight="1" x14ac:dyDescent="0.2">
      <c r="B73" s="148"/>
      <c r="C73" s="149"/>
      <c r="D73" s="152"/>
      <c r="E73" s="153"/>
      <c r="F73" s="2"/>
      <c r="G73" s="2"/>
    </row>
    <row r="74" spans="2:41" s="10" customFormat="1" ht="16.5" customHeight="1" x14ac:dyDescent="0.2">
      <c r="B74" s="148"/>
      <c r="C74" s="149"/>
      <c r="D74" s="152"/>
      <c r="E74" s="153"/>
      <c r="F74" s="2"/>
      <c r="G74" s="2"/>
      <c r="H74" s="109"/>
      <c r="I74" s="9"/>
      <c r="J74" s="8"/>
      <c r="K74" s="109"/>
      <c r="L74" s="9"/>
      <c r="M74" s="109"/>
      <c r="N74" s="9"/>
      <c r="P74" s="109"/>
      <c r="Q74" s="9"/>
      <c r="R74" s="109"/>
      <c r="S74" s="9"/>
      <c r="T74" s="109"/>
      <c r="U74" s="9"/>
      <c r="W74" s="109"/>
      <c r="X74" s="9"/>
      <c r="Y74" s="109"/>
      <c r="Z74" s="9"/>
      <c r="AA74" s="109"/>
      <c r="AB74" s="9"/>
      <c r="AC74" s="109"/>
      <c r="AD74" s="9"/>
      <c r="AE74" s="123"/>
      <c r="AF74" s="109"/>
      <c r="AG74" s="109"/>
      <c r="AH74" s="109"/>
      <c r="AI74" s="109"/>
      <c r="AJ74" s="109"/>
      <c r="AK74" s="109"/>
      <c r="AL74" s="109"/>
      <c r="AM74" s="109"/>
      <c r="AN74" s="109"/>
      <c r="AO74" s="109"/>
    </row>
    <row r="75" spans="2:41" ht="16.5" customHeight="1" x14ac:dyDescent="0.2">
      <c r="B75" s="148"/>
      <c r="C75" s="149"/>
      <c r="D75" s="152"/>
      <c r="E75" s="153"/>
      <c r="F75" s="2"/>
      <c r="G75" s="2"/>
    </row>
    <row r="76" spans="2:41" ht="16.5" customHeight="1" x14ac:dyDescent="0.2">
      <c r="B76" s="148"/>
      <c r="C76" s="149"/>
      <c r="D76" s="152"/>
      <c r="E76" s="153"/>
      <c r="F76" s="2"/>
      <c r="G76" s="2"/>
    </row>
    <row r="77" spans="2:41" ht="16.5" customHeight="1" x14ac:dyDescent="0.2">
      <c r="B77" s="154"/>
      <c r="C77" s="149"/>
      <c r="D77" s="152"/>
      <c r="E77" s="153"/>
      <c r="F77" s="2"/>
      <c r="G77" s="2"/>
    </row>
    <row r="78" spans="2:41" ht="16.5" customHeight="1" x14ac:dyDescent="0.2">
      <c r="B78" s="148"/>
      <c r="C78" s="149"/>
      <c r="D78" s="152"/>
      <c r="E78" s="153"/>
      <c r="F78" s="2"/>
      <c r="G78" s="2"/>
    </row>
    <row r="79" spans="2:41" ht="16.5" customHeight="1" x14ac:dyDescent="0.2">
      <c r="B79" s="148"/>
      <c r="C79" s="149"/>
      <c r="D79" s="152"/>
      <c r="E79" s="153"/>
      <c r="F79" s="4"/>
      <c r="G79" s="4"/>
    </row>
    <row r="80" spans="2:41" ht="16.5" customHeight="1" x14ac:dyDescent="0.2">
      <c r="B80" s="148"/>
      <c r="C80" s="149"/>
      <c r="D80" s="152"/>
      <c r="E80" s="153"/>
      <c r="F80" s="2"/>
      <c r="G80" s="2"/>
    </row>
    <row r="81" spans="2:41" s="3" customFormat="1" ht="16.5" customHeight="1" x14ac:dyDescent="0.2">
      <c r="B81" s="148"/>
      <c r="C81" s="149"/>
      <c r="D81" s="152"/>
      <c r="E81" s="153"/>
      <c r="F81" s="2"/>
      <c r="G81" s="2"/>
      <c r="H81" s="105"/>
      <c r="I81" s="9"/>
      <c r="J81" s="125"/>
      <c r="K81" s="105"/>
      <c r="L81" s="9"/>
      <c r="M81" s="105"/>
      <c r="N81" s="9"/>
      <c r="P81" s="105"/>
      <c r="Q81" s="9"/>
      <c r="R81" s="105"/>
      <c r="S81" s="9"/>
      <c r="T81" s="105"/>
      <c r="U81" s="9"/>
      <c r="W81" s="105"/>
      <c r="X81" s="9"/>
      <c r="Y81" s="105"/>
      <c r="Z81" s="9"/>
      <c r="AA81" s="105"/>
      <c r="AB81" s="9"/>
      <c r="AC81" s="105"/>
      <c r="AD81" s="9"/>
      <c r="AE81" s="122"/>
      <c r="AF81" s="105"/>
      <c r="AG81" s="105"/>
      <c r="AH81" s="105"/>
      <c r="AI81" s="105"/>
      <c r="AJ81" s="105"/>
      <c r="AK81" s="105"/>
      <c r="AL81" s="105"/>
      <c r="AM81" s="105"/>
      <c r="AN81" s="105"/>
      <c r="AO81" s="105"/>
    </row>
    <row r="82" spans="2:41" s="3" customFormat="1" ht="16.5" customHeight="1" x14ac:dyDescent="0.2">
      <c r="B82" s="148"/>
      <c r="C82" s="149"/>
      <c r="D82" s="152"/>
      <c r="E82" s="153"/>
      <c r="F82" s="2"/>
      <c r="G82" s="2"/>
      <c r="H82" s="105"/>
      <c r="I82" s="9"/>
      <c r="J82" s="125"/>
      <c r="K82" s="105"/>
      <c r="L82" s="9"/>
      <c r="M82" s="105"/>
      <c r="N82" s="9"/>
      <c r="P82" s="105"/>
      <c r="Q82" s="9"/>
      <c r="R82" s="105"/>
      <c r="S82" s="9"/>
      <c r="T82" s="105"/>
      <c r="U82" s="9"/>
      <c r="W82" s="105"/>
      <c r="X82" s="9"/>
      <c r="Y82" s="105"/>
      <c r="Z82" s="9"/>
      <c r="AA82" s="105"/>
      <c r="AB82" s="9"/>
      <c r="AC82" s="105"/>
      <c r="AD82" s="9"/>
      <c r="AE82" s="122"/>
      <c r="AF82" s="105"/>
      <c r="AG82" s="105"/>
      <c r="AH82" s="105"/>
      <c r="AI82" s="105"/>
      <c r="AJ82" s="105"/>
      <c r="AK82" s="105"/>
      <c r="AL82" s="105"/>
      <c r="AM82" s="105"/>
      <c r="AN82" s="105"/>
      <c r="AO82" s="105"/>
    </row>
    <row r="83" spans="2:41" s="3" customFormat="1" ht="16.5" customHeight="1" x14ac:dyDescent="0.2">
      <c r="B83" s="148"/>
      <c r="C83" s="149"/>
      <c r="D83" s="152"/>
      <c r="E83" s="153"/>
      <c r="F83" s="2"/>
      <c r="G83" s="2"/>
      <c r="H83" s="105"/>
      <c r="I83" s="9"/>
      <c r="J83" s="125"/>
      <c r="K83" s="105"/>
      <c r="L83" s="9"/>
      <c r="M83" s="105"/>
      <c r="N83" s="9"/>
      <c r="P83" s="105"/>
      <c r="Q83" s="9"/>
      <c r="R83" s="105"/>
      <c r="S83" s="9"/>
      <c r="T83" s="105"/>
      <c r="U83" s="9"/>
      <c r="W83" s="105"/>
      <c r="X83" s="9"/>
      <c r="Y83" s="105"/>
      <c r="Z83" s="9"/>
      <c r="AA83" s="105"/>
      <c r="AB83" s="9"/>
      <c r="AC83" s="105"/>
      <c r="AD83" s="9"/>
      <c r="AE83" s="122"/>
      <c r="AF83" s="105"/>
      <c r="AG83" s="105"/>
      <c r="AH83" s="105"/>
      <c r="AI83" s="105"/>
      <c r="AJ83" s="105"/>
      <c r="AK83" s="105"/>
      <c r="AL83" s="105"/>
      <c r="AM83" s="105"/>
      <c r="AN83" s="105"/>
      <c r="AO83" s="105"/>
    </row>
    <row r="84" spans="2:41" s="3" customFormat="1" ht="16.5" customHeight="1" x14ac:dyDescent="0.2">
      <c r="B84" s="154"/>
      <c r="C84" s="149"/>
      <c r="D84" s="152"/>
      <c r="E84" s="153"/>
      <c r="F84" s="2"/>
      <c r="G84" s="2"/>
      <c r="H84" s="105"/>
      <c r="I84" s="9"/>
      <c r="J84" s="125"/>
      <c r="K84" s="105"/>
      <c r="L84" s="9"/>
      <c r="M84" s="105"/>
      <c r="N84" s="9"/>
      <c r="P84" s="105"/>
      <c r="Q84" s="9"/>
      <c r="R84" s="105"/>
      <c r="S84" s="9"/>
      <c r="T84" s="105"/>
      <c r="U84" s="9"/>
      <c r="W84" s="105"/>
      <c r="X84" s="9"/>
      <c r="Y84" s="105"/>
      <c r="Z84" s="9"/>
      <c r="AA84" s="105"/>
      <c r="AB84" s="9"/>
      <c r="AC84" s="105"/>
      <c r="AD84" s="9"/>
      <c r="AE84" s="122"/>
      <c r="AF84" s="105"/>
      <c r="AG84" s="105"/>
      <c r="AH84" s="105"/>
      <c r="AI84" s="105"/>
      <c r="AJ84" s="105"/>
      <c r="AK84" s="105"/>
      <c r="AL84" s="105"/>
      <c r="AM84" s="105"/>
      <c r="AN84" s="105"/>
      <c r="AO84" s="105"/>
    </row>
    <row r="85" spans="2:41" s="3" customFormat="1" ht="16.5" customHeight="1" x14ac:dyDescent="0.2">
      <c r="B85" s="148"/>
      <c r="C85" s="149"/>
      <c r="D85" s="152"/>
      <c r="E85" s="153"/>
      <c r="F85" s="2"/>
      <c r="G85" s="2"/>
      <c r="H85" s="105"/>
      <c r="I85" s="9"/>
      <c r="J85" s="125"/>
      <c r="K85" s="105"/>
      <c r="L85" s="9"/>
      <c r="M85" s="105"/>
      <c r="N85" s="9"/>
      <c r="P85" s="105"/>
      <c r="Q85" s="9"/>
      <c r="R85" s="105"/>
      <c r="S85" s="9"/>
      <c r="T85" s="105"/>
      <c r="U85" s="9"/>
      <c r="W85" s="105"/>
      <c r="X85" s="9"/>
      <c r="Y85" s="105"/>
      <c r="Z85" s="9"/>
      <c r="AA85" s="105"/>
      <c r="AB85" s="9"/>
      <c r="AC85" s="105"/>
      <c r="AD85" s="9"/>
      <c r="AE85" s="122"/>
      <c r="AF85" s="105"/>
      <c r="AG85" s="105"/>
      <c r="AH85" s="105"/>
      <c r="AI85" s="105"/>
      <c r="AJ85" s="105"/>
      <c r="AK85" s="105"/>
      <c r="AL85" s="105"/>
      <c r="AM85" s="105"/>
      <c r="AN85" s="105"/>
      <c r="AO85" s="105"/>
    </row>
    <row r="86" spans="2:41" s="3" customFormat="1" ht="16.5" customHeight="1" x14ac:dyDescent="0.2">
      <c r="B86" s="148"/>
      <c r="C86" s="149"/>
      <c r="D86" s="152"/>
      <c r="E86" s="153"/>
      <c r="F86" s="2"/>
      <c r="G86" s="2"/>
      <c r="H86" s="105"/>
      <c r="I86" s="9"/>
      <c r="J86" s="125"/>
      <c r="K86" s="105"/>
      <c r="L86" s="9"/>
      <c r="M86" s="105"/>
      <c r="N86" s="9"/>
      <c r="P86" s="105"/>
      <c r="Q86" s="9"/>
      <c r="R86" s="105"/>
      <c r="S86" s="9"/>
      <c r="T86" s="105"/>
      <c r="U86" s="9"/>
      <c r="W86" s="105"/>
      <c r="X86" s="9"/>
      <c r="Y86" s="105"/>
      <c r="Z86" s="9"/>
      <c r="AA86" s="105"/>
      <c r="AB86" s="9"/>
      <c r="AC86" s="105"/>
      <c r="AD86" s="9"/>
      <c r="AE86" s="122"/>
      <c r="AF86" s="105"/>
      <c r="AG86" s="105"/>
      <c r="AH86" s="105"/>
      <c r="AI86" s="105"/>
      <c r="AJ86" s="105"/>
      <c r="AK86" s="105"/>
      <c r="AL86" s="105"/>
      <c r="AM86" s="105"/>
      <c r="AN86" s="105"/>
      <c r="AO86" s="105"/>
    </row>
    <row r="87" spans="2:41" s="3" customFormat="1" ht="16.5" customHeight="1" x14ac:dyDescent="0.2">
      <c r="B87" s="148"/>
      <c r="C87" s="149"/>
      <c r="D87" s="152"/>
      <c r="E87" s="153"/>
      <c r="F87" s="2"/>
      <c r="G87" s="2"/>
      <c r="H87" s="105"/>
      <c r="I87" s="9"/>
      <c r="J87" s="125"/>
      <c r="K87" s="105"/>
      <c r="L87" s="9"/>
      <c r="M87" s="105"/>
      <c r="N87" s="9"/>
      <c r="P87" s="105"/>
      <c r="Q87" s="9"/>
      <c r="R87" s="105"/>
      <c r="S87" s="9"/>
      <c r="T87" s="105"/>
      <c r="U87" s="9"/>
      <c r="W87" s="105"/>
      <c r="X87" s="9"/>
      <c r="Y87" s="105"/>
      <c r="Z87" s="9"/>
      <c r="AA87" s="105"/>
      <c r="AB87" s="9"/>
      <c r="AC87" s="105"/>
      <c r="AD87" s="9"/>
      <c r="AE87" s="122"/>
      <c r="AF87" s="105"/>
      <c r="AG87" s="105"/>
      <c r="AH87" s="105"/>
      <c r="AI87" s="105"/>
      <c r="AJ87" s="105"/>
      <c r="AK87" s="105"/>
      <c r="AL87" s="105"/>
      <c r="AM87" s="105"/>
      <c r="AN87" s="105"/>
      <c r="AO87" s="105"/>
    </row>
    <row r="88" spans="2:41" s="3" customFormat="1" ht="16.5" customHeight="1" x14ac:dyDescent="0.2">
      <c r="B88" s="148"/>
      <c r="C88" s="149"/>
      <c r="D88" s="152"/>
      <c r="E88" s="153"/>
      <c r="F88" s="2"/>
      <c r="G88" s="2"/>
      <c r="H88" s="105"/>
      <c r="I88" s="9"/>
      <c r="J88" s="125"/>
      <c r="K88" s="105"/>
      <c r="L88" s="9"/>
      <c r="M88" s="105"/>
      <c r="N88" s="9"/>
      <c r="P88" s="105"/>
      <c r="Q88" s="9"/>
      <c r="R88" s="105"/>
      <c r="S88" s="9"/>
      <c r="T88" s="105"/>
      <c r="U88" s="9"/>
      <c r="W88" s="105"/>
      <c r="X88" s="9"/>
      <c r="Y88" s="105"/>
      <c r="Z88" s="9"/>
      <c r="AA88" s="105"/>
      <c r="AB88" s="9"/>
      <c r="AC88" s="105"/>
      <c r="AD88" s="9"/>
      <c r="AE88" s="122"/>
      <c r="AF88" s="105"/>
      <c r="AG88" s="105"/>
      <c r="AH88" s="105"/>
      <c r="AI88" s="105"/>
      <c r="AJ88" s="105"/>
      <c r="AK88" s="105"/>
      <c r="AL88" s="105"/>
      <c r="AM88" s="105"/>
      <c r="AN88" s="105"/>
      <c r="AO88" s="105"/>
    </row>
    <row r="89" spans="2:41" s="3" customFormat="1" ht="16.5" customHeight="1" x14ac:dyDescent="0.2">
      <c r="B89" s="148"/>
      <c r="C89" s="149"/>
      <c r="D89" s="152"/>
      <c r="E89" s="153"/>
      <c r="F89" s="2"/>
      <c r="G89" s="2"/>
      <c r="H89" s="105"/>
      <c r="I89" s="9"/>
      <c r="J89" s="125"/>
      <c r="K89" s="105"/>
      <c r="L89" s="9"/>
      <c r="M89" s="105"/>
      <c r="N89" s="9"/>
      <c r="P89" s="105"/>
      <c r="Q89" s="9"/>
      <c r="R89" s="105"/>
      <c r="S89" s="9"/>
      <c r="T89" s="105"/>
      <c r="U89" s="9"/>
      <c r="W89" s="105"/>
      <c r="X89" s="9"/>
      <c r="Y89" s="105"/>
      <c r="Z89" s="9"/>
      <c r="AA89" s="105"/>
      <c r="AB89" s="9"/>
      <c r="AC89" s="105"/>
      <c r="AD89" s="9"/>
      <c r="AE89" s="122"/>
      <c r="AF89" s="105"/>
      <c r="AG89" s="105"/>
      <c r="AH89" s="105"/>
      <c r="AI89" s="105"/>
      <c r="AJ89" s="105"/>
      <c r="AK89" s="105"/>
      <c r="AL89" s="105"/>
      <c r="AM89" s="105"/>
      <c r="AN89" s="105"/>
      <c r="AO89" s="105"/>
    </row>
    <row r="90" spans="2:41" s="3" customFormat="1" ht="16.5" customHeight="1" x14ac:dyDescent="0.2">
      <c r="B90" s="148"/>
      <c r="C90" s="149"/>
      <c r="D90" s="152"/>
      <c r="E90" s="153"/>
      <c r="F90" s="2"/>
      <c r="G90" s="2"/>
      <c r="H90" s="105"/>
      <c r="I90" s="9"/>
      <c r="J90" s="125"/>
      <c r="K90" s="105"/>
      <c r="L90" s="9"/>
      <c r="M90" s="105"/>
      <c r="N90" s="9"/>
      <c r="P90" s="105"/>
      <c r="Q90" s="9"/>
      <c r="R90" s="105"/>
      <c r="S90" s="9"/>
      <c r="T90" s="105"/>
      <c r="U90" s="9"/>
      <c r="W90" s="105"/>
      <c r="X90" s="9"/>
      <c r="Y90" s="105"/>
      <c r="Z90" s="9"/>
      <c r="AA90" s="105"/>
      <c r="AB90" s="9"/>
      <c r="AC90" s="105"/>
      <c r="AD90" s="9"/>
      <c r="AE90" s="122"/>
      <c r="AF90" s="105"/>
      <c r="AG90" s="105"/>
      <c r="AH90" s="105"/>
      <c r="AI90" s="105"/>
      <c r="AJ90" s="105"/>
      <c r="AK90" s="105"/>
      <c r="AL90" s="105"/>
      <c r="AM90" s="105"/>
      <c r="AN90" s="105"/>
      <c r="AO90" s="105"/>
    </row>
    <row r="91" spans="2:41" s="3" customFormat="1" ht="16.5" customHeight="1" x14ac:dyDescent="0.2">
      <c r="B91" s="148"/>
      <c r="C91" s="149"/>
      <c r="D91" s="152"/>
      <c r="E91" s="153"/>
      <c r="F91" s="2"/>
      <c r="G91" s="2"/>
      <c r="H91" s="105"/>
      <c r="I91" s="9"/>
      <c r="J91" s="125"/>
      <c r="K91" s="105"/>
      <c r="L91" s="9"/>
      <c r="M91" s="105"/>
      <c r="N91" s="9"/>
      <c r="P91" s="105"/>
      <c r="Q91" s="9"/>
      <c r="R91" s="105"/>
      <c r="S91" s="9"/>
      <c r="T91" s="105"/>
      <c r="U91" s="9"/>
      <c r="W91" s="105"/>
      <c r="X91" s="9"/>
      <c r="Y91" s="105"/>
      <c r="Z91" s="9"/>
      <c r="AA91" s="105"/>
      <c r="AB91" s="9"/>
      <c r="AC91" s="105"/>
      <c r="AD91" s="9"/>
      <c r="AE91" s="122"/>
      <c r="AF91" s="105"/>
      <c r="AG91" s="105"/>
      <c r="AH91" s="105"/>
      <c r="AI91" s="105"/>
      <c r="AJ91" s="105"/>
      <c r="AK91" s="105"/>
      <c r="AL91" s="105"/>
      <c r="AM91" s="105"/>
      <c r="AN91" s="105"/>
      <c r="AO91" s="105"/>
    </row>
    <row r="92" spans="2:41" s="3" customFormat="1" ht="16.5" customHeight="1" x14ac:dyDescent="0.2">
      <c r="B92" s="148"/>
      <c r="C92" s="149"/>
      <c r="D92" s="152"/>
      <c r="E92" s="153"/>
      <c r="F92" s="2"/>
      <c r="G92" s="2"/>
      <c r="H92" s="105"/>
      <c r="I92" s="9"/>
      <c r="J92" s="125"/>
      <c r="K92" s="105"/>
      <c r="L92" s="9"/>
      <c r="M92" s="105"/>
      <c r="N92" s="9"/>
      <c r="P92" s="105"/>
      <c r="Q92" s="9"/>
      <c r="R92" s="105"/>
      <c r="S92" s="9"/>
      <c r="T92" s="105"/>
      <c r="U92" s="9"/>
      <c r="W92" s="105"/>
      <c r="X92" s="9"/>
      <c r="Y92" s="105"/>
      <c r="Z92" s="9"/>
      <c r="AA92" s="105"/>
      <c r="AB92" s="9"/>
      <c r="AC92" s="105"/>
      <c r="AD92" s="9"/>
      <c r="AE92" s="122"/>
      <c r="AF92" s="105"/>
      <c r="AG92" s="105"/>
      <c r="AH92" s="105"/>
      <c r="AI92" s="105"/>
      <c r="AJ92" s="105"/>
      <c r="AK92" s="105"/>
      <c r="AL92" s="105"/>
      <c r="AM92" s="105"/>
      <c r="AN92" s="105"/>
      <c r="AO92" s="105"/>
    </row>
    <row r="93" spans="2:41" s="3" customFormat="1" ht="16.5" customHeight="1" x14ac:dyDescent="0.2">
      <c r="B93" s="154"/>
      <c r="C93" s="149"/>
      <c r="D93" s="152"/>
      <c r="E93" s="153"/>
      <c r="F93" s="2"/>
      <c r="G93" s="2"/>
      <c r="H93" s="105"/>
      <c r="I93" s="9"/>
      <c r="J93" s="125"/>
      <c r="K93" s="105"/>
      <c r="L93" s="9"/>
      <c r="M93" s="105"/>
      <c r="N93" s="9"/>
      <c r="P93" s="105"/>
      <c r="Q93" s="9"/>
      <c r="R93" s="105"/>
      <c r="S93" s="9"/>
      <c r="T93" s="105"/>
      <c r="U93" s="9"/>
      <c r="W93" s="105"/>
      <c r="X93" s="9"/>
      <c r="Y93" s="105"/>
      <c r="Z93" s="9"/>
      <c r="AA93" s="105"/>
      <c r="AB93" s="9"/>
      <c r="AC93" s="105"/>
      <c r="AD93" s="9"/>
      <c r="AE93" s="122"/>
      <c r="AF93" s="105"/>
      <c r="AG93" s="105"/>
      <c r="AH93" s="105"/>
      <c r="AI93" s="105"/>
      <c r="AJ93" s="105"/>
      <c r="AK93" s="105"/>
      <c r="AL93" s="105"/>
      <c r="AM93" s="105"/>
      <c r="AN93" s="105"/>
      <c r="AO93" s="105"/>
    </row>
    <row r="94" spans="2:41" s="3" customFormat="1" ht="16.5" customHeight="1" x14ac:dyDescent="0.2">
      <c r="B94" s="148"/>
      <c r="C94" s="149"/>
      <c r="D94" s="152"/>
      <c r="E94" s="153"/>
      <c r="F94" s="5"/>
      <c r="G94" s="5"/>
      <c r="H94" s="105"/>
      <c r="I94" s="9"/>
      <c r="J94" s="125"/>
      <c r="K94" s="105"/>
      <c r="L94" s="9"/>
      <c r="M94" s="105"/>
      <c r="N94" s="9"/>
      <c r="P94" s="105"/>
      <c r="Q94" s="9"/>
      <c r="R94" s="105"/>
      <c r="S94" s="9"/>
      <c r="T94" s="105"/>
      <c r="U94" s="9"/>
      <c r="W94" s="105"/>
      <c r="X94" s="9"/>
      <c r="Y94" s="105"/>
      <c r="Z94" s="9"/>
      <c r="AA94" s="105"/>
      <c r="AB94" s="9"/>
      <c r="AC94" s="105"/>
      <c r="AD94" s="9"/>
      <c r="AE94" s="122"/>
      <c r="AF94" s="105"/>
      <c r="AG94" s="105"/>
      <c r="AH94" s="105"/>
      <c r="AI94" s="105"/>
      <c r="AJ94" s="105"/>
      <c r="AK94" s="105"/>
      <c r="AL94" s="105"/>
      <c r="AM94" s="105"/>
      <c r="AN94" s="105"/>
      <c r="AO94" s="105"/>
    </row>
    <row r="95" spans="2:41" s="3" customFormat="1" ht="16.5" customHeight="1" x14ac:dyDescent="0.2">
      <c r="B95" s="148"/>
      <c r="C95" s="149"/>
      <c r="D95" s="152"/>
      <c r="E95" s="153"/>
      <c r="F95" s="7"/>
      <c r="G95" s="7"/>
      <c r="H95" s="105"/>
      <c r="I95" s="9"/>
      <c r="J95" s="125"/>
      <c r="K95" s="105"/>
      <c r="L95" s="9"/>
      <c r="M95" s="105"/>
      <c r="N95" s="9"/>
      <c r="P95" s="105"/>
      <c r="Q95" s="9"/>
      <c r="R95" s="105"/>
      <c r="S95" s="9"/>
      <c r="T95" s="105"/>
      <c r="U95" s="9"/>
      <c r="W95" s="105"/>
      <c r="X95" s="9"/>
      <c r="Y95" s="105"/>
      <c r="Z95" s="9"/>
      <c r="AA95" s="105"/>
      <c r="AB95" s="9"/>
      <c r="AC95" s="105"/>
      <c r="AD95" s="9"/>
      <c r="AE95" s="122"/>
      <c r="AF95" s="105"/>
      <c r="AG95" s="105"/>
      <c r="AH95" s="105"/>
      <c r="AI95" s="105"/>
      <c r="AJ95" s="105"/>
      <c r="AK95" s="105"/>
      <c r="AL95" s="105"/>
      <c r="AM95" s="105"/>
      <c r="AN95" s="105"/>
      <c r="AO95" s="105"/>
    </row>
    <row r="96" spans="2:41" s="3" customFormat="1" ht="16.5" customHeight="1" x14ac:dyDescent="0.2">
      <c r="B96" s="148"/>
      <c r="C96" s="149"/>
      <c r="D96" s="152"/>
      <c r="E96" s="153"/>
      <c r="F96" s="2"/>
      <c r="G96" s="2"/>
      <c r="H96" s="105"/>
      <c r="I96" s="9"/>
      <c r="J96" s="125"/>
      <c r="K96" s="105"/>
      <c r="L96" s="9"/>
      <c r="M96" s="105"/>
      <c r="N96" s="9"/>
      <c r="P96" s="105"/>
      <c r="Q96" s="9"/>
      <c r="R96" s="105"/>
      <c r="S96" s="9"/>
      <c r="T96" s="105"/>
      <c r="U96" s="9"/>
      <c r="W96" s="105"/>
      <c r="X96" s="9"/>
      <c r="Y96" s="105"/>
      <c r="Z96" s="9"/>
      <c r="AA96" s="105"/>
      <c r="AB96" s="9"/>
      <c r="AC96" s="105"/>
      <c r="AD96" s="9"/>
      <c r="AE96" s="122"/>
      <c r="AF96" s="105"/>
      <c r="AG96" s="105"/>
      <c r="AH96" s="105"/>
      <c r="AI96" s="105"/>
      <c r="AJ96" s="105"/>
      <c r="AK96" s="105"/>
      <c r="AL96" s="105"/>
      <c r="AM96" s="105"/>
      <c r="AN96" s="105"/>
      <c r="AO96" s="105"/>
    </row>
    <row r="97" spans="2:41" s="3" customFormat="1" ht="16.5" customHeight="1" x14ac:dyDescent="0.2">
      <c r="B97" s="148"/>
      <c r="C97" s="149"/>
      <c r="D97" s="152"/>
      <c r="E97" s="153"/>
      <c r="F97" s="5"/>
      <c r="G97" s="5"/>
      <c r="H97" s="105"/>
      <c r="I97" s="9"/>
      <c r="J97" s="125"/>
      <c r="K97" s="105"/>
      <c r="L97" s="9"/>
      <c r="M97" s="105"/>
      <c r="N97" s="9"/>
      <c r="P97" s="105"/>
      <c r="Q97" s="9"/>
      <c r="R97" s="105"/>
      <c r="S97" s="9"/>
      <c r="T97" s="105"/>
      <c r="U97" s="9"/>
      <c r="W97" s="105"/>
      <c r="X97" s="9"/>
      <c r="Y97" s="105"/>
      <c r="Z97" s="9"/>
      <c r="AA97" s="105"/>
      <c r="AB97" s="9"/>
      <c r="AC97" s="105"/>
      <c r="AD97" s="9"/>
      <c r="AE97" s="122"/>
      <c r="AF97" s="105"/>
      <c r="AG97" s="105"/>
      <c r="AH97" s="105"/>
      <c r="AI97" s="105"/>
      <c r="AJ97" s="105"/>
      <c r="AK97" s="105"/>
      <c r="AL97" s="105"/>
      <c r="AM97" s="105"/>
      <c r="AN97" s="105"/>
      <c r="AO97" s="105"/>
    </row>
    <row r="98" spans="2:41" s="3" customFormat="1" ht="16.5" customHeight="1" x14ac:dyDescent="0.2">
      <c r="B98" s="148"/>
      <c r="C98" s="149"/>
      <c r="D98" s="152"/>
      <c r="E98" s="153"/>
      <c r="F98" s="2"/>
      <c r="G98" s="2"/>
      <c r="H98" s="105"/>
      <c r="I98" s="9"/>
      <c r="J98" s="125"/>
      <c r="K98" s="105"/>
      <c r="L98" s="9"/>
      <c r="M98" s="105"/>
      <c r="N98" s="9"/>
      <c r="P98" s="105"/>
      <c r="Q98" s="9"/>
      <c r="R98" s="105"/>
      <c r="S98" s="9"/>
      <c r="T98" s="105"/>
      <c r="U98" s="9"/>
      <c r="W98" s="105"/>
      <c r="X98" s="9"/>
      <c r="Y98" s="105"/>
      <c r="Z98" s="9"/>
      <c r="AA98" s="105"/>
      <c r="AB98" s="9"/>
      <c r="AC98" s="105"/>
      <c r="AD98" s="9"/>
      <c r="AE98" s="122"/>
      <c r="AF98" s="105"/>
      <c r="AG98" s="105"/>
      <c r="AH98" s="105"/>
      <c r="AI98" s="105"/>
      <c r="AJ98" s="105"/>
      <c r="AK98" s="105"/>
      <c r="AL98" s="105"/>
      <c r="AM98" s="105"/>
      <c r="AN98" s="105"/>
      <c r="AO98" s="105"/>
    </row>
    <row r="99" spans="2:41" s="3" customFormat="1" ht="16.5" customHeight="1" x14ac:dyDescent="0.2">
      <c r="B99" s="148"/>
      <c r="C99" s="149"/>
      <c r="D99" s="152"/>
      <c r="E99" s="153"/>
      <c r="F99" s="5"/>
      <c r="G99" s="5"/>
      <c r="H99" s="105"/>
      <c r="I99" s="9"/>
      <c r="J99" s="125"/>
      <c r="K99" s="105"/>
      <c r="L99" s="9"/>
      <c r="M99" s="105"/>
      <c r="N99" s="9"/>
      <c r="P99" s="105"/>
      <c r="Q99" s="9"/>
      <c r="R99" s="105"/>
      <c r="S99" s="9"/>
      <c r="T99" s="105"/>
      <c r="U99" s="9"/>
      <c r="W99" s="105"/>
      <c r="X99" s="9"/>
      <c r="Y99" s="105"/>
      <c r="Z99" s="9"/>
      <c r="AA99" s="105"/>
      <c r="AB99" s="9"/>
      <c r="AC99" s="105"/>
      <c r="AD99" s="9"/>
      <c r="AE99" s="122"/>
      <c r="AF99" s="105"/>
      <c r="AG99" s="105"/>
      <c r="AH99" s="105"/>
      <c r="AI99" s="105"/>
      <c r="AJ99" s="105"/>
      <c r="AK99" s="105"/>
      <c r="AL99" s="105"/>
      <c r="AM99" s="105"/>
      <c r="AN99" s="105"/>
      <c r="AO99" s="105"/>
    </row>
    <row r="100" spans="2:41" s="3" customFormat="1" ht="16.5" customHeight="1" x14ac:dyDescent="0.2">
      <c r="B100" s="148"/>
      <c r="C100" s="149"/>
      <c r="D100" s="152"/>
      <c r="E100" s="153"/>
      <c r="F100" s="2"/>
      <c r="G100" s="2"/>
      <c r="H100" s="105"/>
      <c r="I100" s="9"/>
      <c r="J100" s="125"/>
      <c r="K100" s="105"/>
      <c r="L100" s="9"/>
      <c r="M100" s="105"/>
      <c r="N100" s="9"/>
      <c r="P100" s="105"/>
      <c r="Q100" s="9"/>
      <c r="R100" s="105"/>
      <c r="S100" s="9"/>
      <c r="T100" s="105"/>
      <c r="U100" s="9"/>
      <c r="W100" s="105"/>
      <c r="X100" s="9"/>
      <c r="Y100" s="105"/>
      <c r="Z100" s="9"/>
      <c r="AA100" s="105"/>
      <c r="AB100" s="9"/>
      <c r="AC100" s="105"/>
      <c r="AD100" s="9"/>
      <c r="AE100" s="122"/>
      <c r="AF100" s="105"/>
      <c r="AG100" s="105"/>
      <c r="AH100" s="105"/>
      <c r="AI100" s="105"/>
      <c r="AJ100" s="105"/>
      <c r="AK100" s="105"/>
      <c r="AL100" s="105"/>
      <c r="AM100" s="105"/>
      <c r="AN100" s="105"/>
      <c r="AO100" s="105"/>
    </row>
    <row r="101" spans="2:41" s="3" customFormat="1" ht="16.5" customHeight="1" x14ac:dyDescent="0.2">
      <c r="B101" s="148"/>
      <c r="C101" s="149"/>
      <c r="D101" s="152"/>
      <c r="E101" s="153"/>
      <c r="F101" s="2"/>
      <c r="G101" s="2"/>
      <c r="H101" s="105"/>
      <c r="I101" s="9"/>
      <c r="J101" s="125"/>
      <c r="K101" s="105"/>
      <c r="L101" s="9"/>
      <c r="M101" s="105"/>
      <c r="N101" s="9"/>
      <c r="P101" s="105"/>
      <c r="Q101" s="9"/>
      <c r="R101" s="105"/>
      <c r="S101" s="9"/>
      <c r="T101" s="105"/>
      <c r="U101" s="9"/>
      <c r="W101" s="105"/>
      <c r="X101" s="9"/>
      <c r="Y101" s="105"/>
      <c r="Z101" s="9"/>
      <c r="AA101" s="105"/>
      <c r="AB101" s="9"/>
      <c r="AC101" s="105"/>
      <c r="AD101" s="9"/>
      <c r="AE101" s="122"/>
      <c r="AF101" s="105"/>
      <c r="AG101" s="105"/>
      <c r="AH101" s="105"/>
      <c r="AI101" s="105"/>
      <c r="AJ101" s="105"/>
      <c r="AK101" s="105"/>
      <c r="AL101" s="105"/>
      <c r="AM101" s="105"/>
      <c r="AN101" s="105"/>
      <c r="AO101" s="105"/>
    </row>
    <row r="102" spans="2:41" s="3" customFormat="1" ht="16.5" customHeight="1" x14ac:dyDescent="0.2">
      <c r="B102" s="154"/>
      <c r="C102" s="149"/>
      <c r="D102" s="152"/>
      <c r="E102" s="153"/>
      <c r="F102" s="2"/>
      <c r="G102" s="2"/>
      <c r="H102" s="105"/>
      <c r="I102" s="9"/>
      <c r="J102" s="125"/>
      <c r="K102" s="105"/>
      <c r="L102" s="9"/>
      <c r="M102" s="105"/>
      <c r="N102" s="9"/>
      <c r="P102" s="105"/>
      <c r="Q102" s="9"/>
      <c r="R102" s="105"/>
      <c r="S102" s="9"/>
      <c r="T102" s="105"/>
      <c r="U102" s="9"/>
      <c r="W102" s="105"/>
      <c r="X102" s="9"/>
      <c r="Y102" s="105"/>
      <c r="Z102" s="9"/>
      <c r="AA102" s="105"/>
      <c r="AB102" s="9"/>
      <c r="AC102" s="105"/>
      <c r="AD102" s="9"/>
      <c r="AE102" s="122"/>
      <c r="AF102" s="105"/>
      <c r="AG102" s="105"/>
      <c r="AH102" s="105"/>
      <c r="AI102" s="105"/>
      <c r="AJ102" s="105"/>
      <c r="AK102" s="105"/>
      <c r="AL102" s="105"/>
      <c r="AM102" s="105"/>
      <c r="AN102" s="105"/>
      <c r="AO102" s="105"/>
    </row>
    <row r="103" spans="2:41" s="3" customFormat="1" ht="16.5" customHeight="1" x14ac:dyDescent="0.2">
      <c r="B103" s="154"/>
      <c r="C103" s="149"/>
      <c r="D103" s="152"/>
      <c r="E103" s="153"/>
      <c r="F103" s="2"/>
      <c r="G103" s="2"/>
      <c r="H103" s="105"/>
      <c r="I103" s="9"/>
      <c r="J103" s="125"/>
      <c r="K103" s="105"/>
      <c r="L103" s="9"/>
      <c r="M103" s="105"/>
      <c r="N103" s="9"/>
      <c r="P103" s="105"/>
      <c r="Q103" s="9"/>
      <c r="R103" s="105"/>
      <c r="S103" s="9"/>
      <c r="T103" s="105"/>
      <c r="U103" s="9"/>
      <c r="W103" s="105"/>
      <c r="X103" s="9"/>
      <c r="Y103" s="105"/>
      <c r="Z103" s="9"/>
      <c r="AA103" s="105"/>
      <c r="AB103" s="9"/>
      <c r="AC103" s="105"/>
      <c r="AD103" s="9"/>
      <c r="AE103" s="122"/>
      <c r="AF103" s="105"/>
      <c r="AG103" s="105"/>
      <c r="AH103" s="105"/>
      <c r="AI103" s="105"/>
      <c r="AJ103" s="105"/>
      <c r="AK103" s="105"/>
      <c r="AL103" s="105"/>
      <c r="AM103" s="105"/>
      <c r="AN103" s="105"/>
      <c r="AO103" s="105"/>
    </row>
    <row r="104" spans="2:41" s="3" customFormat="1" ht="16.5" customHeight="1" x14ac:dyDescent="0.2">
      <c r="B104" s="154"/>
      <c r="C104" s="149"/>
      <c r="D104" s="152"/>
      <c r="E104" s="153"/>
      <c r="F104" s="4"/>
      <c r="G104" s="4"/>
      <c r="H104" s="105"/>
      <c r="I104" s="9"/>
      <c r="J104" s="125"/>
      <c r="K104" s="105"/>
      <c r="L104" s="9"/>
      <c r="M104" s="105"/>
      <c r="N104" s="9"/>
      <c r="P104" s="105"/>
      <c r="Q104" s="9"/>
      <c r="R104" s="105"/>
      <c r="S104" s="9"/>
      <c r="T104" s="105"/>
      <c r="U104" s="9"/>
      <c r="W104" s="105"/>
      <c r="X104" s="9"/>
      <c r="Y104" s="105"/>
      <c r="Z104" s="9"/>
      <c r="AA104" s="105"/>
      <c r="AB104" s="9"/>
      <c r="AC104" s="105"/>
      <c r="AD104" s="9"/>
      <c r="AE104" s="122"/>
      <c r="AF104" s="105"/>
      <c r="AG104" s="105"/>
      <c r="AH104" s="105"/>
      <c r="AI104" s="105"/>
      <c r="AJ104" s="105"/>
      <c r="AK104" s="105"/>
      <c r="AL104" s="105"/>
      <c r="AM104" s="105"/>
      <c r="AN104" s="105"/>
      <c r="AO104" s="105"/>
    </row>
    <row r="105" spans="2:41" s="3" customFormat="1" ht="16.5" customHeight="1" x14ac:dyDescent="0.2">
      <c r="B105" s="154"/>
      <c r="C105" s="149"/>
      <c r="D105" s="152"/>
      <c r="E105" s="153"/>
      <c r="F105" s="4"/>
      <c r="G105" s="4"/>
      <c r="H105" s="105"/>
      <c r="I105" s="9"/>
      <c r="J105" s="125"/>
      <c r="K105" s="105"/>
      <c r="L105" s="9"/>
      <c r="M105" s="105"/>
      <c r="N105" s="9"/>
      <c r="P105" s="105"/>
      <c r="Q105" s="9"/>
      <c r="R105" s="105"/>
      <c r="S105" s="9"/>
      <c r="T105" s="105"/>
      <c r="U105" s="9"/>
      <c r="W105" s="105"/>
      <c r="X105" s="9"/>
      <c r="Y105" s="105"/>
      <c r="Z105" s="9"/>
      <c r="AA105" s="105"/>
      <c r="AB105" s="9"/>
      <c r="AC105" s="105"/>
      <c r="AD105" s="9"/>
      <c r="AE105" s="122"/>
      <c r="AF105" s="105"/>
      <c r="AG105" s="105"/>
      <c r="AH105" s="105"/>
      <c r="AI105" s="105"/>
      <c r="AJ105" s="105"/>
      <c r="AK105" s="105"/>
      <c r="AL105" s="105"/>
      <c r="AM105" s="105"/>
      <c r="AN105" s="105"/>
      <c r="AO105" s="105"/>
    </row>
    <row r="106" spans="2:41" s="3" customFormat="1" ht="16.5" customHeight="1" x14ac:dyDescent="0.2">
      <c r="B106" s="154"/>
      <c r="C106" s="149"/>
      <c r="D106" s="152"/>
      <c r="E106" s="153"/>
      <c r="F106" s="4"/>
      <c r="G106" s="4"/>
      <c r="H106" s="105"/>
      <c r="I106" s="9"/>
      <c r="J106" s="125"/>
      <c r="K106" s="105"/>
      <c r="L106" s="9"/>
      <c r="M106" s="105"/>
      <c r="N106" s="9"/>
      <c r="P106" s="105"/>
      <c r="Q106" s="9"/>
      <c r="R106" s="105"/>
      <c r="S106" s="9"/>
      <c r="T106" s="105"/>
      <c r="U106" s="9"/>
      <c r="W106" s="105"/>
      <c r="X106" s="9"/>
      <c r="Y106" s="105"/>
      <c r="Z106" s="9"/>
      <c r="AA106" s="105"/>
      <c r="AB106" s="9"/>
      <c r="AC106" s="105"/>
      <c r="AD106" s="9"/>
      <c r="AE106" s="122"/>
      <c r="AF106" s="105"/>
      <c r="AG106" s="105"/>
      <c r="AH106" s="105"/>
      <c r="AI106" s="105"/>
      <c r="AJ106" s="105"/>
      <c r="AK106" s="105"/>
      <c r="AL106" s="105"/>
      <c r="AM106" s="105"/>
      <c r="AN106" s="105"/>
      <c r="AO106" s="105"/>
    </row>
    <row r="107" spans="2:41" s="3" customFormat="1" ht="16.5" customHeight="1" x14ac:dyDescent="0.2">
      <c r="B107" s="154"/>
      <c r="C107" s="149"/>
      <c r="D107" s="152"/>
      <c r="E107" s="153"/>
      <c r="F107" s="4"/>
      <c r="G107" s="4"/>
      <c r="H107" s="105"/>
      <c r="I107" s="9"/>
      <c r="J107" s="125"/>
      <c r="K107" s="105"/>
      <c r="L107" s="9"/>
      <c r="M107" s="105"/>
      <c r="N107" s="9"/>
      <c r="P107" s="105"/>
      <c r="Q107" s="9"/>
      <c r="R107" s="105"/>
      <c r="S107" s="9"/>
      <c r="T107" s="105"/>
      <c r="U107" s="9"/>
      <c r="W107" s="105"/>
      <c r="X107" s="9"/>
      <c r="Y107" s="105"/>
      <c r="Z107" s="9"/>
      <c r="AA107" s="105"/>
      <c r="AB107" s="9"/>
      <c r="AC107" s="105"/>
      <c r="AD107" s="9"/>
      <c r="AE107" s="122"/>
      <c r="AF107" s="105"/>
      <c r="AG107" s="105"/>
      <c r="AH107" s="105"/>
      <c r="AI107" s="105"/>
      <c r="AJ107" s="105"/>
      <c r="AK107" s="105"/>
      <c r="AL107" s="105"/>
      <c r="AM107" s="105"/>
      <c r="AN107" s="105"/>
      <c r="AO107" s="105"/>
    </row>
    <row r="108" spans="2:41" s="3" customFormat="1" ht="16.5" customHeight="1" x14ac:dyDescent="0.2">
      <c r="B108" s="148"/>
      <c r="C108" s="149"/>
      <c r="D108" s="152"/>
      <c r="E108" s="153"/>
      <c r="F108" s="4"/>
      <c r="G108" s="4"/>
      <c r="H108" s="105"/>
      <c r="I108" s="9"/>
      <c r="J108" s="125"/>
      <c r="K108" s="105"/>
      <c r="L108" s="9"/>
      <c r="M108" s="105"/>
      <c r="N108" s="9"/>
      <c r="P108" s="105"/>
      <c r="Q108" s="9"/>
      <c r="R108" s="105"/>
      <c r="S108" s="9"/>
      <c r="T108" s="105"/>
      <c r="U108" s="9"/>
      <c r="W108" s="105"/>
      <c r="X108" s="9"/>
      <c r="Y108" s="105"/>
      <c r="Z108" s="9"/>
      <c r="AA108" s="105"/>
      <c r="AB108" s="9"/>
      <c r="AC108" s="105"/>
      <c r="AD108" s="9"/>
      <c r="AE108" s="122"/>
      <c r="AF108" s="105"/>
      <c r="AG108" s="105"/>
      <c r="AH108" s="105"/>
      <c r="AI108" s="105"/>
      <c r="AJ108" s="105"/>
      <c r="AK108" s="105"/>
      <c r="AL108" s="105"/>
      <c r="AM108" s="105"/>
      <c r="AN108" s="105"/>
      <c r="AO108" s="105"/>
    </row>
    <row r="109" spans="2:41" s="3" customFormat="1" ht="16.5" customHeight="1" x14ac:dyDescent="0.2">
      <c r="B109" s="148"/>
      <c r="C109" s="149"/>
      <c r="D109" s="152"/>
      <c r="E109" s="153"/>
      <c r="F109" s="7"/>
      <c r="G109" s="7"/>
      <c r="H109" s="105"/>
      <c r="I109" s="9"/>
      <c r="J109" s="125"/>
      <c r="K109" s="105"/>
      <c r="L109" s="9"/>
      <c r="M109" s="105"/>
      <c r="N109" s="9"/>
      <c r="P109" s="105"/>
      <c r="Q109" s="9"/>
      <c r="R109" s="105"/>
      <c r="S109" s="9"/>
      <c r="T109" s="105"/>
      <c r="U109" s="9"/>
      <c r="W109" s="105"/>
      <c r="X109" s="9"/>
      <c r="Y109" s="105"/>
      <c r="Z109" s="9"/>
      <c r="AA109" s="105"/>
      <c r="AB109" s="9"/>
      <c r="AC109" s="105"/>
      <c r="AD109" s="9"/>
      <c r="AE109" s="122"/>
      <c r="AF109" s="105"/>
      <c r="AG109" s="105"/>
      <c r="AH109" s="105"/>
      <c r="AI109" s="105"/>
      <c r="AJ109" s="105"/>
      <c r="AK109" s="105"/>
      <c r="AL109" s="105"/>
      <c r="AM109" s="105"/>
      <c r="AN109" s="105"/>
      <c r="AO109" s="105"/>
    </row>
    <row r="110" spans="2:41" s="3" customFormat="1" ht="16.5" customHeight="1" x14ac:dyDescent="0.2">
      <c r="B110" s="148"/>
      <c r="C110" s="149"/>
      <c r="D110" s="152"/>
      <c r="E110" s="153"/>
      <c r="F110" s="2"/>
      <c r="G110" s="2"/>
      <c r="H110" s="105"/>
      <c r="I110" s="9"/>
      <c r="J110" s="125"/>
      <c r="K110" s="105"/>
      <c r="L110" s="9"/>
      <c r="M110" s="105"/>
      <c r="N110" s="9"/>
      <c r="P110" s="105"/>
      <c r="Q110" s="9"/>
      <c r="R110" s="105"/>
      <c r="S110" s="9"/>
      <c r="T110" s="105"/>
      <c r="U110" s="9"/>
      <c r="W110" s="105"/>
      <c r="X110" s="9"/>
      <c r="Y110" s="105"/>
      <c r="Z110" s="9"/>
      <c r="AA110" s="105"/>
      <c r="AB110" s="9"/>
      <c r="AC110" s="105"/>
      <c r="AD110" s="9"/>
      <c r="AE110" s="122"/>
      <c r="AF110" s="105"/>
      <c r="AG110" s="105"/>
      <c r="AH110" s="105"/>
      <c r="AI110" s="105"/>
      <c r="AJ110" s="105"/>
      <c r="AK110" s="105"/>
      <c r="AL110" s="105"/>
      <c r="AM110" s="105"/>
      <c r="AN110" s="105"/>
      <c r="AO110" s="105"/>
    </row>
    <row r="111" spans="2:41" s="3" customFormat="1" ht="16.5" customHeight="1" x14ac:dyDescent="0.2">
      <c r="B111" s="148"/>
      <c r="C111" s="149"/>
      <c r="D111" s="152"/>
      <c r="E111" s="153"/>
      <c r="F111" s="2"/>
      <c r="G111" s="2"/>
      <c r="H111" s="105"/>
      <c r="I111" s="9"/>
      <c r="J111" s="125"/>
      <c r="K111" s="105"/>
      <c r="L111" s="9"/>
      <c r="M111" s="105"/>
      <c r="N111" s="9"/>
      <c r="P111" s="105"/>
      <c r="Q111" s="9"/>
      <c r="R111" s="105"/>
      <c r="S111" s="9"/>
      <c r="T111" s="105"/>
      <c r="U111" s="9"/>
      <c r="W111" s="105"/>
      <c r="X111" s="9"/>
      <c r="Y111" s="105"/>
      <c r="Z111" s="9"/>
      <c r="AA111" s="105"/>
      <c r="AB111" s="9"/>
      <c r="AC111" s="105"/>
      <c r="AD111" s="9"/>
      <c r="AE111" s="122"/>
      <c r="AF111" s="105"/>
      <c r="AG111" s="105"/>
      <c r="AH111" s="105"/>
      <c r="AI111" s="105"/>
      <c r="AJ111" s="105"/>
      <c r="AK111" s="105"/>
      <c r="AL111" s="105"/>
      <c r="AM111" s="105"/>
      <c r="AN111" s="105"/>
      <c r="AO111" s="105"/>
    </row>
    <row r="112" spans="2:41" s="3" customFormat="1" ht="16.5" customHeight="1" x14ac:dyDescent="0.2">
      <c r="B112" s="148"/>
      <c r="C112" s="149"/>
      <c r="D112" s="152"/>
      <c r="E112" s="153"/>
      <c r="F112" s="2"/>
      <c r="G112" s="2"/>
      <c r="H112" s="105"/>
      <c r="I112" s="9"/>
      <c r="J112" s="125"/>
      <c r="K112" s="105"/>
      <c r="L112" s="9"/>
      <c r="M112" s="105"/>
      <c r="N112" s="9"/>
      <c r="P112" s="105"/>
      <c r="Q112" s="9"/>
      <c r="R112" s="105"/>
      <c r="S112" s="9"/>
      <c r="T112" s="105"/>
      <c r="U112" s="9"/>
      <c r="W112" s="105"/>
      <c r="X112" s="9"/>
      <c r="Y112" s="105"/>
      <c r="Z112" s="9"/>
      <c r="AA112" s="105"/>
      <c r="AB112" s="9"/>
      <c r="AC112" s="105"/>
      <c r="AD112" s="9"/>
      <c r="AE112" s="122"/>
      <c r="AF112" s="105"/>
      <c r="AG112" s="105"/>
      <c r="AH112" s="105"/>
      <c r="AI112" s="105"/>
      <c r="AJ112" s="105"/>
      <c r="AK112" s="105"/>
      <c r="AL112" s="105"/>
      <c r="AM112" s="105"/>
      <c r="AN112" s="105"/>
      <c r="AO112" s="105"/>
    </row>
    <row r="113" spans="2:41" s="3" customFormat="1" ht="16.5" customHeight="1" x14ac:dyDescent="0.2">
      <c r="B113" s="148"/>
      <c r="C113" s="149"/>
      <c r="D113" s="152"/>
      <c r="E113" s="153"/>
      <c r="F113" s="2"/>
      <c r="G113" s="2"/>
      <c r="H113" s="105"/>
      <c r="I113" s="9"/>
      <c r="J113" s="125"/>
      <c r="K113" s="105"/>
      <c r="L113" s="9"/>
      <c r="M113" s="105"/>
      <c r="N113" s="9"/>
      <c r="P113" s="105"/>
      <c r="Q113" s="9"/>
      <c r="R113" s="105"/>
      <c r="S113" s="9"/>
      <c r="T113" s="105"/>
      <c r="U113" s="9"/>
      <c r="W113" s="105"/>
      <c r="X113" s="9"/>
      <c r="Y113" s="105"/>
      <c r="Z113" s="9"/>
      <c r="AA113" s="105"/>
      <c r="AB113" s="9"/>
      <c r="AC113" s="105"/>
      <c r="AD113" s="9"/>
      <c r="AE113" s="122"/>
      <c r="AF113" s="105"/>
      <c r="AG113" s="105"/>
      <c r="AH113" s="105"/>
      <c r="AI113" s="105"/>
      <c r="AJ113" s="105"/>
      <c r="AK113" s="105"/>
      <c r="AL113" s="105"/>
      <c r="AM113" s="105"/>
      <c r="AN113" s="105"/>
      <c r="AO113" s="105"/>
    </row>
    <row r="114" spans="2:41" s="3" customFormat="1" ht="16.5" customHeight="1" x14ac:dyDescent="0.2">
      <c r="B114" s="148"/>
      <c r="C114" s="149"/>
      <c r="D114" s="152"/>
      <c r="E114" s="153"/>
      <c r="F114" s="2"/>
      <c r="G114" s="2"/>
      <c r="H114" s="105"/>
      <c r="I114" s="9"/>
      <c r="J114" s="125"/>
      <c r="K114" s="105"/>
      <c r="L114" s="9"/>
      <c r="M114" s="105"/>
      <c r="N114" s="9"/>
      <c r="P114" s="105"/>
      <c r="Q114" s="9"/>
      <c r="R114" s="105"/>
      <c r="S114" s="9"/>
      <c r="T114" s="105"/>
      <c r="U114" s="9"/>
      <c r="W114" s="105"/>
      <c r="X114" s="9"/>
      <c r="Y114" s="105"/>
      <c r="Z114" s="9"/>
      <c r="AA114" s="105"/>
      <c r="AB114" s="9"/>
      <c r="AC114" s="105"/>
      <c r="AD114" s="9"/>
      <c r="AE114" s="122"/>
      <c r="AF114" s="105"/>
      <c r="AG114" s="105"/>
      <c r="AH114" s="105"/>
      <c r="AI114" s="105"/>
      <c r="AJ114" s="105"/>
      <c r="AK114" s="105"/>
      <c r="AL114" s="105"/>
      <c r="AM114" s="105"/>
      <c r="AN114" s="105"/>
      <c r="AO114" s="105"/>
    </row>
    <row r="115" spans="2:41" s="3" customFormat="1" ht="16.5" customHeight="1" x14ac:dyDescent="0.2">
      <c r="B115" s="148"/>
      <c r="C115" s="149"/>
      <c r="D115" s="152"/>
      <c r="E115" s="153"/>
      <c r="F115" s="2"/>
      <c r="G115" s="2"/>
      <c r="H115" s="105"/>
      <c r="I115" s="9"/>
      <c r="J115" s="125"/>
      <c r="K115" s="105"/>
      <c r="L115" s="9"/>
      <c r="M115" s="105"/>
      <c r="N115" s="9"/>
      <c r="P115" s="105"/>
      <c r="Q115" s="9"/>
      <c r="R115" s="105"/>
      <c r="S115" s="9"/>
      <c r="T115" s="105"/>
      <c r="U115" s="9"/>
      <c r="W115" s="105"/>
      <c r="X115" s="9"/>
      <c r="Y115" s="105"/>
      <c r="Z115" s="9"/>
      <c r="AA115" s="105"/>
      <c r="AB115" s="9"/>
      <c r="AC115" s="105"/>
      <c r="AD115" s="9"/>
      <c r="AE115" s="122"/>
      <c r="AF115" s="105"/>
      <c r="AG115" s="105"/>
      <c r="AH115" s="105"/>
      <c r="AI115" s="105"/>
      <c r="AJ115" s="105"/>
      <c r="AK115" s="105"/>
      <c r="AL115" s="105"/>
      <c r="AM115" s="105"/>
      <c r="AN115" s="105"/>
      <c r="AO115" s="105"/>
    </row>
    <row r="116" spans="2:41" s="3" customFormat="1" ht="16.5" customHeight="1" x14ac:dyDescent="0.2">
      <c r="B116" s="148"/>
      <c r="C116" s="149"/>
      <c r="D116" s="152"/>
      <c r="E116" s="153"/>
      <c r="F116" s="5"/>
      <c r="G116" s="5"/>
      <c r="H116" s="105"/>
      <c r="I116" s="9"/>
      <c r="J116" s="125"/>
      <c r="K116" s="105"/>
      <c r="L116" s="9"/>
      <c r="M116" s="105"/>
      <c r="N116" s="9"/>
      <c r="P116" s="105"/>
      <c r="Q116" s="9"/>
      <c r="R116" s="105"/>
      <c r="S116" s="9"/>
      <c r="T116" s="105"/>
      <c r="U116" s="9"/>
      <c r="W116" s="105"/>
      <c r="X116" s="9"/>
      <c r="Y116" s="105"/>
      <c r="Z116" s="9"/>
      <c r="AA116" s="105"/>
      <c r="AB116" s="9"/>
      <c r="AC116" s="105"/>
      <c r="AD116" s="9"/>
      <c r="AE116" s="122"/>
      <c r="AF116" s="105"/>
      <c r="AG116" s="105"/>
      <c r="AH116" s="105"/>
      <c r="AI116" s="105"/>
      <c r="AJ116" s="105"/>
      <c r="AK116" s="105"/>
      <c r="AL116" s="105"/>
      <c r="AM116" s="105"/>
      <c r="AN116" s="105"/>
      <c r="AO116" s="105"/>
    </row>
    <row r="117" spans="2:41" s="3" customFormat="1" ht="16.5" customHeight="1" x14ac:dyDescent="0.2">
      <c r="B117" s="148"/>
      <c r="C117" s="149"/>
      <c r="D117" s="152"/>
      <c r="E117" s="153"/>
      <c r="F117" s="5"/>
      <c r="G117" s="5"/>
      <c r="H117" s="105"/>
      <c r="I117" s="9"/>
      <c r="J117" s="125"/>
      <c r="K117" s="105"/>
      <c r="L117" s="9"/>
      <c r="M117" s="105"/>
      <c r="N117" s="9"/>
      <c r="P117" s="105"/>
      <c r="Q117" s="9"/>
      <c r="R117" s="105"/>
      <c r="S117" s="9"/>
      <c r="T117" s="105"/>
      <c r="U117" s="9"/>
      <c r="W117" s="105"/>
      <c r="X117" s="9"/>
      <c r="Y117" s="105"/>
      <c r="Z117" s="9"/>
      <c r="AA117" s="105"/>
      <c r="AB117" s="9"/>
      <c r="AC117" s="105"/>
      <c r="AD117" s="9"/>
      <c r="AE117" s="122"/>
      <c r="AF117" s="105"/>
      <c r="AG117" s="105"/>
      <c r="AH117" s="105"/>
      <c r="AI117" s="105"/>
      <c r="AJ117" s="105"/>
      <c r="AK117" s="105"/>
      <c r="AL117" s="105"/>
      <c r="AM117" s="105"/>
      <c r="AN117" s="105"/>
      <c r="AO117" s="105"/>
    </row>
    <row r="118" spans="2:41" s="3" customFormat="1" ht="16.5" customHeight="1" x14ac:dyDescent="0.2">
      <c r="B118" s="148"/>
      <c r="C118" s="149"/>
      <c r="D118" s="152"/>
      <c r="E118" s="153"/>
      <c r="F118" s="5"/>
      <c r="G118" s="5"/>
      <c r="H118" s="105"/>
      <c r="I118" s="9"/>
      <c r="J118" s="125"/>
      <c r="K118" s="105"/>
      <c r="L118" s="9"/>
      <c r="M118" s="105"/>
      <c r="N118" s="9"/>
      <c r="P118" s="105"/>
      <c r="Q118" s="9"/>
      <c r="R118" s="105"/>
      <c r="S118" s="9"/>
      <c r="T118" s="105"/>
      <c r="U118" s="9"/>
      <c r="W118" s="105"/>
      <c r="X118" s="9"/>
      <c r="Y118" s="105"/>
      <c r="Z118" s="9"/>
      <c r="AA118" s="105"/>
      <c r="AB118" s="9"/>
      <c r="AC118" s="105"/>
      <c r="AD118" s="9"/>
      <c r="AE118" s="122"/>
      <c r="AF118" s="105"/>
      <c r="AG118" s="105"/>
      <c r="AH118" s="105"/>
      <c r="AI118" s="105"/>
      <c r="AJ118" s="105"/>
      <c r="AK118" s="105"/>
      <c r="AL118" s="105"/>
      <c r="AM118" s="105"/>
      <c r="AN118" s="105"/>
      <c r="AO118" s="105"/>
    </row>
    <row r="119" spans="2:41" s="3" customFormat="1" ht="16.5" customHeight="1" x14ac:dyDescent="0.2">
      <c r="B119" s="148"/>
      <c r="C119" s="149"/>
      <c r="D119" s="152"/>
      <c r="E119" s="153"/>
      <c r="F119" s="2"/>
      <c r="G119" s="2"/>
      <c r="H119" s="105"/>
      <c r="I119" s="9"/>
      <c r="J119" s="125"/>
      <c r="K119" s="105"/>
      <c r="L119" s="9"/>
      <c r="M119" s="105"/>
      <c r="N119" s="9"/>
      <c r="P119" s="105"/>
      <c r="Q119" s="9"/>
      <c r="R119" s="105"/>
      <c r="S119" s="9"/>
      <c r="T119" s="105"/>
      <c r="U119" s="9"/>
      <c r="W119" s="105"/>
      <c r="X119" s="9"/>
      <c r="Y119" s="105"/>
      <c r="Z119" s="9"/>
      <c r="AA119" s="105"/>
      <c r="AB119" s="9"/>
      <c r="AC119" s="105"/>
      <c r="AD119" s="9"/>
      <c r="AE119" s="122"/>
      <c r="AF119" s="105"/>
      <c r="AG119" s="105"/>
      <c r="AH119" s="105"/>
      <c r="AI119" s="105"/>
      <c r="AJ119" s="105"/>
      <c r="AK119" s="105"/>
      <c r="AL119" s="105"/>
      <c r="AM119" s="105"/>
      <c r="AN119" s="105"/>
      <c r="AO119" s="105"/>
    </row>
    <row r="120" spans="2:41" s="3" customFormat="1" ht="16.5" customHeight="1" x14ac:dyDescent="0.2">
      <c r="B120" s="148"/>
      <c r="C120" s="149"/>
      <c r="D120" s="152"/>
      <c r="E120" s="153"/>
      <c r="F120" s="2"/>
      <c r="G120" s="2"/>
      <c r="H120" s="105"/>
      <c r="I120" s="9"/>
      <c r="J120" s="125"/>
      <c r="K120" s="105"/>
      <c r="L120" s="9"/>
      <c r="M120" s="105"/>
      <c r="N120" s="9"/>
      <c r="P120" s="105"/>
      <c r="Q120" s="9"/>
      <c r="R120" s="105"/>
      <c r="S120" s="9"/>
      <c r="T120" s="105"/>
      <c r="U120" s="9"/>
      <c r="W120" s="105"/>
      <c r="X120" s="9"/>
      <c r="Y120" s="105"/>
      <c r="Z120" s="9"/>
      <c r="AA120" s="105"/>
      <c r="AB120" s="9"/>
      <c r="AC120" s="105"/>
      <c r="AD120" s="9"/>
      <c r="AE120" s="122"/>
      <c r="AF120" s="105"/>
      <c r="AG120" s="105"/>
      <c r="AH120" s="105"/>
      <c r="AI120" s="105"/>
      <c r="AJ120" s="105"/>
      <c r="AK120" s="105"/>
      <c r="AL120" s="105"/>
      <c r="AM120" s="105"/>
      <c r="AN120" s="105"/>
      <c r="AO120" s="105"/>
    </row>
    <row r="121" spans="2:41" s="3" customFormat="1" ht="16.5" customHeight="1" x14ac:dyDescent="0.2">
      <c r="B121" s="148"/>
      <c r="C121" s="149"/>
      <c r="D121" s="152"/>
      <c r="E121" s="153"/>
      <c r="F121" s="2"/>
      <c r="G121" s="2"/>
      <c r="H121" s="105"/>
      <c r="I121" s="9"/>
      <c r="J121" s="125"/>
      <c r="K121" s="105"/>
      <c r="L121" s="9"/>
      <c r="M121" s="105"/>
      <c r="N121" s="9"/>
      <c r="P121" s="105"/>
      <c r="Q121" s="9"/>
      <c r="R121" s="105"/>
      <c r="S121" s="9"/>
      <c r="T121" s="105"/>
      <c r="U121" s="9"/>
      <c r="W121" s="105"/>
      <c r="X121" s="9"/>
      <c r="Y121" s="105"/>
      <c r="Z121" s="9"/>
      <c r="AA121" s="105"/>
      <c r="AB121" s="9"/>
      <c r="AC121" s="105"/>
      <c r="AD121" s="9"/>
      <c r="AE121" s="122"/>
      <c r="AF121" s="105"/>
      <c r="AG121" s="105"/>
      <c r="AH121" s="105"/>
      <c r="AI121" s="105"/>
      <c r="AJ121" s="105"/>
      <c r="AK121" s="105"/>
      <c r="AL121" s="105"/>
      <c r="AM121" s="105"/>
      <c r="AN121" s="105"/>
      <c r="AO121" s="105"/>
    </row>
    <row r="122" spans="2:41" s="3" customFormat="1" ht="16.5" customHeight="1" x14ac:dyDescent="0.2">
      <c r="B122" s="148"/>
      <c r="C122" s="149"/>
      <c r="D122" s="152"/>
      <c r="E122" s="153"/>
      <c r="F122" s="2"/>
      <c r="G122" s="2"/>
      <c r="H122" s="105"/>
      <c r="I122" s="9"/>
      <c r="J122" s="125"/>
      <c r="K122" s="105"/>
      <c r="L122" s="9"/>
      <c r="M122" s="105"/>
      <c r="N122" s="9"/>
      <c r="P122" s="105"/>
      <c r="Q122" s="9"/>
      <c r="R122" s="105"/>
      <c r="S122" s="9"/>
      <c r="T122" s="105"/>
      <c r="U122" s="9"/>
      <c r="W122" s="105"/>
      <c r="X122" s="9"/>
      <c r="Y122" s="105"/>
      <c r="Z122" s="9"/>
      <c r="AA122" s="105"/>
      <c r="AB122" s="9"/>
      <c r="AC122" s="105"/>
      <c r="AD122" s="9"/>
      <c r="AE122" s="122"/>
      <c r="AF122" s="105"/>
      <c r="AG122" s="105"/>
      <c r="AH122" s="105"/>
      <c r="AI122" s="105"/>
      <c r="AJ122" s="105"/>
      <c r="AK122" s="105"/>
      <c r="AL122" s="105"/>
      <c r="AM122" s="105"/>
      <c r="AN122" s="105"/>
      <c r="AO122" s="105"/>
    </row>
    <row r="123" spans="2:41" s="3" customFormat="1" ht="16.5" customHeight="1" x14ac:dyDescent="0.2">
      <c r="B123" s="148"/>
      <c r="C123" s="149"/>
      <c r="D123" s="152"/>
      <c r="E123" s="153"/>
      <c r="F123" s="5"/>
      <c r="G123" s="5"/>
      <c r="H123" s="105"/>
      <c r="I123" s="9"/>
      <c r="J123" s="125"/>
      <c r="K123" s="105"/>
      <c r="L123" s="9"/>
      <c r="M123" s="105"/>
      <c r="N123" s="9"/>
      <c r="P123" s="105"/>
      <c r="Q123" s="9"/>
      <c r="R123" s="105"/>
      <c r="S123" s="9"/>
      <c r="T123" s="105"/>
      <c r="U123" s="9"/>
      <c r="W123" s="105"/>
      <c r="X123" s="9"/>
      <c r="Y123" s="105"/>
      <c r="Z123" s="9"/>
      <c r="AA123" s="105"/>
      <c r="AB123" s="9"/>
      <c r="AC123" s="105"/>
      <c r="AD123" s="9"/>
      <c r="AE123" s="122"/>
      <c r="AF123" s="105"/>
      <c r="AG123" s="105"/>
      <c r="AH123" s="105"/>
      <c r="AI123" s="105"/>
      <c r="AJ123" s="105"/>
      <c r="AK123" s="105"/>
      <c r="AL123" s="105"/>
      <c r="AM123" s="105"/>
      <c r="AN123" s="105"/>
      <c r="AO123" s="105"/>
    </row>
    <row r="124" spans="2:41" s="3" customFormat="1" ht="16.5" customHeight="1" x14ac:dyDescent="0.2">
      <c r="B124" s="148"/>
      <c r="C124" s="149"/>
      <c r="D124" s="152"/>
      <c r="E124" s="153"/>
      <c r="F124" s="2"/>
      <c r="G124" s="2"/>
      <c r="H124" s="105"/>
      <c r="I124" s="9"/>
      <c r="J124" s="125"/>
      <c r="K124" s="105"/>
      <c r="L124" s="9"/>
      <c r="M124" s="105"/>
      <c r="N124" s="9"/>
      <c r="P124" s="105"/>
      <c r="Q124" s="9"/>
      <c r="R124" s="105"/>
      <c r="S124" s="9"/>
      <c r="T124" s="105"/>
      <c r="U124" s="9"/>
      <c r="W124" s="105"/>
      <c r="X124" s="9"/>
      <c r="Y124" s="105"/>
      <c r="Z124" s="9"/>
      <c r="AA124" s="105"/>
      <c r="AB124" s="9"/>
      <c r="AC124" s="105"/>
      <c r="AD124" s="9"/>
      <c r="AE124" s="122"/>
      <c r="AF124" s="105"/>
      <c r="AG124" s="105"/>
      <c r="AH124" s="105"/>
      <c r="AI124" s="105"/>
      <c r="AJ124" s="105"/>
      <c r="AK124" s="105"/>
      <c r="AL124" s="105"/>
      <c r="AM124" s="105"/>
      <c r="AN124" s="105"/>
      <c r="AO124" s="105"/>
    </row>
    <row r="125" spans="2:41" s="3" customFormat="1" ht="16.5" customHeight="1" x14ac:dyDescent="0.2">
      <c r="B125" s="148"/>
      <c r="C125" s="149"/>
      <c r="D125" s="152"/>
      <c r="E125" s="153"/>
      <c r="F125" s="2"/>
      <c r="G125" s="2"/>
      <c r="H125" s="105"/>
      <c r="I125" s="9"/>
      <c r="J125" s="125"/>
      <c r="K125" s="105"/>
      <c r="L125" s="9"/>
      <c r="M125" s="105"/>
      <c r="N125" s="9"/>
      <c r="P125" s="105"/>
      <c r="Q125" s="9"/>
      <c r="R125" s="105"/>
      <c r="S125" s="9"/>
      <c r="T125" s="105"/>
      <c r="U125" s="9"/>
      <c r="W125" s="105"/>
      <c r="X125" s="9"/>
      <c r="Y125" s="105"/>
      <c r="Z125" s="9"/>
      <c r="AA125" s="105"/>
      <c r="AB125" s="9"/>
      <c r="AC125" s="105"/>
      <c r="AD125" s="9"/>
      <c r="AE125" s="122"/>
      <c r="AF125" s="105"/>
      <c r="AG125" s="105"/>
      <c r="AH125" s="105"/>
      <c r="AI125" s="105"/>
      <c r="AJ125" s="105"/>
      <c r="AK125" s="105"/>
      <c r="AL125" s="105"/>
      <c r="AM125" s="105"/>
      <c r="AN125" s="105"/>
      <c r="AO125" s="105"/>
    </row>
    <row r="126" spans="2:41" s="3" customFormat="1" ht="16.5" customHeight="1" x14ac:dyDescent="0.2">
      <c r="B126" s="148"/>
      <c r="C126" s="149"/>
      <c r="D126" s="152"/>
      <c r="E126" s="153"/>
      <c r="F126" s="2"/>
      <c r="G126" s="2"/>
      <c r="H126" s="105"/>
      <c r="I126" s="9"/>
      <c r="J126" s="125"/>
      <c r="K126" s="105"/>
      <c r="L126" s="9"/>
      <c r="M126" s="105"/>
      <c r="N126" s="9"/>
      <c r="P126" s="105"/>
      <c r="Q126" s="9"/>
      <c r="R126" s="105"/>
      <c r="S126" s="9"/>
      <c r="T126" s="105"/>
      <c r="U126" s="9"/>
      <c r="W126" s="105"/>
      <c r="X126" s="9"/>
      <c r="Y126" s="105"/>
      <c r="Z126" s="9"/>
      <c r="AA126" s="105"/>
      <c r="AB126" s="9"/>
      <c r="AC126" s="105"/>
      <c r="AD126" s="9"/>
      <c r="AE126" s="122"/>
      <c r="AF126" s="105"/>
      <c r="AG126" s="105"/>
      <c r="AH126" s="105"/>
      <c r="AI126" s="105"/>
      <c r="AJ126" s="105"/>
      <c r="AK126" s="105"/>
      <c r="AL126" s="105"/>
      <c r="AM126" s="105"/>
      <c r="AN126" s="105"/>
      <c r="AO126" s="105"/>
    </row>
    <row r="127" spans="2:41" s="3" customFormat="1" ht="16.5" customHeight="1" x14ac:dyDescent="0.2">
      <c r="B127" s="148"/>
      <c r="C127" s="149"/>
      <c r="D127" s="152"/>
      <c r="E127" s="153"/>
      <c r="F127" s="2"/>
      <c r="G127" s="2"/>
      <c r="H127" s="105"/>
      <c r="I127" s="9"/>
      <c r="J127" s="125"/>
      <c r="K127" s="105"/>
      <c r="L127" s="9"/>
      <c r="M127" s="105"/>
      <c r="N127" s="9"/>
      <c r="P127" s="105"/>
      <c r="Q127" s="9"/>
      <c r="R127" s="105"/>
      <c r="S127" s="9"/>
      <c r="T127" s="105"/>
      <c r="U127" s="9"/>
      <c r="W127" s="105"/>
      <c r="X127" s="9"/>
      <c r="Y127" s="105"/>
      <c r="Z127" s="9"/>
      <c r="AA127" s="105"/>
      <c r="AB127" s="9"/>
      <c r="AC127" s="105"/>
      <c r="AD127" s="9"/>
      <c r="AE127" s="122"/>
      <c r="AF127" s="105"/>
      <c r="AG127" s="105"/>
      <c r="AH127" s="105"/>
      <c r="AI127" s="105"/>
      <c r="AJ127" s="105"/>
      <c r="AK127" s="105"/>
      <c r="AL127" s="105"/>
      <c r="AM127" s="105"/>
      <c r="AN127" s="105"/>
      <c r="AO127" s="105"/>
    </row>
    <row r="128" spans="2:41" s="3" customFormat="1" ht="16.5" customHeight="1" x14ac:dyDescent="0.2">
      <c r="B128" s="148"/>
      <c r="C128" s="149"/>
      <c r="D128" s="152"/>
      <c r="E128" s="153"/>
      <c r="F128" s="2"/>
      <c r="G128" s="2"/>
      <c r="H128" s="105"/>
      <c r="I128" s="9"/>
      <c r="J128" s="125"/>
      <c r="K128" s="105"/>
      <c r="L128" s="9"/>
      <c r="M128" s="105"/>
      <c r="N128" s="9"/>
      <c r="P128" s="105"/>
      <c r="Q128" s="9"/>
      <c r="R128" s="105"/>
      <c r="S128" s="9"/>
      <c r="T128" s="105"/>
      <c r="U128" s="9"/>
      <c r="W128" s="105"/>
      <c r="X128" s="9"/>
      <c r="Y128" s="105"/>
      <c r="Z128" s="9"/>
      <c r="AA128" s="105"/>
      <c r="AB128" s="9"/>
      <c r="AC128" s="105"/>
      <c r="AD128" s="9"/>
      <c r="AE128" s="122"/>
      <c r="AF128" s="105"/>
      <c r="AG128" s="105"/>
      <c r="AH128" s="105"/>
      <c r="AI128" s="105"/>
      <c r="AJ128" s="105"/>
      <c r="AK128" s="105"/>
      <c r="AL128" s="105"/>
      <c r="AM128" s="105"/>
      <c r="AN128" s="105"/>
      <c r="AO128" s="105"/>
    </row>
    <row r="129" spans="2:41" s="3" customFormat="1" ht="16.5" customHeight="1" x14ac:dyDescent="0.2">
      <c r="B129" s="148"/>
      <c r="C129" s="149"/>
      <c r="D129" s="152"/>
      <c r="E129" s="153"/>
      <c r="F129" s="2"/>
      <c r="G129" s="2"/>
      <c r="H129" s="105"/>
      <c r="I129" s="9"/>
      <c r="J129" s="125"/>
      <c r="K129" s="105"/>
      <c r="L129" s="9"/>
      <c r="M129" s="105"/>
      <c r="N129" s="9"/>
      <c r="P129" s="105"/>
      <c r="Q129" s="9"/>
      <c r="R129" s="105"/>
      <c r="S129" s="9"/>
      <c r="T129" s="105"/>
      <c r="U129" s="9"/>
      <c r="W129" s="105"/>
      <c r="X129" s="9"/>
      <c r="Y129" s="105"/>
      <c r="Z129" s="9"/>
      <c r="AA129" s="105"/>
      <c r="AB129" s="9"/>
      <c r="AC129" s="105"/>
      <c r="AD129" s="9"/>
      <c r="AE129" s="122"/>
      <c r="AF129" s="105"/>
      <c r="AG129" s="105"/>
      <c r="AH129" s="105"/>
      <c r="AI129" s="105"/>
      <c r="AJ129" s="105"/>
      <c r="AK129" s="105"/>
      <c r="AL129" s="105"/>
      <c r="AM129" s="105"/>
      <c r="AN129" s="105"/>
      <c r="AO129" s="105"/>
    </row>
    <row r="130" spans="2:41" s="3" customFormat="1" ht="16.5" customHeight="1" x14ac:dyDescent="0.2">
      <c r="B130" s="148"/>
      <c r="C130" s="149"/>
      <c r="D130" s="152"/>
      <c r="E130" s="153"/>
      <c r="F130" s="2"/>
      <c r="G130" s="2"/>
      <c r="H130" s="105"/>
      <c r="I130" s="9"/>
      <c r="J130" s="125"/>
      <c r="K130" s="105"/>
      <c r="L130" s="9"/>
      <c r="M130" s="105"/>
      <c r="N130" s="9"/>
      <c r="P130" s="105"/>
      <c r="Q130" s="9"/>
      <c r="R130" s="105"/>
      <c r="S130" s="9"/>
      <c r="T130" s="105"/>
      <c r="U130" s="9"/>
      <c r="W130" s="105"/>
      <c r="X130" s="9"/>
      <c r="Y130" s="105"/>
      <c r="Z130" s="9"/>
      <c r="AA130" s="105"/>
      <c r="AB130" s="9"/>
      <c r="AC130" s="105"/>
      <c r="AD130" s="9"/>
      <c r="AE130" s="122"/>
      <c r="AF130" s="105"/>
      <c r="AG130" s="105"/>
      <c r="AH130" s="105"/>
      <c r="AI130" s="105"/>
      <c r="AJ130" s="105"/>
      <c r="AK130" s="105"/>
      <c r="AL130" s="105"/>
      <c r="AM130" s="105"/>
      <c r="AN130" s="105"/>
      <c r="AO130" s="105"/>
    </row>
    <row r="131" spans="2:41" s="3" customFormat="1" ht="16.5" customHeight="1" x14ac:dyDescent="0.2">
      <c r="B131" s="148"/>
      <c r="C131" s="149"/>
      <c r="D131" s="152"/>
      <c r="E131" s="153"/>
      <c r="F131" s="2"/>
      <c r="G131" s="2"/>
      <c r="H131" s="105"/>
      <c r="I131" s="9"/>
      <c r="J131" s="125"/>
      <c r="K131" s="105"/>
      <c r="L131" s="9"/>
      <c r="M131" s="105"/>
      <c r="N131" s="9"/>
      <c r="P131" s="105"/>
      <c r="Q131" s="9"/>
      <c r="R131" s="105"/>
      <c r="S131" s="9"/>
      <c r="T131" s="105"/>
      <c r="U131" s="9"/>
      <c r="W131" s="105"/>
      <c r="X131" s="9"/>
      <c r="Y131" s="105"/>
      <c r="Z131" s="9"/>
      <c r="AA131" s="105"/>
      <c r="AB131" s="9"/>
      <c r="AC131" s="105"/>
      <c r="AD131" s="9"/>
      <c r="AE131" s="122"/>
      <c r="AF131" s="105"/>
      <c r="AG131" s="105"/>
      <c r="AH131" s="105"/>
      <c r="AI131" s="105"/>
      <c r="AJ131" s="105"/>
      <c r="AK131" s="105"/>
      <c r="AL131" s="105"/>
      <c r="AM131" s="105"/>
      <c r="AN131" s="105"/>
      <c r="AO131" s="105"/>
    </row>
    <row r="132" spans="2:41" s="3" customFormat="1" ht="16.5" customHeight="1" x14ac:dyDescent="0.2">
      <c r="B132" s="148"/>
      <c r="C132" s="149"/>
      <c r="D132" s="152"/>
      <c r="E132" s="153"/>
      <c r="F132" s="2"/>
      <c r="G132" s="2"/>
      <c r="H132" s="105"/>
      <c r="I132" s="9"/>
      <c r="J132" s="125"/>
      <c r="K132" s="105"/>
      <c r="L132" s="9"/>
      <c r="M132" s="105"/>
      <c r="N132" s="9"/>
      <c r="P132" s="105"/>
      <c r="Q132" s="9"/>
      <c r="R132" s="105"/>
      <c r="S132" s="9"/>
      <c r="T132" s="105"/>
      <c r="U132" s="9"/>
      <c r="W132" s="105"/>
      <c r="X132" s="9"/>
      <c r="Y132" s="105"/>
      <c r="Z132" s="9"/>
      <c r="AA132" s="105"/>
      <c r="AB132" s="9"/>
      <c r="AC132" s="105"/>
      <c r="AD132" s="9"/>
      <c r="AE132" s="122"/>
      <c r="AF132" s="105"/>
      <c r="AG132" s="105"/>
      <c r="AH132" s="105"/>
      <c r="AI132" s="105"/>
      <c r="AJ132" s="105"/>
      <c r="AK132" s="105"/>
      <c r="AL132" s="105"/>
      <c r="AM132" s="105"/>
      <c r="AN132" s="105"/>
      <c r="AO132" s="105"/>
    </row>
    <row r="133" spans="2:41" s="3" customFormat="1" ht="16.5" customHeight="1" x14ac:dyDescent="0.2">
      <c r="B133" s="148"/>
      <c r="C133" s="149"/>
      <c r="D133" s="152"/>
      <c r="E133" s="153"/>
      <c r="F133" s="5"/>
      <c r="G133" s="5"/>
      <c r="H133" s="105"/>
      <c r="I133" s="9"/>
      <c r="J133" s="125"/>
      <c r="K133" s="105"/>
      <c r="L133" s="9"/>
      <c r="M133" s="105"/>
      <c r="N133" s="9"/>
      <c r="P133" s="105"/>
      <c r="Q133" s="9"/>
      <c r="R133" s="105"/>
      <c r="S133" s="9"/>
      <c r="T133" s="105"/>
      <c r="U133" s="9"/>
      <c r="W133" s="105"/>
      <c r="X133" s="9"/>
      <c r="Y133" s="105"/>
      <c r="Z133" s="9"/>
      <c r="AA133" s="105"/>
      <c r="AB133" s="9"/>
      <c r="AC133" s="105"/>
      <c r="AD133" s="9"/>
      <c r="AE133" s="122"/>
      <c r="AF133" s="105"/>
      <c r="AG133" s="105"/>
      <c r="AH133" s="105"/>
      <c r="AI133" s="105"/>
      <c r="AJ133" s="105"/>
      <c r="AK133" s="105"/>
      <c r="AL133" s="105"/>
      <c r="AM133" s="105"/>
      <c r="AN133" s="105"/>
      <c r="AO133" s="105"/>
    </row>
    <row r="134" spans="2:41" s="3" customFormat="1" ht="16.5" customHeight="1" x14ac:dyDescent="0.2">
      <c r="B134" s="148"/>
      <c r="C134" s="149"/>
      <c r="D134" s="152"/>
      <c r="E134" s="153"/>
      <c r="F134" s="2"/>
      <c r="G134" s="2"/>
      <c r="H134" s="105"/>
      <c r="I134" s="9"/>
      <c r="J134" s="125"/>
      <c r="K134" s="105"/>
      <c r="L134" s="9"/>
      <c r="M134" s="105"/>
      <c r="N134" s="9"/>
      <c r="P134" s="105"/>
      <c r="Q134" s="9"/>
      <c r="R134" s="105"/>
      <c r="S134" s="9"/>
      <c r="T134" s="105"/>
      <c r="U134" s="9"/>
      <c r="W134" s="105"/>
      <c r="X134" s="9"/>
      <c r="Y134" s="105"/>
      <c r="Z134" s="9"/>
      <c r="AA134" s="105"/>
      <c r="AB134" s="9"/>
      <c r="AC134" s="105"/>
      <c r="AD134" s="9"/>
      <c r="AE134" s="122"/>
      <c r="AF134" s="105"/>
      <c r="AG134" s="105"/>
      <c r="AH134" s="105"/>
      <c r="AI134" s="105"/>
      <c r="AJ134" s="105"/>
      <c r="AK134" s="105"/>
      <c r="AL134" s="105"/>
      <c r="AM134" s="105"/>
      <c r="AN134" s="105"/>
      <c r="AO134" s="105"/>
    </row>
    <row r="135" spans="2:41" s="3" customFormat="1" ht="16.5" customHeight="1" x14ac:dyDescent="0.2">
      <c r="B135" s="154"/>
      <c r="C135" s="149"/>
      <c r="D135" s="152"/>
      <c r="E135" s="153"/>
      <c r="F135" s="5"/>
      <c r="G135" s="5"/>
      <c r="H135" s="105"/>
      <c r="I135" s="9"/>
      <c r="J135" s="125"/>
      <c r="K135" s="105"/>
      <c r="L135" s="9"/>
      <c r="M135" s="105"/>
      <c r="N135" s="9"/>
      <c r="P135" s="105"/>
      <c r="Q135" s="9"/>
      <c r="R135" s="105"/>
      <c r="S135" s="9"/>
      <c r="T135" s="105"/>
      <c r="U135" s="9"/>
      <c r="W135" s="105"/>
      <c r="X135" s="9"/>
      <c r="Y135" s="105"/>
      <c r="Z135" s="9"/>
      <c r="AA135" s="105"/>
      <c r="AB135" s="9"/>
      <c r="AC135" s="105"/>
      <c r="AD135" s="9"/>
      <c r="AE135" s="122"/>
      <c r="AF135" s="105"/>
      <c r="AG135" s="105"/>
      <c r="AH135" s="105"/>
      <c r="AI135" s="105"/>
      <c r="AJ135" s="105"/>
      <c r="AK135" s="105"/>
      <c r="AL135" s="105"/>
      <c r="AM135" s="105"/>
      <c r="AN135" s="105"/>
      <c r="AO135" s="105"/>
    </row>
    <row r="136" spans="2:41" s="3" customFormat="1" ht="16.5" customHeight="1" x14ac:dyDescent="0.2">
      <c r="B136" s="148"/>
      <c r="C136" s="149"/>
      <c r="D136" s="152"/>
      <c r="E136" s="153"/>
      <c r="F136" s="2"/>
      <c r="G136" s="2"/>
      <c r="H136" s="105"/>
      <c r="I136" s="9"/>
      <c r="J136" s="125"/>
      <c r="K136" s="105"/>
      <c r="L136" s="9"/>
      <c r="M136" s="105"/>
      <c r="N136" s="9"/>
      <c r="P136" s="105"/>
      <c r="Q136" s="9"/>
      <c r="R136" s="105"/>
      <c r="S136" s="9"/>
      <c r="T136" s="105"/>
      <c r="U136" s="9"/>
      <c r="W136" s="105"/>
      <c r="X136" s="9"/>
      <c r="Y136" s="105"/>
      <c r="Z136" s="9"/>
      <c r="AA136" s="105"/>
      <c r="AB136" s="9"/>
      <c r="AC136" s="105"/>
      <c r="AD136" s="9"/>
      <c r="AE136" s="122"/>
      <c r="AF136" s="105"/>
      <c r="AG136" s="105"/>
      <c r="AH136" s="105"/>
      <c r="AI136" s="105"/>
      <c r="AJ136" s="105"/>
      <c r="AK136" s="105"/>
      <c r="AL136" s="105"/>
      <c r="AM136" s="105"/>
      <c r="AN136" s="105"/>
      <c r="AO136" s="105"/>
    </row>
    <row r="137" spans="2:41" s="3" customFormat="1" ht="16.5" customHeight="1" x14ac:dyDescent="0.2">
      <c r="B137" s="148"/>
      <c r="C137" s="149"/>
      <c r="D137" s="152"/>
      <c r="E137" s="153"/>
      <c r="F137" s="4"/>
      <c r="G137" s="4"/>
      <c r="H137" s="105"/>
      <c r="I137" s="9"/>
      <c r="J137" s="125"/>
      <c r="K137" s="105"/>
      <c r="L137" s="9"/>
      <c r="M137" s="105"/>
      <c r="N137" s="9"/>
      <c r="P137" s="105"/>
      <c r="Q137" s="9"/>
      <c r="R137" s="105"/>
      <c r="S137" s="9"/>
      <c r="T137" s="105"/>
      <c r="U137" s="9"/>
      <c r="W137" s="105"/>
      <c r="X137" s="9"/>
      <c r="Y137" s="105"/>
      <c r="Z137" s="9"/>
      <c r="AA137" s="105"/>
      <c r="AB137" s="9"/>
      <c r="AC137" s="105"/>
      <c r="AD137" s="9"/>
      <c r="AE137" s="122"/>
      <c r="AF137" s="105"/>
      <c r="AG137" s="105"/>
      <c r="AH137" s="105"/>
      <c r="AI137" s="105"/>
      <c r="AJ137" s="105"/>
      <c r="AK137" s="105"/>
      <c r="AL137" s="105"/>
      <c r="AM137" s="105"/>
      <c r="AN137" s="105"/>
      <c r="AO137" s="105"/>
    </row>
    <row r="138" spans="2:41" s="3" customFormat="1" ht="16.5" customHeight="1" x14ac:dyDescent="0.2">
      <c r="B138" s="148"/>
      <c r="C138" s="149"/>
      <c r="D138" s="152"/>
      <c r="E138" s="153"/>
      <c r="F138" s="5"/>
      <c r="G138" s="5"/>
      <c r="H138" s="105"/>
      <c r="I138" s="9"/>
      <c r="J138" s="125"/>
      <c r="K138" s="105"/>
      <c r="L138" s="9"/>
      <c r="M138" s="105"/>
      <c r="N138" s="9"/>
      <c r="P138" s="105"/>
      <c r="Q138" s="9"/>
      <c r="R138" s="105"/>
      <c r="S138" s="9"/>
      <c r="T138" s="105"/>
      <c r="U138" s="9"/>
      <c r="W138" s="105"/>
      <c r="X138" s="9"/>
      <c r="Y138" s="105"/>
      <c r="Z138" s="9"/>
      <c r="AA138" s="105"/>
      <c r="AB138" s="9"/>
      <c r="AC138" s="105"/>
      <c r="AD138" s="9"/>
      <c r="AE138" s="122"/>
      <c r="AF138" s="105"/>
      <c r="AG138" s="105"/>
      <c r="AH138" s="105"/>
      <c r="AI138" s="105"/>
      <c r="AJ138" s="105"/>
      <c r="AK138" s="105"/>
      <c r="AL138" s="105"/>
      <c r="AM138" s="105"/>
      <c r="AN138" s="105"/>
      <c r="AO138" s="105"/>
    </row>
    <row r="139" spans="2:41" s="3" customFormat="1" ht="16.5" customHeight="1" x14ac:dyDescent="0.2">
      <c r="B139" s="148"/>
      <c r="C139" s="149"/>
      <c r="D139" s="152"/>
      <c r="E139" s="153"/>
      <c r="F139" s="2"/>
      <c r="G139" s="2"/>
      <c r="H139" s="105"/>
      <c r="I139" s="9"/>
      <c r="J139" s="125"/>
      <c r="K139" s="105"/>
      <c r="L139" s="9"/>
      <c r="M139" s="105"/>
      <c r="N139" s="9"/>
      <c r="P139" s="105"/>
      <c r="Q139" s="9"/>
      <c r="R139" s="105"/>
      <c r="S139" s="9"/>
      <c r="T139" s="105"/>
      <c r="U139" s="9"/>
      <c r="W139" s="105"/>
      <c r="X139" s="9"/>
      <c r="Y139" s="105"/>
      <c r="Z139" s="9"/>
      <c r="AA139" s="105"/>
      <c r="AB139" s="9"/>
      <c r="AC139" s="105"/>
      <c r="AD139" s="9"/>
      <c r="AE139" s="122"/>
      <c r="AF139" s="105"/>
      <c r="AG139" s="105"/>
      <c r="AH139" s="105"/>
      <c r="AI139" s="105"/>
      <c r="AJ139" s="105"/>
      <c r="AK139" s="105"/>
      <c r="AL139" s="105"/>
      <c r="AM139" s="105"/>
      <c r="AN139" s="105"/>
      <c r="AO139" s="105"/>
    </row>
    <row r="140" spans="2:41" s="3" customFormat="1" ht="16.5" customHeight="1" x14ac:dyDescent="0.2">
      <c r="B140" s="148"/>
      <c r="C140" s="149"/>
      <c r="D140" s="152"/>
      <c r="E140" s="153"/>
      <c r="F140" s="2"/>
      <c r="G140" s="2"/>
      <c r="H140" s="105"/>
      <c r="I140" s="9"/>
      <c r="J140" s="125"/>
      <c r="K140" s="105"/>
      <c r="L140" s="9"/>
      <c r="M140" s="105"/>
      <c r="N140" s="9"/>
      <c r="P140" s="105"/>
      <c r="Q140" s="9"/>
      <c r="R140" s="105"/>
      <c r="S140" s="9"/>
      <c r="T140" s="105"/>
      <c r="U140" s="9"/>
      <c r="W140" s="105"/>
      <c r="X140" s="9"/>
      <c r="Y140" s="105"/>
      <c r="Z140" s="9"/>
      <c r="AA140" s="105"/>
      <c r="AB140" s="9"/>
      <c r="AC140" s="105"/>
      <c r="AD140" s="9"/>
      <c r="AE140" s="122"/>
      <c r="AF140" s="105"/>
      <c r="AG140" s="105"/>
      <c r="AH140" s="105"/>
      <c r="AI140" s="105"/>
      <c r="AJ140" s="105"/>
      <c r="AK140" s="105"/>
      <c r="AL140" s="105"/>
      <c r="AM140" s="105"/>
      <c r="AN140" s="105"/>
      <c r="AO140" s="105"/>
    </row>
    <row r="141" spans="2:41" s="3" customFormat="1" ht="16.5" customHeight="1" x14ac:dyDescent="0.2">
      <c r="B141" s="148"/>
      <c r="C141" s="149"/>
      <c r="D141" s="152"/>
      <c r="E141" s="153"/>
      <c r="F141" s="2"/>
      <c r="G141" s="2"/>
      <c r="H141" s="105"/>
      <c r="I141" s="9"/>
      <c r="J141" s="125"/>
      <c r="K141" s="105"/>
      <c r="L141" s="9"/>
      <c r="M141" s="105"/>
      <c r="N141" s="9"/>
      <c r="P141" s="105"/>
      <c r="Q141" s="9"/>
      <c r="R141" s="105"/>
      <c r="S141" s="9"/>
      <c r="T141" s="105"/>
      <c r="U141" s="9"/>
      <c r="W141" s="105"/>
      <c r="X141" s="9"/>
      <c r="Y141" s="105"/>
      <c r="Z141" s="9"/>
      <c r="AA141" s="105"/>
      <c r="AB141" s="9"/>
      <c r="AC141" s="105"/>
      <c r="AD141" s="9"/>
      <c r="AE141" s="122"/>
      <c r="AF141" s="105"/>
      <c r="AG141" s="105"/>
      <c r="AH141" s="105"/>
      <c r="AI141" s="105"/>
      <c r="AJ141" s="105"/>
      <c r="AK141" s="105"/>
      <c r="AL141" s="105"/>
      <c r="AM141" s="105"/>
      <c r="AN141" s="105"/>
      <c r="AO141" s="105"/>
    </row>
    <row r="142" spans="2:41" s="3" customFormat="1" ht="16.5" customHeight="1" x14ac:dyDescent="0.2">
      <c r="B142" s="148"/>
      <c r="C142" s="149"/>
      <c r="D142" s="152"/>
      <c r="E142" s="153"/>
      <c r="F142" s="2"/>
      <c r="G142" s="2"/>
      <c r="H142" s="105"/>
      <c r="I142" s="9"/>
      <c r="J142" s="125"/>
      <c r="K142" s="105"/>
      <c r="L142" s="9"/>
      <c r="M142" s="105"/>
      <c r="N142" s="9"/>
      <c r="P142" s="105"/>
      <c r="Q142" s="9"/>
      <c r="R142" s="105"/>
      <c r="S142" s="9"/>
      <c r="T142" s="105"/>
      <c r="U142" s="9"/>
      <c r="W142" s="105"/>
      <c r="X142" s="9"/>
      <c r="Y142" s="105"/>
      <c r="Z142" s="9"/>
      <c r="AA142" s="105"/>
      <c r="AB142" s="9"/>
      <c r="AC142" s="105"/>
      <c r="AD142" s="9"/>
      <c r="AE142" s="122"/>
      <c r="AF142" s="105"/>
      <c r="AG142" s="105"/>
      <c r="AH142" s="105"/>
      <c r="AI142" s="105"/>
      <c r="AJ142" s="105"/>
      <c r="AK142" s="105"/>
      <c r="AL142" s="105"/>
      <c r="AM142" s="105"/>
      <c r="AN142" s="105"/>
      <c r="AO142" s="105"/>
    </row>
    <row r="143" spans="2:41" s="3" customFormat="1" ht="16.5" customHeight="1" x14ac:dyDescent="0.2">
      <c r="B143" s="148"/>
      <c r="C143" s="149"/>
      <c r="D143" s="152"/>
      <c r="E143" s="153"/>
      <c r="F143" s="2"/>
      <c r="G143" s="2"/>
      <c r="H143" s="105"/>
      <c r="I143" s="9"/>
      <c r="J143" s="125"/>
      <c r="K143" s="105"/>
      <c r="L143" s="9"/>
      <c r="M143" s="105"/>
      <c r="N143" s="9"/>
      <c r="P143" s="105"/>
      <c r="Q143" s="9"/>
      <c r="R143" s="105"/>
      <c r="S143" s="9"/>
      <c r="T143" s="105"/>
      <c r="U143" s="9"/>
      <c r="W143" s="105"/>
      <c r="X143" s="9"/>
      <c r="Y143" s="105"/>
      <c r="Z143" s="9"/>
      <c r="AA143" s="105"/>
      <c r="AB143" s="9"/>
      <c r="AC143" s="105"/>
      <c r="AD143" s="9"/>
      <c r="AE143" s="122"/>
      <c r="AF143" s="105"/>
      <c r="AG143" s="105"/>
      <c r="AH143" s="105"/>
      <c r="AI143" s="105"/>
      <c r="AJ143" s="105"/>
      <c r="AK143" s="105"/>
      <c r="AL143" s="105"/>
      <c r="AM143" s="105"/>
      <c r="AN143" s="105"/>
      <c r="AO143" s="105"/>
    </row>
    <row r="144" spans="2:41" s="3" customFormat="1" ht="16.5" customHeight="1" x14ac:dyDescent="0.2">
      <c r="B144" s="148"/>
      <c r="C144" s="149"/>
      <c r="D144" s="152"/>
      <c r="E144" s="153"/>
      <c r="F144" s="2"/>
      <c r="G144" s="2"/>
      <c r="H144" s="105"/>
      <c r="I144" s="9"/>
      <c r="J144" s="125"/>
      <c r="K144" s="105"/>
      <c r="L144" s="9"/>
      <c r="M144" s="105"/>
      <c r="N144" s="9"/>
      <c r="P144" s="105"/>
      <c r="Q144" s="9"/>
      <c r="R144" s="105"/>
      <c r="S144" s="9"/>
      <c r="T144" s="105"/>
      <c r="U144" s="9"/>
      <c r="W144" s="105"/>
      <c r="X144" s="9"/>
      <c r="Y144" s="105"/>
      <c r="Z144" s="9"/>
      <c r="AA144" s="105"/>
      <c r="AB144" s="9"/>
      <c r="AC144" s="105"/>
      <c r="AD144" s="9"/>
      <c r="AE144" s="122"/>
      <c r="AF144" s="105"/>
      <c r="AG144" s="105"/>
      <c r="AH144" s="105"/>
      <c r="AI144" s="105"/>
      <c r="AJ144" s="105"/>
      <c r="AK144" s="105"/>
      <c r="AL144" s="105"/>
      <c r="AM144" s="105"/>
      <c r="AN144" s="105"/>
      <c r="AO144" s="105"/>
    </row>
    <row r="145" spans="2:41" s="3" customFormat="1" ht="16.5" customHeight="1" x14ac:dyDescent="0.2">
      <c r="B145" s="148"/>
      <c r="C145" s="149"/>
      <c r="D145" s="152"/>
      <c r="E145" s="153"/>
      <c r="F145" s="2"/>
      <c r="G145" s="2"/>
      <c r="H145" s="105"/>
      <c r="I145" s="9"/>
      <c r="J145" s="125"/>
      <c r="K145" s="105"/>
      <c r="L145" s="9"/>
      <c r="M145" s="105"/>
      <c r="N145" s="9"/>
      <c r="P145" s="105"/>
      <c r="Q145" s="9"/>
      <c r="R145" s="105"/>
      <c r="S145" s="9"/>
      <c r="T145" s="105"/>
      <c r="U145" s="9"/>
      <c r="W145" s="105"/>
      <c r="X145" s="9"/>
      <c r="Y145" s="105"/>
      <c r="Z145" s="9"/>
      <c r="AA145" s="105"/>
      <c r="AB145" s="9"/>
      <c r="AC145" s="105"/>
      <c r="AD145" s="9"/>
      <c r="AE145" s="122"/>
      <c r="AF145" s="105"/>
      <c r="AG145" s="105"/>
      <c r="AH145" s="105"/>
      <c r="AI145" s="105"/>
      <c r="AJ145" s="105"/>
      <c r="AK145" s="105"/>
      <c r="AL145" s="105"/>
      <c r="AM145" s="105"/>
      <c r="AN145" s="105"/>
      <c r="AO145" s="105"/>
    </row>
    <row r="146" spans="2:41" s="3" customFormat="1" ht="16.5" customHeight="1" x14ac:dyDescent="0.2">
      <c r="B146" s="148"/>
      <c r="C146" s="149"/>
      <c r="D146" s="152"/>
      <c r="E146" s="153"/>
      <c r="F146" s="2"/>
      <c r="G146" s="2"/>
      <c r="H146" s="105"/>
      <c r="I146" s="9"/>
      <c r="J146" s="125"/>
      <c r="K146" s="105"/>
      <c r="L146" s="9"/>
      <c r="M146" s="105"/>
      <c r="N146" s="9"/>
      <c r="P146" s="105"/>
      <c r="Q146" s="9"/>
      <c r="R146" s="105"/>
      <c r="S146" s="9"/>
      <c r="T146" s="105"/>
      <c r="U146" s="9"/>
      <c r="W146" s="105"/>
      <c r="X146" s="9"/>
      <c r="Y146" s="105"/>
      <c r="Z146" s="9"/>
      <c r="AA146" s="105"/>
      <c r="AB146" s="9"/>
      <c r="AC146" s="105"/>
      <c r="AD146" s="9"/>
      <c r="AE146" s="122"/>
      <c r="AF146" s="105"/>
      <c r="AG146" s="105"/>
      <c r="AH146" s="105"/>
      <c r="AI146" s="105"/>
      <c r="AJ146" s="105"/>
      <c r="AK146" s="105"/>
      <c r="AL146" s="105"/>
      <c r="AM146" s="105"/>
      <c r="AN146" s="105"/>
      <c r="AO146" s="105"/>
    </row>
    <row r="147" spans="2:41" s="3" customFormat="1" ht="16.5" customHeight="1" x14ac:dyDescent="0.2">
      <c r="B147" s="148"/>
      <c r="C147" s="149"/>
      <c r="D147" s="152"/>
      <c r="E147" s="153"/>
      <c r="F147" s="2"/>
      <c r="G147" s="2"/>
      <c r="H147" s="105"/>
      <c r="I147" s="9"/>
      <c r="J147" s="125"/>
      <c r="K147" s="105"/>
      <c r="L147" s="9"/>
      <c r="M147" s="105"/>
      <c r="N147" s="9"/>
      <c r="P147" s="105"/>
      <c r="Q147" s="9"/>
      <c r="R147" s="105"/>
      <c r="S147" s="9"/>
      <c r="T147" s="105"/>
      <c r="U147" s="9"/>
      <c r="W147" s="105"/>
      <c r="X147" s="9"/>
      <c r="Y147" s="105"/>
      <c r="Z147" s="9"/>
      <c r="AA147" s="105"/>
      <c r="AB147" s="9"/>
      <c r="AC147" s="105"/>
      <c r="AD147" s="9"/>
      <c r="AE147" s="122"/>
      <c r="AF147" s="105"/>
      <c r="AG147" s="105"/>
      <c r="AH147" s="105"/>
      <c r="AI147" s="105"/>
      <c r="AJ147" s="105"/>
      <c r="AK147" s="105"/>
      <c r="AL147" s="105"/>
      <c r="AM147" s="105"/>
      <c r="AN147" s="105"/>
      <c r="AO147" s="105"/>
    </row>
    <row r="148" spans="2:41" s="3" customFormat="1" ht="16.5" customHeight="1" x14ac:dyDescent="0.2">
      <c r="B148" s="148"/>
      <c r="C148" s="149"/>
      <c r="D148" s="152"/>
      <c r="E148" s="153"/>
      <c r="F148" s="5"/>
      <c r="G148" s="5"/>
      <c r="H148" s="105"/>
      <c r="I148" s="9"/>
      <c r="J148" s="125"/>
      <c r="K148" s="105"/>
      <c r="L148" s="9"/>
      <c r="M148" s="105"/>
      <c r="N148" s="9"/>
      <c r="P148" s="105"/>
      <c r="Q148" s="9"/>
      <c r="R148" s="105"/>
      <c r="S148" s="9"/>
      <c r="T148" s="105"/>
      <c r="U148" s="9"/>
      <c r="W148" s="105"/>
      <c r="X148" s="9"/>
      <c r="Y148" s="105"/>
      <c r="Z148" s="9"/>
      <c r="AA148" s="105"/>
      <c r="AB148" s="9"/>
      <c r="AC148" s="105"/>
      <c r="AD148" s="9"/>
      <c r="AE148" s="122"/>
      <c r="AF148" s="105"/>
      <c r="AG148" s="105"/>
      <c r="AH148" s="105"/>
      <c r="AI148" s="105"/>
      <c r="AJ148" s="105"/>
      <c r="AK148" s="105"/>
      <c r="AL148" s="105"/>
      <c r="AM148" s="105"/>
      <c r="AN148" s="105"/>
      <c r="AO148" s="105"/>
    </row>
    <row r="149" spans="2:41" s="3" customFormat="1" ht="16.5" customHeight="1" x14ac:dyDescent="0.2">
      <c r="B149" s="148"/>
      <c r="C149" s="149"/>
      <c r="D149" s="152"/>
      <c r="E149" s="153"/>
      <c r="F149" s="2"/>
      <c r="G149" s="2"/>
      <c r="H149" s="105"/>
      <c r="I149" s="9"/>
      <c r="J149" s="125"/>
      <c r="K149" s="105"/>
      <c r="L149" s="9"/>
      <c r="M149" s="105"/>
      <c r="N149" s="9"/>
      <c r="P149" s="105"/>
      <c r="Q149" s="9"/>
      <c r="R149" s="105"/>
      <c r="S149" s="9"/>
      <c r="T149" s="105"/>
      <c r="U149" s="9"/>
      <c r="W149" s="105"/>
      <c r="X149" s="9"/>
      <c r="Y149" s="105"/>
      <c r="Z149" s="9"/>
      <c r="AA149" s="105"/>
      <c r="AB149" s="9"/>
      <c r="AC149" s="105"/>
      <c r="AD149" s="9"/>
      <c r="AE149" s="122"/>
      <c r="AF149" s="105"/>
      <c r="AG149" s="105"/>
      <c r="AH149" s="105"/>
      <c r="AI149" s="105"/>
      <c r="AJ149" s="105"/>
      <c r="AK149" s="105"/>
      <c r="AL149" s="105"/>
      <c r="AM149" s="105"/>
      <c r="AN149" s="105"/>
      <c r="AO149" s="105"/>
    </row>
    <row r="150" spans="2:41" s="3" customFormat="1" ht="16.5" customHeight="1" x14ac:dyDescent="0.2">
      <c r="B150" s="148"/>
      <c r="C150" s="149"/>
      <c r="D150" s="152"/>
      <c r="E150" s="153"/>
      <c r="F150" s="2"/>
      <c r="G150" s="2"/>
      <c r="H150" s="105"/>
      <c r="I150" s="9"/>
      <c r="J150" s="125"/>
      <c r="K150" s="105"/>
      <c r="L150" s="9"/>
      <c r="M150" s="105"/>
      <c r="N150" s="9"/>
      <c r="P150" s="105"/>
      <c r="Q150" s="9"/>
      <c r="R150" s="105"/>
      <c r="S150" s="9"/>
      <c r="T150" s="105"/>
      <c r="U150" s="9"/>
      <c r="W150" s="105"/>
      <c r="X150" s="9"/>
      <c r="Y150" s="105"/>
      <c r="Z150" s="9"/>
      <c r="AA150" s="105"/>
      <c r="AB150" s="9"/>
      <c r="AC150" s="105"/>
      <c r="AD150" s="9"/>
      <c r="AE150" s="122"/>
      <c r="AF150" s="105"/>
      <c r="AG150" s="105"/>
      <c r="AH150" s="105"/>
      <c r="AI150" s="105"/>
      <c r="AJ150" s="105"/>
      <c r="AK150" s="105"/>
      <c r="AL150" s="105"/>
      <c r="AM150" s="105"/>
      <c r="AN150" s="105"/>
      <c r="AO150" s="105"/>
    </row>
    <row r="151" spans="2:41" s="3" customFormat="1" ht="16.5" customHeight="1" x14ac:dyDescent="0.2">
      <c r="B151" s="148"/>
      <c r="C151" s="149"/>
      <c r="D151" s="152"/>
      <c r="E151" s="153"/>
      <c r="F151" s="2"/>
      <c r="G151" s="2"/>
      <c r="H151" s="105"/>
      <c r="I151" s="9"/>
      <c r="J151" s="125"/>
      <c r="K151" s="105"/>
      <c r="L151" s="9"/>
      <c r="M151" s="105"/>
      <c r="N151" s="9"/>
      <c r="P151" s="105"/>
      <c r="Q151" s="9"/>
      <c r="R151" s="105"/>
      <c r="S151" s="9"/>
      <c r="T151" s="105"/>
      <c r="U151" s="9"/>
      <c r="W151" s="105"/>
      <c r="X151" s="9"/>
      <c r="Y151" s="105"/>
      <c r="Z151" s="9"/>
      <c r="AA151" s="105"/>
      <c r="AB151" s="9"/>
      <c r="AC151" s="105"/>
      <c r="AD151" s="9"/>
      <c r="AE151" s="122"/>
      <c r="AF151" s="105"/>
      <c r="AG151" s="105"/>
      <c r="AH151" s="105"/>
      <c r="AI151" s="105"/>
      <c r="AJ151" s="105"/>
      <c r="AK151" s="105"/>
      <c r="AL151" s="105"/>
      <c r="AM151" s="105"/>
      <c r="AN151" s="105"/>
      <c r="AO151" s="105"/>
    </row>
    <row r="152" spans="2:41" s="3" customFormat="1" ht="16.5" customHeight="1" x14ac:dyDescent="0.2">
      <c r="B152" s="148"/>
      <c r="C152" s="149"/>
      <c r="D152" s="152"/>
      <c r="E152" s="153"/>
      <c r="F152" s="2"/>
      <c r="G152" s="2"/>
      <c r="H152" s="105"/>
      <c r="I152" s="9"/>
      <c r="J152" s="125"/>
      <c r="K152" s="105"/>
      <c r="L152" s="9"/>
      <c r="M152" s="105"/>
      <c r="N152" s="9"/>
      <c r="P152" s="105"/>
      <c r="Q152" s="9"/>
      <c r="R152" s="105"/>
      <c r="S152" s="9"/>
      <c r="T152" s="105"/>
      <c r="U152" s="9"/>
      <c r="W152" s="105"/>
      <c r="X152" s="9"/>
      <c r="Y152" s="105"/>
      <c r="Z152" s="9"/>
      <c r="AA152" s="105"/>
      <c r="AB152" s="9"/>
      <c r="AC152" s="105"/>
      <c r="AD152" s="9"/>
      <c r="AE152" s="122"/>
      <c r="AF152" s="105"/>
      <c r="AG152" s="105"/>
      <c r="AH152" s="105"/>
      <c r="AI152" s="105"/>
      <c r="AJ152" s="105"/>
      <c r="AK152" s="105"/>
      <c r="AL152" s="105"/>
      <c r="AM152" s="105"/>
      <c r="AN152" s="105"/>
      <c r="AO152" s="105"/>
    </row>
    <row r="153" spans="2:41" s="3" customFormat="1" ht="16.5" customHeight="1" x14ac:dyDescent="0.2">
      <c r="B153" s="148"/>
      <c r="C153" s="149"/>
      <c r="D153" s="152"/>
      <c r="E153" s="153"/>
      <c r="F153" s="2"/>
      <c r="G153" s="2"/>
      <c r="H153" s="105"/>
      <c r="I153" s="9"/>
      <c r="J153" s="125"/>
      <c r="K153" s="105"/>
      <c r="L153" s="9"/>
      <c r="M153" s="105"/>
      <c r="N153" s="9"/>
      <c r="P153" s="105"/>
      <c r="Q153" s="9"/>
      <c r="R153" s="105"/>
      <c r="S153" s="9"/>
      <c r="T153" s="105"/>
      <c r="U153" s="9"/>
      <c r="W153" s="105"/>
      <c r="X153" s="9"/>
      <c r="Y153" s="105"/>
      <c r="Z153" s="9"/>
      <c r="AA153" s="105"/>
      <c r="AB153" s="9"/>
      <c r="AC153" s="105"/>
      <c r="AD153" s="9"/>
      <c r="AE153" s="122"/>
      <c r="AF153" s="105"/>
      <c r="AG153" s="105"/>
      <c r="AH153" s="105"/>
      <c r="AI153" s="105"/>
      <c r="AJ153" s="105"/>
      <c r="AK153" s="105"/>
      <c r="AL153" s="105"/>
      <c r="AM153" s="105"/>
      <c r="AN153" s="105"/>
      <c r="AO153" s="105"/>
    </row>
    <row r="154" spans="2:41" s="3" customFormat="1" ht="16.5" customHeight="1" x14ac:dyDescent="0.2">
      <c r="B154" s="148"/>
      <c r="C154" s="149"/>
      <c r="D154" s="152"/>
      <c r="E154" s="153"/>
      <c r="F154" s="2"/>
      <c r="G154" s="2"/>
      <c r="H154" s="105"/>
      <c r="I154" s="9"/>
      <c r="J154" s="125"/>
      <c r="K154" s="105"/>
      <c r="L154" s="9"/>
      <c r="M154" s="105"/>
      <c r="N154" s="9"/>
      <c r="P154" s="105"/>
      <c r="Q154" s="9"/>
      <c r="R154" s="105"/>
      <c r="S154" s="9"/>
      <c r="T154" s="105"/>
      <c r="U154" s="9"/>
      <c r="W154" s="105"/>
      <c r="X154" s="9"/>
      <c r="Y154" s="105"/>
      <c r="Z154" s="9"/>
      <c r="AA154" s="105"/>
      <c r="AB154" s="9"/>
      <c r="AC154" s="105"/>
      <c r="AD154" s="9"/>
      <c r="AE154" s="122"/>
      <c r="AF154" s="105"/>
      <c r="AG154" s="105"/>
      <c r="AH154" s="105"/>
      <c r="AI154" s="105"/>
      <c r="AJ154" s="105"/>
      <c r="AK154" s="105"/>
      <c r="AL154" s="105"/>
      <c r="AM154" s="105"/>
      <c r="AN154" s="105"/>
      <c r="AO154" s="105"/>
    </row>
    <row r="155" spans="2:41" s="3" customFormat="1" ht="16.5" customHeight="1" x14ac:dyDescent="0.2">
      <c r="B155" s="148"/>
      <c r="C155" s="149"/>
      <c r="D155" s="152"/>
      <c r="E155" s="153"/>
      <c r="F155" s="2"/>
      <c r="G155" s="2"/>
      <c r="H155" s="105"/>
      <c r="I155" s="9"/>
      <c r="J155" s="125"/>
      <c r="K155" s="105"/>
      <c r="L155" s="9"/>
      <c r="M155" s="105"/>
      <c r="N155" s="9"/>
      <c r="P155" s="105"/>
      <c r="Q155" s="9"/>
      <c r="R155" s="105"/>
      <c r="S155" s="9"/>
      <c r="T155" s="105"/>
      <c r="U155" s="9"/>
      <c r="W155" s="105"/>
      <c r="X155" s="9"/>
      <c r="Y155" s="105"/>
      <c r="Z155" s="9"/>
      <c r="AA155" s="105"/>
      <c r="AB155" s="9"/>
      <c r="AC155" s="105"/>
      <c r="AD155" s="9"/>
      <c r="AE155" s="122"/>
      <c r="AF155" s="105"/>
      <c r="AG155" s="105"/>
      <c r="AH155" s="105"/>
      <c r="AI155" s="105"/>
      <c r="AJ155" s="105"/>
      <c r="AK155" s="105"/>
      <c r="AL155" s="105"/>
      <c r="AM155" s="105"/>
      <c r="AN155" s="105"/>
      <c r="AO155" s="105"/>
    </row>
    <row r="156" spans="2:41" s="3" customFormat="1" ht="16.5" customHeight="1" x14ac:dyDescent="0.2">
      <c r="B156" s="154"/>
      <c r="C156" s="149"/>
      <c r="D156" s="152"/>
      <c r="E156" s="153"/>
      <c r="F156" s="2"/>
      <c r="G156" s="2"/>
      <c r="H156" s="105"/>
      <c r="I156" s="9"/>
      <c r="J156" s="125"/>
      <c r="K156" s="105"/>
      <c r="L156" s="9"/>
      <c r="M156" s="105"/>
      <c r="N156" s="9"/>
      <c r="P156" s="105"/>
      <c r="Q156" s="9"/>
      <c r="R156" s="105"/>
      <c r="S156" s="9"/>
      <c r="T156" s="105"/>
      <c r="U156" s="9"/>
      <c r="W156" s="105"/>
      <c r="X156" s="9"/>
      <c r="Y156" s="105"/>
      <c r="Z156" s="9"/>
      <c r="AA156" s="105"/>
      <c r="AB156" s="9"/>
      <c r="AC156" s="105"/>
      <c r="AD156" s="9"/>
      <c r="AE156" s="122"/>
      <c r="AF156" s="105"/>
      <c r="AG156" s="105"/>
      <c r="AH156" s="105"/>
      <c r="AI156" s="105"/>
      <c r="AJ156" s="105"/>
      <c r="AK156" s="105"/>
      <c r="AL156" s="105"/>
      <c r="AM156" s="105"/>
      <c r="AN156" s="105"/>
      <c r="AO156" s="105"/>
    </row>
    <row r="157" spans="2:41" s="3" customFormat="1" ht="16.5" customHeight="1" x14ac:dyDescent="0.2">
      <c r="B157" s="154"/>
      <c r="C157" s="149"/>
      <c r="D157" s="152"/>
      <c r="E157" s="153"/>
      <c r="F157" s="5"/>
      <c r="G157" s="5"/>
      <c r="H157" s="105"/>
      <c r="I157" s="9"/>
      <c r="J157" s="125"/>
      <c r="K157" s="105"/>
      <c r="L157" s="9"/>
      <c r="M157" s="105"/>
      <c r="N157" s="9"/>
      <c r="P157" s="105"/>
      <c r="Q157" s="9"/>
      <c r="R157" s="105"/>
      <c r="S157" s="9"/>
      <c r="T157" s="105"/>
      <c r="U157" s="9"/>
      <c r="W157" s="105"/>
      <c r="X157" s="9"/>
      <c r="Y157" s="105"/>
      <c r="Z157" s="9"/>
      <c r="AA157" s="105"/>
      <c r="AB157" s="9"/>
      <c r="AC157" s="105"/>
      <c r="AD157" s="9"/>
      <c r="AE157" s="122"/>
      <c r="AF157" s="105"/>
      <c r="AG157" s="105"/>
      <c r="AH157" s="105"/>
      <c r="AI157" s="105"/>
      <c r="AJ157" s="105"/>
      <c r="AK157" s="105"/>
      <c r="AL157" s="105"/>
      <c r="AM157" s="105"/>
      <c r="AN157" s="105"/>
      <c r="AO157" s="105"/>
    </row>
    <row r="158" spans="2:41" s="3" customFormat="1" ht="16.5" customHeight="1" x14ac:dyDescent="0.2">
      <c r="B158" s="148"/>
      <c r="C158" s="149"/>
      <c r="D158" s="152"/>
      <c r="E158" s="153"/>
      <c r="F158" s="4"/>
      <c r="G158" s="4"/>
      <c r="H158" s="105"/>
      <c r="I158" s="9"/>
      <c r="J158" s="125"/>
      <c r="K158" s="105"/>
      <c r="L158" s="9"/>
      <c r="M158" s="105"/>
      <c r="N158" s="9"/>
      <c r="P158" s="105"/>
      <c r="Q158" s="9"/>
      <c r="R158" s="105"/>
      <c r="S158" s="9"/>
      <c r="T158" s="105"/>
      <c r="U158" s="9"/>
      <c r="W158" s="105"/>
      <c r="X158" s="9"/>
      <c r="Y158" s="105"/>
      <c r="Z158" s="9"/>
      <c r="AA158" s="105"/>
      <c r="AB158" s="9"/>
      <c r="AC158" s="105"/>
      <c r="AD158" s="9"/>
      <c r="AE158" s="122"/>
      <c r="AF158" s="105"/>
      <c r="AG158" s="105"/>
      <c r="AH158" s="105"/>
      <c r="AI158" s="105"/>
      <c r="AJ158" s="105"/>
      <c r="AK158" s="105"/>
      <c r="AL158" s="105"/>
      <c r="AM158" s="105"/>
      <c r="AN158" s="105"/>
      <c r="AO158" s="105"/>
    </row>
    <row r="159" spans="2:41" s="3" customFormat="1" ht="16.5" customHeight="1" x14ac:dyDescent="0.2">
      <c r="B159" s="148"/>
      <c r="C159" s="149"/>
      <c r="D159" s="152"/>
      <c r="E159" s="153"/>
      <c r="F159" s="4"/>
      <c r="G159" s="4"/>
      <c r="H159" s="105"/>
      <c r="I159" s="9"/>
      <c r="J159" s="125"/>
      <c r="K159" s="105"/>
      <c r="L159" s="9"/>
      <c r="M159" s="105"/>
      <c r="N159" s="9"/>
      <c r="P159" s="105"/>
      <c r="Q159" s="9"/>
      <c r="R159" s="105"/>
      <c r="S159" s="9"/>
      <c r="T159" s="105"/>
      <c r="U159" s="9"/>
      <c r="W159" s="105"/>
      <c r="X159" s="9"/>
      <c r="Y159" s="105"/>
      <c r="Z159" s="9"/>
      <c r="AA159" s="105"/>
      <c r="AB159" s="9"/>
      <c r="AC159" s="105"/>
      <c r="AD159" s="9"/>
      <c r="AE159" s="122"/>
      <c r="AF159" s="105"/>
      <c r="AG159" s="105"/>
      <c r="AH159" s="105"/>
      <c r="AI159" s="105"/>
      <c r="AJ159" s="105"/>
      <c r="AK159" s="105"/>
      <c r="AL159" s="105"/>
      <c r="AM159" s="105"/>
      <c r="AN159" s="105"/>
      <c r="AO159" s="105"/>
    </row>
    <row r="160" spans="2:41" s="3" customFormat="1" ht="16.5" customHeight="1" x14ac:dyDescent="0.2">
      <c r="B160" s="148"/>
      <c r="C160" s="149"/>
      <c r="D160" s="152"/>
      <c r="E160" s="153"/>
      <c r="F160" s="2"/>
      <c r="G160" s="2"/>
      <c r="H160" s="105"/>
      <c r="I160" s="9"/>
      <c r="J160" s="125"/>
      <c r="K160" s="105"/>
      <c r="L160" s="9"/>
      <c r="M160" s="105"/>
      <c r="N160" s="9"/>
      <c r="P160" s="105"/>
      <c r="Q160" s="9"/>
      <c r="R160" s="105"/>
      <c r="S160" s="9"/>
      <c r="T160" s="105"/>
      <c r="U160" s="9"/>
      <c r="W160" s="105"/>
      <c r="X160" s="9"/>
      <c r="Y160" s="105"/>
      <c r="Z160" s="9"/>
      <c r="AA160" s="105"/>
      <c r="AB160" s="9"/>
      <c r="AC160" s="105"/>
      <c r="AD160" s="9"/>
      <c r="AE160" s="122"/>
      <c r="AF160" s="105"/>
      <c r="AG160" s="105"/>
      <c r="AH160" s="105"/>
      <c r="AI160" s="105"/>
      <c r="AJ160" s="105"/>
      <c r="AK160" s="105"/>
      <c r="AL160" s="105"/>
      <c r="AM160" s="105"/>
      <c r="AN160" s="105"/>
      <c r="AO160" s="105"/>
    </row>
    <row r="161" spans="2:41" s="3" customFormat="1" ht="16.5" customHeight="1" x14ac:dyDescent="0.2">
      <c r="B161" s="148"/>
      <c r="C161" s="149"/>
      <c r="D161" s="152"/>
      <c r="E161" s="153"/>
      <c r="F161" s="2"/>
      <c r="G161" s="2"/>
      <c r="H161" s="105"/>
      <c r="I161" s="9"/>
      <c r="J161" s="125"/>
      <c r="K161" s="105"/>
      <c r="L161" s="9"/>
      <c r="M161" s="105"/>
      <c r="N161" s="9"/>
      <c r="P161" s="105"/>
      <c r="Q161" s="9"/>
      <c r="R161" s="105"/>
      <c r="S161" s="9"/>
      <c r="T161" s="105"/>
      <c r="U161" s="9"/>
      <c r="W161" s="105"/>
      <c r="X161" s="9"/>
      <c r="Y161" s="105"/>
      <c r="Z161" s="9"/>
      <c r="AA161" s="105"/>
      <c r="AB161" s="9"/>
      <c r="AC161" s="105"/>
      <c r="AD161" s="9"/>
      <c r="AE161" s="122"/>
      <c r="AF161" s="105"/>
      <c r="AG161" s="105"/>
      <c r="AH161" s="105"/>
      <c r="AI161" s="105"/>
      <c r="AJ161" s="105"/>
      <c r="AK161" s="105"/>
      <c r="AL161" s="105"/>
      <c r="AM161" s="105"/>
      <c r="AN161" s="105"/>
      <c r="AO161" s="105"/>
    </row>
    <row r="162" spans="2:41" s="3" customFormat="1" ht="16.5" customHeight="1" x14ac:dyDescent="0.2">
      <c r="B162" s="148"/>
      <c r="C162" s="149"/>
      <c r="D162" s="152"/>
      <c r="E162" s="153"/>
      <c r="F162" s="2"/>
      <c r="G162" s="2"/>
      <c r="H162" s="105"/>
      <c r="I162" s="9"/>
      <c r="J162" s="125"/>
      <c r="K162" s="105"/>
      <c r="L162" s="9"/>
      <c r="M162" s="105"/>
      <c r="N162" s="9"/>
      <c r="P162" s="105"/>
      <c r="Q162" s="9"/>
      <c r="R162" s="105"/>
      <c r="S162" s="9"/>
      <c r="T162" s="105"/>
      <c r="U162" s="9"/>
      <c r="W162" s="105"/>
      <c r="X162" s="9"/>
      <c r="Y162" s="105"/>
      <c r="Z162" s="9"/>
      <c r="AA162" s="105"/>
      <c r="AB162" s="9"/>
      <c r="AC162" s="105"/>
      <c r="AD162" s="9"/>
      <c r="AE162" s="122"/>
      <c r="AF162" s="105"/>
      <c r="AG162" s="105"/>
      <c r="AH162" s="105"/>
      <c r="AI162" s="105"/>
      <c r="AJ162" s="105"/>
      <c r="AK162" s="105"/>
      <c r="AL162" s="105"/>
      <c r="AM162" s="105"/>
      <c r="AN162" s="105"/>
      <c r="AO162" s="105"/>
    </row>
    <row r="163" spans="2:41" s="3" customFormat="1" ht="16.5" customHeight="1" x14ac:dyDescent="0.2">
      <c r="B163" s="148"/>
      <c r="C163" s="149"/>
      <c r="D163" s="152"/>
      <c r="E163" s="153"/>
      <c r="F163" s="2"/>
      <c r="G163" s="2"/>
      <c r="H163" s="105"/>
      <c r="I163" s="9"/>
      <c r="J163" s="125"/>
      <c r="K163" s="105"/>
      <c r="L163" s="9"/>
      <c r="M163" s="105"/>
      <c r="N163" s="9"/>
      <c r="P163" s="105"/>
      <c r="Q163" s="9"/>
      <c r="R163" s="105"/>
      <c r="S163" s="9"/>
      <c r="T163" s="105"/>
      <c r="U163" s="9"/>
      <c r="W163" s="105"/>
      <c r="X163" s="9"/>
      <c r="Y163" s="105"/>
      <c r="Z163" s="9"/>
      <c r="AA163" s="105"/>
      <c r="AB163" s="9"/>
      <c r="AC163" s="105"/>
      <c r="AD163" s="9"/>
      <c r="AE163" s="122"/>
      <c r="AF163" s="105"/>
      <c r="AG163" s="105"/>
      <c r="AH163" s="105"/>
      <c r="AI163" s="105"/>
      <c r="AJ163" s="105"/>
      <c r="AK163" s="105"/>
      <c r="AL163" s="105"/>
      <c r="AM163" s="105"/>
      <c r="AN163" s="105"/>
      <c r="AO163" s="105"/>
    </row>
    <row r="164" spans="2:41" s="3" customFormat="1" ht="16.5" customHeight="1" x14ac:dyDescent="0.2">
      <c r="B164" s="148"/>
      <c r="C164" s="149"/>
      <c r="D164" s="152"/>
      <c r="E164" s="153"/>
      <c r="F164" s="2"/>
      <c r="G164" s="2"/>
      <c r="H164" s="105"/>
      <c r="I164" s="9"/>
      <c r="J164" s="125"/>
      <c r="K164" s="105"/>
      <c r="L164" s="9"/>
      <c r="M164" s="105"/>
      <c r="N164" s="9"/>
      <c r="P164" s="105"/>
      <c r="Q164" s="9"/>
      <c r="R164" s="105"/>
      <c r="S164" s="9"/>
      <c r="T164" s="105"/>
      <c r="U164" s="9"/>
      <c r="W164" s="105"/>
      <c r="X164" s="9"/>
      <c r="Y164" s="105"/>
      <c r="Z164" s="9"/>
      <c r="AA164" s="105"/>
      <c r="AB164" s="9"/>
      <c r="AC164" s="105"/>
      <c r="AD164" s="9"/>
      <c r="AE164" s="122"/>
      <c r="AF164" s="105"/>
      <c r="AG164" s="105"/>
      <c r="AH164" s="105"/>
      <c r="AI164" s="105"/>
      <c r="AJ164" s="105"/>
      <c r="AK164" s="105"/>
      <c r="AL164" s="105"/>
      <c r="AM164" s="105"/>
      <c r="AN164" s="105"/>
      <c r="AO164" s="105"/>
    </row>
    <row r="165" spans="2:41" s="3" customFormat="1" ht="16.5" customHeight="1" x14ac:dyDescent="0.2">
      <c r="B165" s="148"/>
      <c r="C165" s="149"/>
      <c r="D165" s="152"/>
      <c r="E165" s="153"/>
      <c r="F165" s="5"/>
      <c r="G165" s="5"/>
      <c r="H165" s="105"/>
      <c r="I165" s="9"/>
      <c r="J165" s="125"/>
      <c r="K165" s="105"/>
      <c r="L165" s="9"/>
      <c r="M165" s="105"/>
      <c r="N165" s="9"/>
      <c r="P165" s="105"/>
      <c r="Q165" s="9"/>
      <c r="R165" s="105"/>
      <c r="S165" s="9"/>
      <c r="T165" s="105"/>
      <c r="U165" s="9"/>
      <c r="W165" s="105"/>
      <c r="X165" s="9"/>
      <c r="Y165" s="105"/>
      <c r="Z165" s="9"/>
      <c r="AA165" s="105"/>
      <c r="AB165" s="9"/>
      <c r="AC165" s="105"/>
      <c r="AD165" s="9"/>
      <c r="AE165" s="122"/>
      <c r="AF165" s="105"/>
      <c r="AG165" s="105"/>
      <c r="AH165" s="105"/>
      <c r="AI165" s="105"/>
      <c r="AJ165" s="105"/>
      <c r="AK165" s="105"/>
      <c r="AL165" s="105"/>
      <c r="AM165" s="105"/>
      <c r="AN165" s="105"/>
      <c r="AO165" s="105"/>
    </row>
    <row r="166" spans="2:41" s="3" customFormat="1" ht="16.5" customHeight="1" x14ac:dyDescent="0.2">
      <c r="B166" s="148"/>
      <c r="C166" s="149"/>
      <c r="D166" s="152"/>
      <c r="E166" s="153"/>
      <c r="F166" s="5"/>
      <c r="G166" s="5"/>
      <c r="H166" s="105"/>
      <c r="I166" s="9"/>
      <c r="J166" s="125"/>
      <c r="K166" s="105"/>
      <c r="L166" s="9"/>
      <c r="M166" s="105"/>
      <c r="N166" s="9"/>
      <c r="P166" s="105"/>
      <c r="Q166" s="9"/>
      <c r="R166" s="105"/>
      <c r="S166" s="9"/>
      <c r="T166" s="105"/>
      <c r="U166" s="9"/>
      <c r="W166" s="105"/>
      <c r="X166" s="9"/>
      <c r="Y166" s="105"/>
      <c r="Z166" s="9"/>
      <c r="AA166" s="105"/>
      <c r="AB166" s="9"/>
      <c r="AC166" s="105"/>
      <c r="AD166" s="9"/>
      <c r="AE166" s="122"/>
      <c r="AF166" s="105"/>
      <c r="AG166" s="105"/>
      <c r="AH166" s="105"/>
      <c r="AI166" s="105"/>
      <c r="AJ166" s="105"/>
      <c r="AK166" s="105"/>
      <c r="AL166" s="105"/>
      <c r="AM166" s="105"/>
      <c r="AN166" s="105"/>
      <c r="AO166" s="105"/>
    </row>
    <row r="167" spans="2:41" s="3" customFormat="1" ht="16.5" customHeight="1" x14ac:dyDescent="0.2">
      <c r="B167" s="154"/>
      <c r="C167" s="149"/>
      <c r="D167" s="152"/>
      <c r="E167" s="153"/>
      <c r="F167" s="5"/>
      <c r="G167" s="5"/>
      <c r="H167" s="105"/>
      <c r="I167" s="9"/>
      <c r="J167" s="125"/>
      <c r="K167" s="105"/>
      <c r="L167" s="9"/>
      <c r="M167" s="105"/>
      <c r="N167" s="9"/>
      <c r="P167" s="105"/>
      <c r="Q167" s="9"/>
      <c r="R167" s="105"/>
      <c r="S167" s="9"/>
      <c r="T167" s="105"/>
      <c r="U167" s="9"/>
      <c r="W167" s="105"/>
      <c r="X167" s="9"/>
      <c r="Y167" s="105"/>
      <c r="Z167" s="9"/>
      <c r="AA167" s="105"/>
      <c r="AB167" s="9"/>
      <c r="AC167" s="105"/>
      <c r="AD167" s="9"/>
      <c r="AE167" s="122"/>
      <c r="AF167" s="105"/>
      <c r="AG167" s="105"/>
      <c r="AH167" s="105"/>
      <c r="AI167" s="105"/>
      <c r="AJ167" s="105"/>
      <c r="AK167" s="105"/>
      <c r="AL167" s="105"/>
      <c r="AM167" s="105"/>
      <c r="AN167" s="105"/>
      <c r="AO167" s="105"/>
    </row>
    <row r="168" spans="2:41" s="3" customFormat="1" ht="16.5" customHeight="1" x14ac:dyDescent="0.2">
      <c r="B168" s="154"/>
      <c r="C168" s="149"/>
      <c r="D168" s="152"/>
      <c r="E168" s="153"/>
      <c r="F168" s="2"/>
      <c r="G168" s="2"/>
      <c r="H168" s="105"/>
      <c r="I168" s="9"/>
      <c r="J168" s="125"/>
      <c r="K168" s="105"/>
      <c r="L168" s="9"/>
      <c r="M168" s="105"/>
      <c r="N168" s="9"/>
      <c r="P168" s="105"/>
      <c r="Q168" s="9"/>
      <c r="R168" s="105"/>
      <c r="S168" s="9"/>
      <c r="T168" s="105"/>
      <c r="U168" s="9"/>
      <c r="W168" s="105"/>
      <c r="X168" s="9"/>
      <c r="Y168" s="105"/>
      <c r="Z168" s="9"/>
      <c r="AA168" s="105"/>
      <c r="AB168" s="9"/>
      <c r="AC168" s="105"/>
      <c r="AD168" s="9"/>
      <c r="AE168" s="122"/>
      <c r="AF168" s="105"/>
      <c r="AG168" s="105"/>
      <c r="AH168" s="105"/>
      <c r="AI168" s="105"/>
      <c r="AJ168" s="105"/>
      <c r="AK168" s="105"/>
      <c r="AL168" s="105"/>
      <c r="AM168" s="105"/>
      <c r="AN168" s="105"/>
      <c r="AO168" s="105"/>
    </row>
    <row r="169" spans="2:41" s="3" customFormat="1" ht="16.5" customHeight="1" x14ac:dyDescent="0.2">
      <c r="B169" s="148"/>
      <c r="C169" s="149"/>
      <c r="D169" s="152"/>
      <c r="E169" s="153"/>
      <c r="F169" s="4"/>
      <c r="G169" s="4"/>
      <c r="H169" s="105"/>
      <c r="I169" s="9"/>
      <c r="J169" s="125"/>
      <c r="K169" s="105"/>
      <c r="L169" s="9"/>
      <c r="M169" s="105"/>
      <c r="N169" s="9"/>
      <c r="P169" s="105"/>
      <c r="Q169" s="9"/>
      <c r="R169" s="105"/>
      <c r="S169" s="9"/>
      <c r="T169" s="105"/>
      <c r="U169" s="9"/>
      <c r="W169" s="105"/>
      <c r="X169" s="9"/>
      <c r="Y169" s="105"/>
      <c r="Z169" s="9"/>
      <c r="AA169" s="105"/>
      <c r="AB169" s="9"/>
      <c r="AC169" s="105"/>
      <c r="AD169" s="9"/>
      <c r="AE169" s="122"/>
      <c r="AF169" s="105"/>
      <c r="AG169" s="105"/>
      <c r="AH169" s="105"/>
      <c r="AI169" s="105"/>
      <c r="AJ169" s="105"/>
      <c r="AK169" s="105"/>
      <c r="AL169" s="105"/>
      <c r="AM169" s="105"/>
      <c r="AN169" s="105"/>
      <c r="AO169" s="105"/>
    </row>
    <row r="170" spans="2:41" s="3" customFormat="1" ht="16.5" customHeight="1" x14ac:dyDescent="0.2">
      <c r="B170" s="148"/>
      <c r="C170" s="149"/>
      <c r="D170" s="152"/>
      <c r="E170" s="153"/>
      <c r="F170" s="4"/>
      <c r="G170" s="4"/>
      <c r="H170" s="105"/>
      <c r="I170" s="9"/>
      <c r="J170" s="125"/>
      <c r="K170" s="105"/>
      <c r="L170" s="9"/>
      <c r="M170" s="105"/>
      <c r="N170" s="9"/>
      <c r="P170" s="105"/>
      <c r="Q170" s="9"/>
      <c r="R170" s="105"/>
      <c r="S170" s="9"/>
      <c r="T170" s="105"/>
      <c r="U170" s="9"/>
      <c r="W170" s="105"/>
      <c r="X170" s="9"/>
      <c r="Y170" s="105"/>
      <c r="Z170" s="9"/>
      <c r="AA170" s="105"/>
      <c r="AB170" s="9"/>
      <c r="AC170" s="105"/>
      <c r="AD170" s="9"/>
      <c r="AE170" s="122"/>
      <c r="AF170" s="105"/>
      <c r="AG170" s="105"/>
      <c r="AH170" s="105"/>
      <c r="AI170" s="105"/>
      <c r="AJ170" s="105"/>
      <c r="AK170" s="105"/>
      <c r="AL170" s="105"/>
      <c r="AM170" s="105"/>
      <c r="AN170" s="105"/>
      <c r="AO170" s="105"/>
    </row>
    <row r="171" spans="2:41" s="3" customFormat="1" ht="16.5" customHeight="1" x14ac:dyDescent="0.2">
      <c r="B171" s="148"/>
      <c r="C171" s="149"/>
      <c r="D171" s="152"/>
      <c r="E171" s="153"/>
      <c r="F171" s="6"/>
      <c r="G171" s="6"/>
      <c r="H171" s="105"/>
      <c r="I171" s="9"/>
      <c r="J171" s="125"/>
      <c r="K171" s="105"/>
      <c r="L171" s="9"/>
      <c r="M171" s="105"/>
      <c r="N171" s="9"/>
      <c r="P171" s="105"/>
      <c r="Q171" s="9"/>
      <c r="R171" s="105"/>
      <c r="S171" s="9"/>
      <c r="T171" s="105"/>
      <c r="U171" s="9"/>
      <c r="W171" s="105"/>
      <c r="X171" s="9"/>
      <c r="Y171" s="105"/>
      <c r="Z171" s="9"/>
      <c r="AA171" s="105"/>
      <c r="AB171" s="9"/>
      <c r="AC171" s="105"/>
      <c r="AD171" s="9"/>
      <c r="AE171" s="122"/>
      <c r="AF171" s="105"/>
      <c r="AG171" s="105"/>
      <c r="AH171" s="105"/>
      <c r="AI171" s="105"/>
      <c r="AJ171" s="105"/>
      <c r="AK171" s="105"/>
      <c r="AL171" s="105"/>
      <c r="AM171" s="105"/>
      <c r="AN171" s="105"/>
      <c r="AO171" s="105"/>
    </row>
    <row r="172" spans="2:41" s="3" customFormat="1" ht="16.5" customHeight="1" x14ac:dyDescent="0.2">
      <c r="B172" s="148"/>
      <c r="C172" s="149"/>
      <c r="D172" s="152"/>
      <c r="E172" s="153"/>
      <c r="F172" s="6"/>
      <c r="G172" s="6"/>
      <c r="H172" s="105"/>
      <c r="I172" s="9"/>
      <c r="J172" s="125"/>
      <c r="K172" s="105"/>
      <c r="L172" s="9"/>
      <c r="M172" s="105"/>
      <c r="N172" s="9"/>
      <c r="P172" s="105"/>
      <c r="Q172" s="9"/>
      <c r="R172" s="105"/>
      <c r="S172" s="9"/>
      <c r="T172" s="105"/>
      <c r="U172" s="9"/>
      <c r="W172" s="105"/>
      <c r="X172" s="9"/>
      <c r="Y172" s="105"/>
      <c r="Z172" s="9"/>
      <c r="AA172" s="105"/>
      <c r="AB172" s="9"/>
      <c r="AC172" s="105"/>
      <c r="AD172" s="9"/>
      <c r="AE172" s="122"/>
      <c r="AF172" s="105"/>
      <c r="AG172" s="105"/>
      <c r="AH172" s="105"/>
      <c r="AI172" s="105"/>
      <c r="AJ172" s="105"/>
      <c r="AK172" s="105"/>
      <c r="AL172" s="105"/>
      <c r="AM172" s="105"/>
      <c r="AN172" s="105"/>
      <c r="AO172" s="105"/>
    </row>
    <row r="173" spans="2:41" s="3" customFormat="1" ht="16.5" customHeight="1" x14ac:dyDescent="0.2">
      <c r="B173" s="148"/>
      <c r="C173" s="149"/>
      <c r="D173" s="152"/>
      <c r="E173" s="153"/>
      <c r="F173" s="6"/>
      <c r="G173" s="6"/>
      <c r="H173" s="105"/>
      <c r="I173" s="9"/>
      <c r="J173" s="125"/>
      <c r="K173" s="105"/>
      <c r="L173" s="9"/>
      <c r="M173" s="105"/>
      <c r="N173" s="9"/>
      <c r="P173" s="105"/>
      <c r="Q173" s="9"/>
      <c r="R173" s="105"/>
      <c r="S173" s="9"/>
      <c r="T173" s="105"/>
      <c r="U173" s="9"/>
      <c r="W173" s="105"/>
      <c r="X173" s="9"/>
      <c r="Y173" s="105"/>
      <c r="Z173" s="9"/>
      <c r="AA173" s="105"/>
      <c r="AB173" s="9"/>
      <c r="AC173" s="105"/>
      <c r="AD173" s="9"/>
      <c r="AE173" s="122"/>
      <c r="AF173" s="105"/>
      <c r="AG173" s="105"/>
      <c r="AH173" s="105"/>
      <c r="AI173" s="105"/>
      <c r="AJ173" s="105"/>
      <c r="AK173" s="105"/>
      <c r="AL173" s="105"/>
      <c r="AM173" s="105"/>
      <c r="AN173" s="105"/>
      <c r="AO173" s="105"/>
    </row>
    <row r="174" spans="2:41" s="3" customFormat="1" ht="16.5" customHeight="1" x14ac:dyDescent="0.2">
      <c r="B174" s="148"/>
      <c r="C174" s="149"/>
      <c r="D174" s="152"/>
      <c r="E174" s="153"/>
      <c r="F174" s="6"/>
      <c r="G174" s="6"/>
      <c r="H174" s="105"/>
      <c r="I174" s="9"/>
      <c r="J174" s="125"/>
      <c r="K174" s="105"/>
      <c r="L174" s="9"/>
      <c r="M174" s="105"/>
      <c r="N174" s="9"/>
      <c r="P174" s="105"/>
      <c r="Q174" s="9"/>
      <c r="R174" s="105"/>
      <c r="S174" s="9"/>
      <c r="T174" s="105"/>
      <c r="U174" s="9"/>
      <c r="W174" s="105"/>
      <c r="X174" s="9"/>
      <c r="Y174" s="105"/>
      <c r="Z174" s="9"/>
      <c r="AA174" s="105"/>
      <c r="AB174" s="9"/>
      <c r="AC174" s="105"/>
      <c r="AD174" s="9"/>
      <c r="AE174" s="122"/>
      <c r="AF174" s="105"/>
      <c r="AG174" s="105"/>
      <c r="AH174" s="105"/>
      <c r="AI174" s="105"/>
      <c r="AJ174" s="105"/>
      <c r="AK174" s="105"/>
      <c r="AL174" s="105"/>
      <c r="AM174" s="105"/>
      <c r="AN174" s="105"/>
      <c r="AO174" s="105"/>
    </row>
    <row r="175" spans="2:41" s="3" customFormat="1" ht="16.5" customHeight="1" x14ac:dyDescent="0.2">
      <c r="B175" s="148"/>
      <c r="C175" s="149"/>
      <c r="D175" s="152"/>
      <c r="E175" s="153"/>
      <c r="F175" s="6"/>
      <c r="G175" s="6"/>
      <c r="H175" s="105"/>
      <c r="I175" s="9"/>
      <c r="J175" s="125"/>
      <c r="K175" s="105"/>
      <c r="L175" s="9"/>
      <c r="M175" s="105"/>
      <c r="N175" s="9"/>
      <c r="P175" s="105"/>
      <c r="Q175" s="9"/>
      <c r="R175" s="105"/>
      <c r="S175" s="9"/>
      <c r="T175" s="105"/>
      <c r="U175" s="9"/>
      <c r="W175" s="105"/>
      <c r="X175" s="9"/>
      <c r="Y175" s="105"/>
      <c r="Z175" s="9"/>
      <c r="AA175" s="105"/>
      <c r="AB175" s="9"/>
      <c r="AC175" s="105"/>
      <c r="AD175" s="9"/>
      <c r="AE175" s="122"/>
      <c r="AF175" s="105"/>
      <c r="AG175" s="105"/>
      <c r="AH175" s="105"/>
      <c r="AI175" s="105"/>
      <c r="AJ175" s="105"/>
      <c r="AK175" s="105"/>
      <c r="AL175" s="105"/>
      <c r="AM175" s="105"/>
      <c r="AN175" s="105"/>
      <c r="AO175" s="105"/>
    </row>
    <row r="176" spans="2:41" s="3" customFormat="1" ht="16.5" customHeight="1" x14ac:dyDescent="0.2">
      <c r="B176" s="148"/>
      <c r="C176" s="149"/>
      <c r="D176" s="152"/>
      <c r="E176" s="153"/>
      <c r="F176" s="6"/>
      <c r="G176" s="6"/>
      <c r="H176" s="105"/>
      <c r="I176" s="9"/>
      <c r="J176" s="125"/>
      <c r="K176" s="105"/>
      <c r="L176" s="9"/>
      <c r="M176" s="105"/>
      <c r="N176" s="9"/>
      <c r="P176" s="105"/>
      <c r="Q176" s="9"/>
      <c r="R176" s="105"/>
      <c r="S176" s="9"/>
      <c r="T176" s="105"/>
      <c r="U176" s="9"/>
      <c r="W176" s="105"/>
      <c r="X176" s="9"/>
      <c r="Y176" s="105"/>
      <c r="Z176" s="9"/>
      <c r="AA176" s="105"/>
      <c r="AB176" s="9"/>
      <c r="AC176" s="105"/>
      <c r="AD176" s="9"/>
      <c r="AE176" s="122"/>
      <c r="AF176" s="105"/>
      <c r="AG176" s="105"/>
      <c r="AH176" s="105"/>
      <c r="AI176" s="105"/>
      <c r="AJ176" s="105"/>
      <c r="AK176" s="105"/>
      <c r="AL176" s="105"/>
      <c r="AM176" s="105"/>
      <c r="AN176" s="105"/>
      <c r="AO176" s="105"/>
    </row>
    <row r="177" spans="2:41" s="3" customFormat="1" ht="16.5" customHeight="1" x14ac:dyDescent="0.2">
      <c r="B177" s="148"/>
      <c r="C177" s="149"/>
      <c r="D177" s="152"/>
      <c r="E177" s="153"/>
      <c r="F177" s="6"/>
      <c r="G177" s="6"/>
      <c r="H177" s="105"/>
      <c r="I177" s="9"/>
      <c r="J177" s="125"/>
      <c r="K177" s="105"/>
      <c r="L177" s="9"/>
      <c r="M177" s="105"/>
      <c r="N177" s="9"/>
      <c r="P177" s="105"/>
      <c r="Q177" s="9"/>
      <c r="R177" s="105"/>
      <c r="S177" s="9"/>
      <c r="T177" s="105"/>
      <c r="U177" s="9"/>
      <c r="W177" s="105"/>
      <c r="X177" s="9"/>
      <c r="Y177" s="105"/>
      <c r="Z177" s="9"/>
      <c r="AA177" s="105"/>
      <c r="AB177" s="9"/>
      <c r="AC177" s="105"/>
      <c r="AD177" s="9"/>
      <c r="AE177" s="122"/>
      <c r="AF177" s="105"/>
      <c r="AG177" s="105"/>
      <c r="AH177" s="105"/>
      <c r="AI177" s="105"/>
      <c r="AJ177" s="105"/>
      <c r="AK177" s="105"/>
      <c r="AL177" s="105"/>
      <c r="AM177" s="105"/>
      <c r="AN177" s="105"/>
      <c r="AO177" s="105"/>
    </row>
    <row r="178" spans="2:41" s="3" customFormat="1" ht="16.5" customHeight="1" x14ac:dyDescent="0.2">
      <c r="B178" s="148"/>
      <c r="C178" s="149"/>
      <c r="D178" s="152"/>
      <c r="E178" s="153"/>
      <c r="F178" s="6"/>
      <c r="G178" s="6"/>
      <c r="H178" s="105"/>
      <c r="I178" s="9"/>
      <c r="J178" s="125"/>
      <c r="K178" s="105"/>
      <c r="L178" s="9"/>
      <c r="M178" s="105"/>
      <c r="N178" s="9"/>
      <c r="P178" s="105"/>
      <c r="Q178" s="9"/>
      <c r="R178" s="105"/>
      <c r="S178" s="9"/>
      <c r="T178" s="105"/>
      <c r="U178" s="9"/>
      <c r="W178" s="105"/>
      <c r="X178" s="9"/>
      <c r="Y178" s="105"/>
      <c r="Z178" s="9"/>
      <c r="AA178" s="105"/>
      <c r="AB178" s="9"/>
      <c r="AC178" s="105"/>
      <c r="AD178" s="9"/>
      <c r="AE178" s="122"/>
      <c r="AF178" s="105"/>
      <c r="AG178" s="105"/>
      <c r="AH178" s="105"/>
      <c r="AI178" s="105"/>
      <c r="AJ178" s="105"/>
      <c r="AK178" s="105"/>
      <c r="AL178" s="105"/>
      <c r="AM178" s="105"/>
      <c r="AN178" s="105"/>
      <c r="AO178" s="105"/>
    </row>
    <row r="179" spans="2:41" s="3" customFormat="1" ht="16.5" customHeight="1" x14ac:dyDescent="0.2">
      <c r="B179" s="148"/>
      <c r="C179" s="149"/>
      <c r="D179" s="152"/>
      <c r="E179" s="153"/>
      <c r="F179" s="6"/>
      <c r="G179" s="6"/>
      <c r="H179" s="105"/>
      <c r="I179" s="9"/>
      <c r="J179" s="125"/>
      <c r="K179" s="105"/>
      <c r="L179" s="9"/>
      <c r="M179" s="105"/>
      <c r="N179" s="9"/>
      <c r="P179" s="105"/>
      <c r="Q179" s="9"/>
      <c r="R179" s="105"/>
      <c r="S179" s="9"/>
      <c r="T179" s="105"/>
      <c r="U179" s="9"/>
      <c r="W179" s="105"/>
      <c r="X179" s="9"/>
      <c r="Y179" s="105"/>
      <c r="Z179" s="9"/>
      <c r="AA179" s="105"/>
      <c r="AB179" s="9"/>
      <c r="AC179" s="105"/>
      <c r="AD179" s="9"/>
      <c r="AE179" s="122"/>
      <c r="AF179" s="105"/>
      <c r="AG179" s="105"/>
      <c r="AH179" s="105"/>
      <c r="AI179" s="105"/>
      <c r="AJ179" s="105"/>
      <c r="AK179" s="105"/>
      <c r="AL179" s="105"/>
      <c r="AM179" s="105"/>
      <c r="AN179" s="105"/>
      <c r="AO179" s="105"/>
    </row>
    <row r="180" spans="2:41" s="3" customFormat="1" ht="16.5" customHeight="1" x14ac:dyDescent="0.2">
      <c r="B180" s="148"/>
      <c r="C180" s="149"/>
      <c r="D180" s="152"/>
      <c r="E180" s="153"/>
      <c r="F180" s="6"/>
      <c r="G180" s="6"/>
      <c r="H180" s="105"/>
      <c r="I180" s="9"/>
      <c r="J180" s="125"/>
      <c r="K180" s="105"/>
      <c r="L180" s="9"/>
      <c r="M180" s="105"/>
      <c r="N180" s="9"/>
      <c r="P180" s="105"/>
      <c r="Q180" s="9"/>
      <c r="R180" s="105"/>
      <c r="S180" s="9"/>
      <c r="T180" s="105"/>
      <c r="U180" s="9"/>
      <c r="W180" s="105"/>
      <c r="X180" s="9"/>
      <c r="Y180" s="105"/>
      <c r="Z180" s="9"/>
      <c r="AA180" s="105"/>
      <c r="AB180" s="9"/>
      <c r="AC180" s="105"/>
      <c r="AD180" s="9"/>
      <c r="AE180" s="122"/>
      <c r="AF180" s="105"/>
      <c r="AG180" s="105"/>
      <c r="AH180" s="105"/>
      <c r="AI180" s="105"/>
      <c r="AJ180" s="105"/>
      <c r="AK180" s="105"/>
      <c r="AL180" s="105"/>
      <c r="AM180" s="105"/>
      <c r="AN180" s="105"/>
      <c r="AO180" s="105"/>
    </row>
    <row r="181" spans="2:41" s="3" customFormat="1" ht="16.5" customHeight="1" x14ac:dyDescent="0.2">
      <c r="B181" s="148"/>
      <c r="C181" s="149"/>
      <c r="D181" s="152"/>
      <c r="E181" s="153"/>
      <c r="F181" s="6"/>
      <c r="G181" s="6"/>
      <c r="H181" s="105"/>
      <c r="I181" s="9"/>
      <c r="J181" s="125"/>
      <c r="K181" s="105"/>
      <c r="L181" s="9"/>
      <c r="M181" s="105"/>
      <c r="N181" s="9"/>
      <c r="P181" s="105"/>
      <c r="Q181" s="9"/>
      <c r="R181" s="105"/>
      <c r="S181" s="9"/>
      <c r="T181" s="105"/>
      <c r="U181" s="9"/>
      <c r="W181" s="105"/>
      <c r="X181" s="9"/>
      <c r="Y181" s="105"/>
      <c r="Z181" s="9"/>
      <c r="AA181" s="105"/>
      <c r="AB181" s="9"/>
      <c r="AC181" s="105"/>
      <c r="AD181" s="9"/>
      <c r="AE181" s="122"/>
      <c r="AF181" s="105"/>
      <c r="AG181" s="105"/>
      <c r="AH181" s="105"/>
      <c r="AI181" s="105"/>
      <c r="AJ181" s="105"/>
      <c r="AK181" s="105"/>
      <c r="AL181" s="105"/>
      <c r="AM181" s="105"/>
      <c r="AN181" s="105"/>
      <c r="AO181" s="105"/>
    </row>
    <row r="182" spans="2:41" s="3" customFormat="1" ht="16.5" customHeight="1" x14ac:dyDescent="0.2">
      <c r="B182" s="148"/>
      <c r="C182" s="149"/>
      <c r="D182" s="152"/>
      <c r="E182" s="153"/>
      <c r="F182" s="6"/>
      <c r="G182" s="6"/>
      <c r="H182" s="105"/>
      <c r="I182" s="9"/>
      <c r="J182" s="125"/>
      <c r="K182" s="105"/>
      <c r="L182" s="9"/>
      <c r="M182" s="105"/>
      <c r="N182" s="9"/>
      <c r="P182" s="105"/>
      <c r="Q182" s="9"/>
      <c r="R182" s="105"/>
      <c r="S182" s="9"/>
      <c r="T182" s="105"/>
      <c r="U182" s="9"/>
      <c r="W182" s="105"/>
      <c r="X182" s="9"/>
      <c r="Y182" s="105"/>
      <c r="Z182" s="9"/>
      <c r="AA182" s="105"/>
      <c r="AB182" s="9"/>
      <c r="AC182" s="105"/>
      <c r="AD182" s="9"/>
      <c r="AE182" s="122"/>
      <c r="AF182" s="105"/>
      <c r="AG182" s="105"/>
      <c r="AH182" s="105"/>
      <c r="AI182" s="105"/>
      <c r="AJ182" s="105"/>
      <c r="AK182" s="105"/>
      <c r="AL182" s="105"/>
      <c r="AM182" s="105"/>
      <c r="AN182" s="105"/>
      <c r="AO182" s="105"/>
    </row>
    <row r="183" spans="2:41" s="3" customFormat="1" ht="16.5" customHeight="1" x14ac:dyDescent="0.2">
      <c r="B183" s="148"/>
      <c r="C183" s="149"/>
      <c r="D183" s="152"/>
      <c r="E183" s="153"/>
      <c r="F183" s="6"/>
      <c r="G183" s="6"/>
      <c r="H183" s="105"/>
      <c r="I183" s="9"/>
      <c r="J183" s="125"/>
      <c r="K183" s="105"/>
      <c r="L183" s="9"/>
      <c r="M183" s="105"/>
      <c r="N183" s="9"/>
      <c r="P183" s="105"/>
      <c r="Q183" s="9"/>
      <c r="R183" s="105"/>
      <c r="S183" s="9"/>
      <c r="T183" s="105"/>
      <c r="U183" s="9"/>
      <c r="W183" s="105"/>
      <c r="X183" s="9"/>
      <c r="Y183" s="105"/>
      <c r="Z183" s="9"/>
      <c r="AA183" s="105"/>
      <c r="AB183" s="9"/>
      <c r="AC183" s="105"/>
      <c r="AD183" s="9"/>
      <c r="AE183" s="122"/>
      <c r="AF183" s="105"/>
      <c r="AG183" s="105"/>
      <c r="AH183" s="105"/>
      <c r="AI183" s="105"/>
      <c r="AJ183" s="105"/>
      <c r="AK183" s="105"/>
      <c r="AL183" s="105"/>
      <c r="AM183" s="105"/>
      <c r="AN183" s="105"/>
      <c r="AO183" s="105"/>
    </row>
    <row r="184" spans="2:41" s="3" customFormat="1" ht="16.5" customHeight="1" x14ac:dyDescent="0.2">
      <c r="B184" s="148"/>
      <c r="C184" s="149"/>
      <c r="D184" s="152"/>
      <c r="E184" s="153"/>
      <c r="F184" s="6"/>
      <c r="G184" s="6"/>
      <c r="H184" s="105"/>
      <c r="I184" s="9"/>
      <c r="J184" s="125"/>
      <c r="K184" s="105"/>
      <c r="L184" s="9"/>
      <c r="M184" s="105"/>
      <c r="N184" s="9"/>
      <c r="P184" s="105"/>
      <c r="Q184" s="9"/>
      <c r="R184" s="105"/>
      <c r="S184" s="9"/>
      <c r="T184" s="105"/>
      <c r="U184" s="9"/>
      <c r="W184" s="105"/>
      <c r="X184" s="9"/>
      <c r="Y184" s="105"/>
      <c r="Z184" s="9"/>
      <c r="AA184" s="105"/>
      <c r="AB184" s="9"/>
      <c r="AC184" s="105"/>
      <c r="AD184" s="9"/>
      <c r="AE184" s="122"/>
      <c r="AF184" s="105"/>
      <c r="AG184" s="105"/>
      <c r="AH184" s="105"/>
      <c r="AI184" s="105"/>
      <c r="AJ184" s="105"/>
      <c r="AK184" s="105"/>
      <c r="AL184" s="105"/>
      <c r="AM184" s="105"/>
      <c r="AN184" s="105"/>
      <c r="AO184" s="105"/>
    </row>
    <row r="185" spans="2:41" s="3" customFormat="1" ht="16.5" customHeight="1" x14ac:dyDescent="0.2">
      <c r="B185" s="148"/>
      <c r="C185" s="149"/>
      <c r="D185" s="152"/>
      <c r="E185" s="153"/>
      <c r="F185" s="6"/>
      <c r="G185" s="6"/>
      <c r="H185" s="105"/>
      <c r="I185" s="9"/>
      <c r="J185" s="125"/>
      <c r="K185" s="105"/>
      <c r="L185" s="9"/>
      <c r="M185" s="105"/>
      <c r="N185" s="9"/>
      <c r="P185" s="105"/>
      <c r="Q185" s="9"/>
      <c r="R185" s="105"/>
      <c r="S185" s="9"/>
      <c r="T185" s="105"/>
      <c r="U185" s="9"/>
      <c r="W185" s="105"/>
      <c r="X185" s="9"/>
      <c r="Y185" s="105"/>
      <c r="Z185" s="9"/>
      <c r="AA185" s="105"/>
      <c r="AB185" s="9"/>
      <c r="AC185" s="105"/>
      <c r="AD185" s="9"/>
      <c r="AE185" s="122"/>
      <c r="AF185" s="105"/>
      <c r="AG185" s="105"/>
      <c r="AH185" s="105"/>
      <c r="AI185" s="105"/>
      <c r="AJ185" s="105"/>
      <c r="AK185" s="105"/>
      <c r="AL185" s="105"/>
      <c r="AM185" s="105"/>
      <c r="AN185" s="105"/>
      <c r="AO185" s="105"/>
    </row>
    <row r="186" spans="2:41" s="3" customFormat="1" ht="16.5" customHeight="1" x14ac:dyDescent="0.2">
      <c r="B186" s="148"/>
      <c r="C186" s="149"/>
      <c r="D186" s="152"/>
      <c r="E186" s="153"/>
      <c r="F186" s="6"/>
      <c r="G186" s="6"/>
      <c r="H186" s="105"/>
      <c r="I186" s="9"/>
      <c r="J186" s="125"/>
      <c r="K186" s="105"/>
      <c r="L186" s="9"/>
      <c r="M186" s="105"/>
      <c r="N186" s="9"/>
      <c r="P186" s="105"/>
      <c r="Q186" s="9"/>
      <c r="R186" s="105"/>
      <c r="S186" s="9"/>
      <c r="T186" s="105"/>
      <c r="U186" s="9"/>
      <c r="W186" s="105"/>
      <c r="X186" s="9"/>
      <c r="Y186" s="105"/>
      <c r="Z186" s="9"/>
      <c r="AA186" s="105"/>
      <c r="AB186" s="9"/>
      <c r="AC186" s="105"/>
      <c r="AD186" s="9"/>
      <c r="AE186" s="122"/>
      <c r="AF186" s="105"/>
      <c r="AG186" s="105"/>
      <c r="AH186" s="105"/>
      <c r="AI186" s="105"/>
      <c r="AJ186" s="105"/>
      <c r="AK186" s="105"/>
      <c r="AL186" s="105"/>
      <c r="AM186" s="105"/>
      <c r="AN186" s="105"/>
      <c r="AO186" s="105"/>
    </row>
    <row r="187" spans="2:41" s="3" customFormat="1" ht="16.5" customHeight="1" x14ac:dyDescent="0.2">
      <c r="B187" s="148"/>
      <c r="C187" s="149"/>
      <c r="D187" s="152"/>
      <c r="E187" s="153"/>
      <c r="F187" s="6"/>
      <c r="G187" s="6"/>
      <c r="H187" s="105"/>
      <c r="I187" s="9"/>
      <c r="J187" s="125"/>
      <c r="K187" s="105"/>
      <c r="L187" s="9"/>
      <c r="M187" s="105"/>
      <c r="N187" s="9"/>
      <c r="P187" s="105"/>
      <c r="Q187" s="9"/>
      <c r="R187" s="105"/>
      <c r="S187" s="9"/>
      <c r="T187" s="105"/>
      <c r="U187" s="9"/>
      <c r="W187" s="105"/>
      <c r="X187" s="9"/>
      <c r="Y187" s="105"/>
      <c r="Z187" s="9"/>
      <c r="AA187" s="105"/>
      <c r="AB187" s="9"/>
      <c r="AC187" s="105"/>
      <c r="AD187" s="9"/>
      <c r="AE187" s="122"/>
      <c r="AF187" s="105"/>
      <c r="AG187" s="105"/>
      <c r="AH187" s="105"/>
      <c r="AI187" s="105"/>
      <c r="AJ187" s="105"/>
      <c r="AK187" s="105"/>
      <c r="AL187" s="105"/>
      <c r="AM187" s="105"/>
      <c r="AN187" s="105"/>
      <c r="AO187" s="105"/>
    </row>
    <row r="188" spans="2:41" s="3" customFormat="1" ht="16.5" customHeight="1" x14ac:dyDescent="0.2">
      <c r="B188" s="148"/>
      <c r="C188" s="149"/>
      <c r="D188" s="152"/>
      <c r="E188" s="153"/>
      <c r="F188" s="6"/>
      <c r="G188" s="6"/>
      <c r="H188" s="105"/>
      <c r="I188" s="9"/>
      <c r="J188" s="125"/>
      <c r="K188" s="105"/>
      <c r="L188" s="9"/>
      <c r="M188" s="105"/>
      <c r="N188" s="9"/>
      <c r="P188" s="105"/>
      <c r="Q188" s="9"/>
      <c r="R188" s="105"/>
      <c r="S188" s="9"/>
      <c r="T188" s="105"/>
      <c r="U188" s="9"/>
      <c r="W188" s="105"/>
      <c r="X188" s="9"/>
      <c r="Y188" s="105"/>
      <c r="Z188" s="9"/>
      <c r="AA188" s="105"/>
      <c r="AB188" s="9"/>
      <c r="AC188" s="105"/>
      <c r="AD188" s="9"/>
      <c r="AE188" s="122"/>
      <c r="AF188" s="105"/>
      <c r="AG188" s="105"/>
      <c r="AH188" s="105"/>
      <c r="AI188" s="105"/>
      <c r="AJ188" s="105"/>
      <c r="AK188" s="105"/>
      <c r="AL188" s="105"/>
      <c r="AM188" s="105"/>
      <c r="AN188" s="105"/>
      <c r="AO188" s="105"/>
    </row>
    <row r="189" spans="2:41" s="3" customFormat="1" ht="16.5" customHeight="1" x14ac:dyDescent="0.2">
      <c r="B189" s="148"/>
      <c r="C189" s="149"/>
      <c r="D189" s="152"/>
      <c r="E189" s="153"/>
      <c r="F189" s="6"/>
      <c r="G189" s="6"/>
      <c r="H189" s="105"/>
      <c r="I189" s="9"/>
      <c r="J189" s="125"/>
      <c r="K189" s="105"/>
      <c r="L189" s="9"/>
      <c r="M189" s="105"/>
      <c r="N189" s="9"/>
      <c r="P189" s="105"/>
      <c r="Q189" s="9"/>
      <c r="R189" s="105"/>
      <c r="S189" s="9"/>
      <c r="T189" s="105"/>
      <c r="U189" s="9"/>
      <c r="W189" s="105"/>
      <c r="X189" s="9"/>
      <c r="Y189" s="105"/>
      <c r="Z189" s="9"/>
      <c r="AA189" s="105"/>
      <c r="AB189" s="9"/>
      <c r="AC189" s="105"/>
      <c r="AD189" s="9"/>
      <c r="AE189" s="122"/>
      <c r="AF189" s="105"/>
      <c r="AG189" s="105"/>
      <c r="AH189" s="105"/>
      <c r="AI189" s="105"/>
      <c r="AJ189" s="105"/>
      <c r="AK189" s="105"/>
      <c r="AL189" s="105"/>
      <c r="AM189" s="105"/>
      <c r="AN189" s="105"/>
      <c r="AO189" s="105"/>
    </row>
    <row r="190" spans="2:41" s="3" customFormat="1" ht="16.5" customHeight="1" x14ac:dyDescent="0.2">
      <c r="B190" s="148"/>
      <c r="C190" s="149"/>
      <c r="D190" s="152"/>
      <c r="E190" s="153"/>
      <c r="F190" s="6"/>
      <c r="G190" s="6"/>
      <c r="H190" s="105"/>
      <c r="I190" s="9"/>
      <c r="J190" s="125"/>
      <c r="K190" s="105"/>
      <c r="L190" s="9"/>
      <c r="M190" s="105"/>
      <c r="N190" s="9"/>
      <c r="P190" s="105"/>
      <c r="Q190" s="9"/>
      <c r="R190" s="105"/>
      <c r="S190" s="9"/>
      <c r="T190" s="105"/>
      <c r="U190" s="9"/>
      <c r="W190" s="105"/>
      <c r="X190" s="9"/>
      <c r="Y190" s="105"/>
      <c r="Z190" s="9"/>
      <c r="AA190" s="105"/>
      <c r="AB190" s="9"/>
      <c r="AC190" s="105"/>
      <c r="AD190" s="9"/>
      <c r="AE190" s="122"/>
      <c r="AF190" s="105"/>
      <c r="AG190" s="105"/>
      <c r="AH190" s="105"/>
      <c r="AI190" s="105"/>
      <c r="AJ190" s="105"/>
      <c r="AK190" s="105"/>
      <c r="AL190" s="105"/>
      <c r="AM190" s="105"/>
      <c r="AN190" s="105"/>
      <c r="AO190" s="105"/>
    </row>
    <row r="191" spans="2:41" s="3" customFormat="1" ht="16.5" customHeight="1" x14ac:dyDescent="0.2">
      <c r="B191" s="148"/>
      <c r="C191" s="149"/>
      <c r="D191" s="152"/>
      <c r="E191" s="153"/>
      <c r="F191" s="6"/>
      <c r="G191" s="6"/>
      <c r="H191" s="105"/>
      <c r="I191" s="9"/>
      <c r="J191" s="125"/>
      <c r="K191" s="105"/>
      <c r="L191" s="9"/>
      <c r="M191" s="105"/>
      <c r="N191" s="9"/>
      <c r="P191" s="105"/>
      <c r="Q191" s="9"/>
      <c r="R191" s="105"/>
      <c r="S191" s="9"/>
      <c r="T191" s="105"/>
      <c r="U191" s="9"/>
      <c r="W191" s="105"/>
      <c r="X191" s="9"/>
      <c r="Y191" s="105"/>
      <c r="Z191" s="9"/>
      <c r="AA191" s="105"/>
      <c r="AB191" s="9"/>
      <c r="AC191" s="105"/>
      <c r="AD191" s="9"/>
      <c r="AE191" s="122"/>
      <c r="AF191" s="105"/>
      <c r="AG191" s="105"/>
      <c r="AH191" s="105"/>
      <c r="AI191" s="105"/>
      <c r="AJ191" s="105"/>
      <c r="AK191" s="105"/>
      <c r="AL191" s="105"/>
      <c r="AM191" s="105"/>
      <c r="AN191" s="105"/>
      <c r="AO191" s="105"/>
    </row>
    <row r="192" spans="2:41" s="3" customFormat="1" ht="16.5" customHeight="1" x14ac:dyDescent="0.2">
      <c r="B192" s="148"/>
      <c r="C192" s="149"/>
      <c r="D192" s="152"/>
      <c r="E192" s="153"/>
      <c r="F192" s="6"/>
      <c r="G192" s="6"/>
      <c r="H192" s="105"/>
      <c r="I192" s="9"/>
      <c r="J192" s="125"/>
      <c r="K192" s="105"/>
      <c r="L192" s="9"/>
      <c r="M192" s="105"/>
      <c r="N192" s="9"/>
      <c r="P192" s="105"/>
      <c r="Q192" s="9"/>
      <c r="R192" s="105"/>
      <c r="S192" s="9"/>
      <c r="T192" s="105"/>
      <c r="U192" s="9"/>
      <c r="W192" s="105"/>
      <c r="X192" s="9"/>
      <c r="Y192" s="105"/>
      <c r="Z192" s="9"/>
      <c r="AA192" s="105"/>
      <c r="AB192" s="9"/>
      <c r="AC192" s="105"/>
      <c r="AD192" s="9"/>
      <c r="AE192" s="122"/>
      <c r="AF192" s="105"/>
      <c r="AG192" s="105"/>
      <c r="AH192" s="105"/>
      <c r="AI192" s="105"/>
      <c r="AJ192" s="105"/>
      <c r="AK192" s="105"/>
      <c r="AL192" s="105"/>
      <c r="AM192" s="105"/>
      <c r="AN192" s="105"/>
      <c r="AO192" s="105"/>
    </row>
    <row r="193" spans="2:41" s="3" customFormat="1" ht="16.5" customHeight="1" x14ac:dyDescent="0.2">
      <c r="B193" s="148"/>
      <c r="C193" s="149"/>
      <c r="D193" s="152"/>
      <c r="E193" s="153"/>
      <c r="F193" s="6"/>
      <c r="G193" s="6"/>
      <c r="H193" s="105"/>
      <c r="I193" s="9"/>
      <c r="J193" s="125"/>
      <c r="K193" s="105"/>
      <c r="L193" s="9"/>
      <c r="M193" s="105"/>
      <c r="N193" s="9"/>
      <c r="P193" s="105"/>
      <c r="Q193" s="9"/>
      <c r="R193" s="105"/>
      <c r="S193" s="9"/>
      <c r="T193" s="105"/>
      <c r="U193" s="9"/>
      <c r="W193" s="105"/>
      <c r="X193" s="9"/>
      <c r="Y193" s="105"/>
      <c r="Z193" s="9"/>
      <c r="AA193" s="105"/>
      <c r="AB193" s="9"/>
      <c r="AC193" s="105"/>
      <c r="AD193" s="9"/>
      <c r="AE193" s="122"/>
      <c r="AF193" s="105"/>
      <c r="AG193" s="105"/>
      <c r="AH193" s="105"/>
      <c r="AI193" s="105"/>
      <c r="AJ193" s="105"/>
      <c r="AK193" s="105"/>
      <c r="AL193" s="105"/>
      <c r="AM193" s="105"/>
      <c r="AN193" s="105"/>
      <c r="AO193" s="105"/>
    </row>
    <row r="194" spans="2:41" s="3" customFormat="1" ht="16.5" customHeight="1" x14ac:dyDescent="0.2">
      <c r="B194" s="148"/>
      <c r="C194" s="149"/>
      <c r="D194" s="152"/>
      <c r="E194" s="153"/>
      <c r="F194" s="6"/>
      <c r="G194" s="6"/>
      <c r="H194" s="105"/>
      <c r="I194" s="9"/>
      <c r="J194" s="125"/>
      <c r="K194" s="105"/>
      <c r="L194" s="9"/>
      <c r="M194" s="105"/>
      <c r="N194" s="9"/>
      <c r="P194" s="105"/>
      <c r="Q194" s="9"/>
      <c r="R194" s="105"/>
      <c r="S194" s="9"/>
      <c r="T194" s="105"/>
      <c r="U194" s="9"/>
      <c r="W194" s="105"/>
      <c r="X194" s="9"/>
      <c r="Y194" s="105"/>
      <c r="Z194" s="9"/>
      <c r="AA194" s="105"/>
      <c r="AB194" s="9"/>
      <c r="AC194" s="105"/>
      <c r="AD194" s="9"/>
      <c r="AE194" s="122"/>
      <c r="AF194" s="105"/>
      <c r="AG194" s="105"/>
      <c r="AH194" s="105"/>
      <c r="AI194" s="105"/>
      <c r="AJ194" s="105"/>
      <c r="AK194" s="105"/>
      <c r="AL194" s="105"/>
      <c r="AM194" s="105"/>
      <c r="AN194" s="105"/>
      <c r="AO194" s="105"/>
    </row>
    <row r="195" spans="2:41" s="3" customFormat="1" ht="16.5" customHeight="1" x14ac:dyDescent="0.2">
      <c r="B195" s="148"/>
      <c r="C195" s="149"/>
      <c r="D195" s="152"/>
      <c r="E195" s="153"/>
      <c r="F195" s="6"/>
      <c r="G195" s="6"/>
      <c r="H195" s="105"/>
      <c r="I195" s="9"/>
      <c r="J195" s="125"/>
      <c r="K195" s="105"/>
      <c r="L195" s="9"/>
      <c r="M195" s="105"/>
      <c r="N195" s="9"/>
      <c r="P195" s="105"/>
      <c r="Q195" s="9"/>
      <c r="R195" s="105"/>
      <c r="S195" s="9"/>
      <c r="T195" s="105"/>
      <c r="U195" s="9"/>
      <c r="W195" s="105"/>
      <c r="X195" s="9"/>
      <c r="Y195" s="105"/>
      <c r="Z195" s="9"/>
      <c r="AA195" s="105"/>
      <c r="AB195" s="9"/>
      <c r="AC195" s="105"/>
      <c r="AD195" s="9"/>
      <c r="AE195" s="122"/>
      <c r="AF195" s="105"/>
      <c r="AG195" s="105"/>
      <c r="AH195" s="105"/>
      <c r="AI195" s="105"/>
      <c r="AJ195" s="105"/>
      <c r="AK195" s="105"/>
      <c r="AL195" s="105"/>
      <c r="AM195" s="105"/>
      <c r="AN195" s="105"/>
      <c r="AO195" s="105"/>
    </row>
    <row r="196" spans="2:41" s="3" customFormat="1" ht="16.5" customHeight="1" x14ac:dyDescent="0.2">
      <c r="B196" s="148"/>
      <c r="C196" s="149"/>
      <c r="D196" s="152"/>
      <c r="E196" s="153"/>
      <c r="F196" s="6"/>
      <c r="G196" s="6"/>
      <c r="H196" s="105"/>
      <c r="I196" s="9"/>
      <c r="J196" s="125"/>
      <c r="K196" s="105"/>
      <c r="L196" s="9"/>
      <c r="M196" s="105"/>
      <c r="N196" s="9"/>
      <c r="P196" s="105"/>
      <c r="Q196" s="9"/>
      <c r="R196" s="105"/>
      <c r="S196" s="9"/>
      <c r="T196" s="105"/>
      <c r="U196" s="9"/>
      <c r="W196" s="105"/>
      <c r="X196" s="9"/>
      <c r="Y196" s="105"/>
      <c r="Z196" s="9"/>
      <c r="AA196" s="105"/>
      <c r="AB196" s="9"/>
      <c r="AC196" s="105"/>
      <c r="AD196" s="9"/>
      <c r="AE196" s="122"/>
      <c r="AF196" s="105"/>
      <c r="AG196" s="105"/>
      <c r="AH196" s="105"/>
      <c r="AI196" s="105"/>
      <c r="AJ196" s="105"/>
      <c r="AK196" s="105"/>
      <c r="AL196" s="105"/>
      <c r="AM196" s="105"/>
      <c r="AN196" s="105"/>
      <c r="AO196" s="105"/>
    </row>
    <row r="197" spans="2:41" s="3" customFormat="1" ht="16.5" customHeight="1" x14ac:dyDescent="0.2">
      <c r="B197" s="148"/>
      <c r="C197" s="149"/>
      <c r="D197" s="152"/>
      <c r="E197" s="153"/>
      <c r="F197" s="6"/>
      <c r="G197" s="6"/>
      <c r="H197" s="105"/>
      <c r="I197" s="9"/>
      <c r="J197" s="125"/>
      <c r="K197" s="105"/>
      <c r="L197" s="9"/>
      <c r="M197" s="105"/>
      <c r="N197" s="9"/>
      <c r="P197" s="105"/>
      <c r="Q197" s="9"/>
      <c r="R197" s="105"/>
      <c r="S197" s="9"/>
      <c r="T197" s="105"/>
      <c r="U197" s="9"/>
      <c r="W197" s="105"/>
      <c r="X197" s="9"/>
      <c r="Y197" s="105"/>
      <c r="Z197" s="9"/>
      <c r="AA197" s="105"/>
      <c r="AB197" s="9"/>
      <c r="AC197" s="105"/>
      <c r="AD197" s="9"/>
      <c r="AE197" s="122"/>
      <c r="AF197" s="105"/>
      <c r="AG197" s="105"/>
      <c r="AH197" s="105"/>
      <c r="AI197" s="105"/>
      <c r="AJ197" s="105"/>
      <c r="AK197" s="105"/>
      <c r="AL197" s="105"/>
      <c r="AM197" s="105"/>
      <c r="AN197" s="105"/>
      <c r="AO197" s="105"/>
    </row>
    <row r="198" spans="2:41" s="3" customFormat="1" ht="16.5" customHeight="1" x14ac:dyDescent="0.2">
      <c r="B198" s="148"/>
      <c r="C198" s="149"/>
      <c r="D198" s="152"/>
      <c r="E198" s="153"/>
      <c r="F198" s="6"/>
      <c r="G198" s="6"/>
      <c r="H198" s="105"/>
      <c r="I198" s="9"/>
      <c r="J198" s="125"/>
      <c r="K198" s="105"/>
      <c r="L198" s="9"/>
      <c r="M198" s="105"/>
      <c r="N198" s="9"/>
      <c r="P198" s="105"/>
      <c r="Q198" s="9"/>
      <c r="R198" s="105"/>
      <c r="S198" s="9"/>
      <c r="T198" s="105"/>
      <c r="U198" s="9"/>
      <c r="W198" s="105"/>
      <c r="X198" s="9"/>
      <c r="Y198" s="105"/>
      <c r="Z198" s="9"/>
      <c r="AA198" s="105"/>
      <c r="AB198" s="9"/>
      <c r="AC198" s="105"/>
      <c r="AD198" s="9"/>
      <c r="AE198" s="122"/>
      <c r="AF198" s="105"/>
      <c r="AG198" s="105"/>
      <c r="AH198" s="105"/>
      <c r="AI198" s="105"/>
      <c r="AJ198" s="105"/>
      <c r="AK198" s="105"/>
      <c r="AL198" s="105"/>
      <c r="AM198" s="105"/>
      <c r="AN198" s="105"/>
      <c r="AO198" s="105"/>
    </row>
    <row r="199" spans="2:41" s="3" customFormat="1" ht="16.5" customHeight="1" x14ac:dyDescent="0.2">
      <c r="B199" s="148"/>
      <c r="C199" s="149"/>
      <c r="D199" s="152"/>
      <c r="E199" s="153"/>
      <c r="F199" s="6"/>
      <c r="G199" s="6"/>
      <c r="H199" s="105"/>
      <c r="I199" s="9"/>
      <c r="J199" s="125"/>
      <c r="K199" s="105"/>
      <c r="L199" s="9"/>
      <c r="M199" s="105"/>
      <c r="N199" s="9"/>
      <c r="P199" s="105"/>
      <c r="Q199" s="9"/>
      <c r="R199" s="105"/>
      <c r="S199" s="9"/>
      <c r="T199" s="105"/>
      <c r="U199" s="9"/>
      <c r="W199" s="105"/>
      <c r="X199" s="9"/>
      <c r="Y199" s="105"/>
      <c r="Z199" s="9"/>
      <c r="AA199" s="105"/>
      <c r="AB199" s="9"/>
      <c r="AC199" s="105"/>
      <c r="AD199" s="9"/>
      <c r="AE199" s="122"/>
      <c r="AF199" s="105"/>
      <c r="AG199" s="105"/>
      <c r="AH199" s="105"/>
      <c r="AI199" s="105"/>
      <c r="AJ199" s="105"/>
      <c r="AK199" s="105"/>
      <c r="AL199" s="105"/>
      <c r="AM199" s="105"/>
      <c r="AN199" s="105"/>
      <c r="AO199" s="105"/>
    </row>
    <row r="200" spans="2:41" s="3" customFormat="1" ht="16.5" customHeight="1" x14ac:dyDescent="0.2">
      <c r="B200" s="148"/>
      <c r="C200" s="149"/>
      <c r="D200" s="152"/>
      <c r="E200" s="153"/>
      <c r="F200" s="6"/>
      <c r="G200" s="6"/>
      <c r="H200" s="105"/>
      <c r="I200" s="9"/>
      <c r="J200" s="125"/>
      <c r="K200" s="105"/>
      <c r="L200" s="9"/>
      <c r="M200" s="105"/>
      <c r="N200" s="9"/>
      <c r="P200" s="105"/>
      <c r="Q200" s="9"/>
      <c r="R200" s="105"/>
      <c r="S200" s="9"/>
      <c r="T200" s="105"/>
      <c r="U200" s="9"/>
      <c r="W200" s="105"/>
      <c r="X200" s="9"/>
      <c r="Y200" s="105"/>
      <c r="Z200" s="9"/>
      <c r="AA200" s="105"/>
      <c r="AB200" s="9"/>
      <c r="AC200" s="105"/>
      <c r="AD200" s="9"/>
      <c r="AE200" s="122"/>
      <c r="AF200" s="105"/>
      <c r="AG200" s="105"/>
      <c r="AH200" s="105"/>
      <c r="AI200" s="105"/>
      <c r="AJ200" s="105"/>
      <c r="AK200" s="105"/>
      <c r="AL200" s="105"/>
      <c r="AM200" s="105"/>
      <c r="AN200" s="105"/>
      <c r="AO200" s="105"/>
    </row>
    <row r="201" spans="2:41" s="3" customFormat="1" ht="16.5" customHeight="1" x14ac:dyDescent="0.2">
      <c r="B201" s="148"/>
      <c r="C201" s="149"/>
      <c r="D201" s="152"/>
      <c r="E201" s="153"/>
      <c r="F201" s="6"/>
      <c r="G201" s="6"/>
      <c r="H201" s="105"/>
      <c r="I201" s="9"/>
      <c r="J201" s="125"/>
      <c r="K201" s="105"/>
      <c r="L201" s="9"/>
      <c r="M201" s="105"/>
      <c r="N201" s="9"/>
      <c r="P201" s="105"/>
      <c r="Q201" s="9"/>
      <c r="R201" s="105"/>
      <c r="S201" s="9"/>
      <c r="T201" s="105"/>
      <c r="U201" s="9"/>
      <c r="W201" s="105"/>
      <c r="X201" s="9"/>
      <c r="Y201" s="105"/>
      <c r="Z201" s="9"/>
      <c r="AA201" s="105"/>
      <c r="AB201" s="9"/>
      <c r="AC201" s="105"/>
      <c r="AD201" s="9"/>
      <c r="AE201" s="122"/>
      <c r="AF201" s="105"/>
      <c r="AG201" s="105"/>
      <c r="AH201" s="105"/>
      <c r="AI201" s="105"/>
      <c r="AJ201" s="105"/>
      <c r="AK201" s="105"/>
      <c r="AL201" s="105"/>
      <c r="AM201" s="105"/>
      <c r="AN201" s="105"/>
      <c r="AO201" s="105"/>
    </row>
    <row r="202" spans="2:41" s="3" customFormat="1" ht="16.5" customHeight="1" x14ac:dyDescent="0.2">
      <c r="B202" s="148"/>
      <c r="C202" s="149"/>
      <c r="D202" s="152"/>
      <c r="E202" s="153"/>
      <c r="F202" s="6"/>
      <c r="G202" s="6"/>
      <c r="H202" s="105"/>
      <c r="I202" s="9"/>
      <c r="J202" s="125"/>
      <c r="K202" s="105"/>
      <c r="L202" s="9"/>
      <c r="M202" s="105"/>
      <c r="N202" s="9"/>
      <c r="P202" s="105"/>
      <c r="Q202" s="9"/>
      <c r="R202" s="105"/>
      <c r="S202" s="9"/>
      <c r="T202" s="105"/>
      <c r="U202" s="9"/>
      <c r="W202" s="105"/>
      <c r="X202" s="9"/>
      <c r="Y202" s="105"/>
      <c r="Z202" s="9"/>
      <c r="AA202" s="105"/>
      <c r="AB202" s="9"/>
      <c r="AC202" s="105"/>
      <c r="AD202" s="9"/>
      <c r="AE202" s="122"/>
      <c r="AF202" s="105"/>
      <c r="AG202" s="105"/>
      <c r="AH202" s="105"/>
      <c r="AI202" s="105"/>
      <c r="AJ202" s="105"/>
      <c r="AK202" s="105"/>
      <c r="AL202" s="105"/>
      <c r="AM202" s="105"/>
      <c r="AN202" s="105"/>
      <c r="AO202" s="105"/>
    </row>
    <row r="203" spans="2:41" s="3" customFormat="1" ht="16.5" customHeight="1" x14ac:dyDescent="0.2">
      <c r="B203" s="148"/>
      <c r="C203" s="149"/>
      <c r="D203" s="152"/>
      <c r="E203" s="153"/>
      <c r="F203" s="6"/>
      <c r="G203" s="6"/>
      <c r="H203" s="105"/>
      <c r="I203" s="9"/>
      <c r="J203" s="125"/>
      <c r="K203" s="105"/>
      <c r="L203" s="9"/>
      <c r="M203" s="105"/>
      <c r="N203" s="9"/>
      <c r="P203" s="105"/>
      <c r="Q203" s="9"/>
      <c r="R203" s="105"/>
      <c r="S203" s="9"/>
      <c r="T203" s="105"/>
      <c r="U203" s="9"/>
      <c r="W203" s="105"/>
      <c r="X203" s="9"/>
      <c r="Y203" s="105"/>
      <c r="Z203" s="9"/>
      <c r="AA203" s="105"/>
      <c r="AB203" s="9"/>
      <c r="AC203" s="105"/>
      <c r="AD203" s="9"/>
      <c r="AE203" s="122"/>
      <c r="AF203" s="105"/>
      <c r="AG203" s="105"/>
      <c r="AH203" s="105"/>
      <c r="AI203" s="105"/>
      <c r="AJ203" s="105"/>
      <c r="AK203" s="105"/>
      <c r="AL203" s="105"/>
      <c r="AM203" s="105"/>
      <c r="AN203" s="105"/>
      <c r="AO203" s="105"/>
    </row>
    <row r="204" spans="2:41" s="3" customFormat="1" ht="16.5" customHeight="1" x14ac:dyDescent="0.2">
      <c r="B204" s="148"/>
      <c r="C204" s="149"/>
      <c r="D204" s="152"/>
      <c r="E204" s="153"/>
      <c r="F204" s="6"/>
      <c r="G204" s="6"/>
      <c r="H204" s="105"/>
      <c r="I204" s="9"/>
      <c r="J204" s="125"/>
      <c r="K204" s="105"/>
      <c r="L204" s="9"/>
      <c r="M204" s="105"/>
      <c r="N204" s="9"/>
      <c r="P204" s="105"/>
      <c r="Q204" s="9"/>
      <c r="R204" s="105"/>
      <c r="S204" s="9"/>
      <c r="T204" s="105"/>
      <c r="U204" s="9"/>
      <c r="W204" s="105"/>
      <c r="X204" s="9"/>
      <c r="Y204" s="105"/>
      <c r="Z204" s="9"/>
      <c r="AA204" s="105"/>
      <c r="AB204" s="9"/>
      <c r="AC204" s="105"/>
      <c r="AD204" s="9"/>
      <c r="AE204" s="122"/>
      <c r="AF204" s="105"/>
      <c r="AG204" s="105"/>
      <c r="AH204" s="105"/>
      <c r="AI204" s="105"/>
      <c r="AJ204" s="105"/>
      <c r="AK204" s="105"/>
      <c r="AL204" s="105"/>
      <c r="AM204" s="105"/>
      <c r="AN204" s="105"/>
      <c r="AO204" s="105"/>
    </row>
    <row r="205" spans="2:41" s="3" customFormat="1" ht="16.5" customHeight="1" x14ac:dyDescent="0.2">
      <c r="B205" s="148"/>
      <c r="C205" s="149"/>
      <c r="D205" s="152"/>
      <c r="E205" s="153"/>
      <c r="F205" s="6"/>
      <c r="G205" s="6"/>
      <c r="H205" s="105"/>
      <c r="I205" s="9"/>
      <c r="J205" s="125"/>
      <c r="K205" s="105"/>
      <c r="L205" s="9"/>
      <c r="M205" s="105"/>
      <c r="N205" s="9"/>
      <c r="P205" s="105"/>
      <c r="Q205" s="9"/>
      <c r="R205" s="105"/>
      <c r="S205" s="9"/>
      <c r="T205" s="105"/>
      <c r="U205" s="9"/>
      <c r="W205" s="105"/>
      <c r="X205" s="9"/>
      <c r="Y205" s="105"/>
      <c r="Z205" s="9"/>
      <c r="AA205" s="105"/>
      <c r="AB205" s="9"/>
      <c r="AC205" s="105"/>
      <c r="AD205" s="9"/>
      <c r="AE205" s="122"/>
      <c r="AF205" s="105"/>
      <c r="AG205" s="105"/>
      <c r="AH205" s="105"/>
      <c r="AI205" s="105"/>
      <c r="AJ205" s="105"/>
      <c r="AK205" s="105"/>
      <c r="AL205" s="105"/>
      <c r="AM205" s="105"/>
      <c r="AN205" s="105"/>
      <c r="AO205" s="105"/>
    </row>
    <row r="206" spans="2:41" s="3" customFormat="1" ht="16.5" customHeight="1" x14ac:dyDescent="0.2">
      <c r="B206" s="148"/>
      <c r="C206" s="149"/>
      <c r="D206" s="152"/>
      <c r="E206" s="153"/>
      <c r="F206" s="6"/>
      <c r="G206" s="6"/>
      <c r="H206" s="105"/>
      <c r="I206" s="9"/>
      <c r="J206" s="125"/>
      <c r="K206" s="105"/>
      <c r="L206" s="9"/>
      <c r="M206" s="105"/>
      <c r="N206" s="9"/>
      <c r="P206" s="105"/>
      <c r="Q206" s="9"/>
      <c r="R206" s="105"/>
      <c r="S206" s="9"/>
      <c r="T206" s="105"/>
      <c r="U206" s="9"/>
      <c r="W206" s="105"/>
      <c r="X206" s="9"/>
      <c r="Y206" s="105"/>
      <c r="Z206" s="9"/>
      <c r="AA206" s="105"/>
      <c r="AB206" s="9"/>
      <c r="AC206" s="105"/>
      <c r="AD206" s="9"/>
      <c r="AE206" s="122"/>
      <c r="AF206" s="105"/>
      <c r="AG206" s="105"/>
      <c r="AH206" s="105"/>
      <c r="AI206" s="105"/>
      <c r="AJ206" s="105"/>
      <c r="AK206" s="105"/>
      <c r="AL206" s="105"/>
      <c r="AM206" s="105"/>
      <c r="AN206" s="105"/>
      <c r="AO206" s="105"/>
    </row>
    <row r="207" spans="2:41" s="3" customFormat="1" ht="16.5" customHeight="1" x14ac:dyDescent="0.2">
      <c r="B207" s="148"/>
      <c r="C207" s="149"/>
      <c r="D207" s="152"/>
      <c r="E207" s="153"/>
      <c r="F207" s="6"/>
      <c r="G207" s="6"/>
      <c r="H207" s="105"/>
      <c r="I207" s="9"/>
      <c r="J207" s="125"/>
      <c r="K207" s="105"/>
      <c r="L207" s="9"/>
      <c r="M207" s="105"/>
      <c r="N207" s="9"/>
      <c r="P207" s="105"/>
      <c r="Q207" s="9"/>
      <c r="R207" s="105"/>
      <c r="S207" s="9"/>
      <c r="T207" s="105"/>
      <c r="U207" s="9"/>
      <c r="W207" s="105"/>
      <c r="X207" s="9"/>
      <c r="Y207" s="105"/>
      <c r="Z207" s="9"/>
      <c r="AA207" s="105"/>
      <c r="AB207" s="9"/>
      <c r="AC207" s="105"/>
      <c r="AD207" s="9"/>
      <c r="AE207" s="122"/>
      <c r="AF207" s="105"/>
      <c r="AG207" s="105"/>
      <c r="AH207" s="105"/>
      <c r="AI207" s="105"/>
      <c r="AJ207" s="105"/>
      <c r="AK207" s="105"/>
      <c r="AL207" s="105"/>
      <c r="AM207" s="105"/>
      <c r="AN207" s="105"/>
      <c r="AO207" s="105"/>
    </row>
    <row r="208" spans="2:41" s="3" customFormat="1" ht="16.5" customHeight="1" x14ac:dyDescent="0.2">
      <c r="B208" s="148"/>
      <c r="C208" s="149"/>
      <c r="D208" s="152"/>
      <c r="E208" s="153"/>
      <c r="F208" s="6"/>
      <c r="G208" s="6"/>
      <c r="H208" s="105"/>
      <c r="I208" s="9"/>
      <c r="J208" s="125"/>
      <c r="K208" s="105"/>
      <c r="L208" s="9"/>
      <c r="M208" s="105"/>
      <c r="N208" s="9"/>
      <c r="P208" s="105"/>
      <c r="Q208" s="9"/>
      <c r="R208" s="105"/>
      <c r="S208" s="9"/>
      <c r="T208" s="105"/>
      <c r="U208" s="9"/>
      <c r="W208" s="105"/>
      <c r="X208" s="9"/>
      <c r="Y208" s="105"/>
      <c r="Z208" s="9"/>
      <c r="AA208" s="105"/>
      <c r="AB208" s="9"/>
      <c r="AC208" s="105"/>
      <c r="AD208" s="9"/>
      <c r="AE208" s="122"/>
      <c r="AF208" s="105"/>
      <c r="AG208" s="105"/>
      <c r="AH208" s="105"/>
      <c r="AI208" s="105"/>
      <c r="AJ208" s="105"/>
      <c r="AK208" s="105"/>
      <c r="AL208" s="105"/>
      <c r="AM208" s="105"/>
      <c r="AN208" s="105"/>
      <c r="AO208" s="105"/>
    </row>
    <row r="209" spans="2:41" s="3" customFormat="1" ht="16.5" customHeight="1" x14ac:dyDescent="0.2">
      <c r="B209" s="148"/>
      <c r="C209" s="149"/>
      <c r="D209" s="152"/>
      <c r="E209" s="153"/>
      <c r="F209" s="6"/>
      <c r="G209" s="6"/>
      <c r="H209" s="105"/>
      <c r="I209" s="9"/>
      <c r="J209" s="125"/>
      <c r="K209" s="105"/>
      <c r="L209" s="9"/>
      <c r="M209" s="105"/>
      <c r="N209" s="9"/>
      <c r="P209" s="105"/>
      <c r="Q209" s="9"/>
      <c r="R209" s="105"/>
      <c r="S209" s="9"/>
      <c r="T209" s="105"/>
      <c r="U209" s="9"/>
      <c r="W209" s="105"/>
      <c r="X209" s="9"/>
      <c r="Y209" s="105"/>
      <c r="Z209" s="9"/>
      <c r="AA209" s="105"/>
      <c r="AB209" s="9"/>
      <c r="AC209" s="105"/>
      <c r="AD209" s="9"/>
      <c r="AE209" s="122"/>
      <c r="AF209" s="105"/>
      <c r="AG209" s="105"/>
      <c r="AH209" s="105"/>
      <c r="AI209" s="105"/>
      <c r="AJ209" s="105"/>
      <c r="AK209" s="105"/>
      <c r="AL209" s="105"/>
      <c r="AM209" s="105"/>
      <c r="AN209" s="105"/>
      <c r="AO209" s="105"/>
    </row>
    <row r="210" spans="2:41" s="3" customFormat="1" ht="16.5" customHeight="1" x14ac:dyDescent="0.2">
      <c r="B210" s="148"/>
      <c r="C210" s="149"/>
      <c r="D210" s="152"/>
      <c r="E210" s="153"/>
      <c r="F210" s="6"/>
      <c r="G210" s="6"/>
      <c r="H210" s="105"/>
      <c r="I210" s="9"/>
      <c r="J210" s="125"/>
      <c r="K210" s="105"/>
      <c r="L210" s="9"/>
      <c r="M210" s="105"/>
      <c r="N210" s="9"/>
      <c r="P210" s="105"/>
      <c r="Q210" s="9"/>
      <c r="R210" s="105"/>
      <c r="S210" s="9"/>
      <c r="T210" s="105"/>
      <c r="U210" s="9"/>
      <c r="W210" s="105"/>
      <c r="X210" s="9"/>
      <c r="Y210" s="105"/>
      <c r="Z210" s="9"/>
      <c r="AA210" s="105"/>
      <c r="AB210" s="9"/>
      <c r="AC210" s="105"/>
      <c r="AD210" s="9"/>
      <c r="AE210" s="122"/>
      <c r="AF210" s="105"/>
      <c r="AG210" s="105"/>
      <c r="AH210" s="105"/>
      <c r="AI210" s="105"/>
      <c r="AJ210" s="105"/>
      <c r="AK210" s="105"/>
      <c r="AL210" s="105"/>
      <c r="AM210" s="105"/>
      <c r="AN210" s="105"/>
      <c r="AO210" s="105"/>
    </row>
    <row r="211" spans="2:41" s="3" customFormat="1" ht="16.5" customHeight="1" x14ac:dyDescent="0.2">
      <c r="B211" s="148"/>
      <c r="C211" s="149"/>
      <c r="D211" s="152"/>
      <c r="E211" s="153"/>
      <c r="F211" s="6"/>
      <c r="G211" s="6"/>
      <c r="H211" s="105"/>
      <c r="I211" s="9"/>
      <c r="J211" s="125"/>
      <c r="K211" s="105"/>
      <c r="L211" s="9"/>
      <c r="M211" s="105"/>
      <c r="N211" s="9"/>
      <c r="P211" s="105"/>
      <c r="Q211" s="9"/>
      <c r="R211" s="105"/>
      <c r="S211" s="9"/>
      <c r="T211" s="105"/>
      <c r="U211" s="9"/>
      <c r="W211" s="105"/>
      <c r="X211" s="9"/>
      <c r="Y211" s="105"/>
      <c r="Z211" s="9"/>
      <c r="AA211" s="105"/>
      <c r="AB211" s="9"/>
      <c r="AC211" s="105"/>
      <c r="AD211" s="9"/>
      <c r="AE211" s="122"/>
      <c r="AF211" s="105"/>
      <c r="AG211" s="105"/>
      <c r="AH211" s="105"/>
      <c r="AI211" s="105"/>
      <c r="AJ211" s="105"/>
      <c r="AK211" s="105"/>
      <c r="AL211" s="105"/>
      <c r="AM211" s="105"/>
      <c r="AN211" s="105"/>
      <c r="AO211" s="105"/>
    </row>
    <row r="212" spans="2:41" s="3" customFormat="1" ht="16.5" customHeight="1" x14ac:dyDescent="0.2">
      <c r="B212" s="148"/>
      <c r="C212" s="149"/>
      <c r="D212" s="152"/>
      <c r="E212" s="153"/>
      <c r="F212" s="6"/>
      <c r="G212" s="6"/>
      <c r="H212" s="105"/>
      <c r="I212" s="9"/>
      <c r="J212" s="125"/>
      <c r="K212" s="105"/>
      <c r="L212" s="9"/>
      <c r="M212" s="105"/>
      <c r="N212" s="9"/>
      <c r="P212" s="105"/>
      <c r="Q212" s="9"/>
      <c r="R212" s="105"/>
      <c r="S212" s="9"/>
      <c r="T212" s="105"/>
      <c r="U212" s="9"/>
      <c r="W212" s="105"/>
      <c r="X212" s="9"/>
      <c r="Y212" s="105"/>
      <c r="Z212" s="9"/>
      <c r="AA212" s="105"/>
      <c r="AB212" s="9"/>
      <c r="AC212" s="105"/>
      <c r="AD212" s="9"/>
      <c r="AE212" s="122"/>
      <c r="AF212" s="105"/>
      <c r="AG212" s="105"/>
      <c r="AH212" s="105"/>
      <c r="AI212" s="105"/>
      <c r="AJ212" s="105"/>
      <c r="AK212" s="105"/>
      <c r="AL212" s="105"/>
      <c r="AM212" s="105"/>
      <c r="AN212" s="105"/>
      <c r="AO212" s="105"/>
    </row>
    <row r="213" spans="2:41" s="3" customFormat="1" ht="16.5" customHeight="1" x14ac:dyDescent="0.2">
      <c r="B213" s="148"/>
      <c r="C213" s="149"/>
      <c r="D213" s="152"/>
      <c r="E213" s="153"/>
      <c r="F213" s="6"/>
      <c r="G213" s="6"/>
      <c r="H213" s="105"/>
      <c r="I213" s="9"/>
      <c r="J213" s="125"/>
      <c r="K213" s="105"/>
      <c r="L213" s="9"/>
      <c r="M213" s="105"/>
      <c r="N213" s="9"/>
      <c r="P213" s="105"/>
      <c r="Q213" s="9"/>
      <c r="R213" s="105"/>
      <c r="S213" s="9"/>
      <c r="T213" s="105"/>
      <c r="U213" s="9"/>
      <c r="W213" s="105"/>
      <c r="X213" s="9"/>
      <c r="Y213" s="105"/>
      <c r="Z213" s="9"/>
      <c r="AA213" s="105"/>
      <c r="AB213" s="9"/>
      <c r="AC213" s="105"/>
      <c r="AD213" s="9"/>
      <c r="AE213" s="122"/>
      <c r="AF213" s="105"/>
      <c r="AG213" s="105"/>
      <c r="AH213" s="105"/>
      <c r="AI213" s="105"/>
      <c r="AJ213" s="105"/>
      <c r="AK213" s="105"/>
      <c r="AL213" s="105"/>
      <c r="AM213" s="105"/>
      <c r="AN213" s="105"/>
      <c r="AO213" s="105"/>
    </row>
    <row r="214" spans="2:41" s="3" customFormat="1" ht="16.5" customHeight="1" x14ac:dyDescent="0.2">
      <c r="B214" s="148"/>
      <c r="C214" s="149"/>
      <c r="D214" s="152"/>
      <c r="E214" s="153"/>
      <c r="F214" s="6"/>
      <c r="G214" s="6"/>
      <c r="H214" s="105"/>
      <c r="I214" s="9"/>
      <c r="J214" s="125"/>
      <c r="K214" s="105"/>
      <c r="L214" s="9"/>
      <c r="M214" s="105"/>
      <c r="N214" s="9"/>
      <c r="P214" s="105"/>
      <c r="Q214" s="9"/>
      <c r="R214" s="105"/>
      <c r="S214" s="9"/>
      <c r="T214" s="105"/>
      <c r="U214" s="9"/>
      <c r="W214" s="105"/>
      <c r="X214" s="9"/>
      <c r="Y214" s="105"/>
      <c r="Z214" s="9"/>
      <c r="AA214" s="105"/>
      <c r="AB214" s="9"/>
      <c r="AC214" s="105"/>
      <c r="AD214" s="9"/>
      <c r="AE214" s="122"/>
      <c r="AF214" s="105"/>
      <c r="AG214" s="105"/>
      <c r="AH214" s="105"/>
      <c r="AI214" s="105"/>
      <c r="AJ214" s="105"/>
      <c r="AK214" s="105"/>
      <c r="AL214" s="105"/>
      <c r="AM214" s="105"/>
      <c r="AN214" s="105"/>
      <c r="AO214" s="105"/>
    </row>
    <row r="215" spans="2:41" s="3" customFormat="1" ht="16.5" customHeight="1" x14ac:dyDescent="0.2">
      <c r="B215" s="148"/>
      <c r="C215" s="149"/>
      <c r="D215" s="152"/>
      <c r="E215" s="153"/>
      <c r="F215" s="6"/>
      <c r="G215" s="6"/>
      <c r="H215" s="105"/>
      <c r="I215" s="9"/>
      <c r="J215" s="125"/>
      <c r="K215" s="105"/>
      <c r="L215" s="9"/>
      <c r="M215" s="105"/>
      <c r="N215" s="9"/>
      <c r="P215" s="105"/>
      <c r="Q215" s="9"/>
      <c r="R215" s="105"/>
      <c r="S215" s="9"/>
      <c r="T215" s="105"/>
      <c r="U215" s="9"/>
      <c r="W215" s="105"/>
      <c r="X215" s="9"/>
      <c r="Y215" s="105"/>
      <c r="Z215" s="9"/>
      <c r="AA215" s="105"/>
      <c r="AB215" s="9"/>
      <c r="AC215" s="105"/>
      <c r="AD215" s="9"/>
      <c r="AE215" s="122"/>
      <c r="AF215" s="105"/>
      <c r="AG215" s="105"/>
      <c r="AH215" s="105"/>
      <c r="AI215" s="105"/>
      <c r="AJ215" s="105"/>
      <c r="AK215" s="105"/>
      <c r="AL215" s="105"/>
      <c r="AM215" s="105"/>
      <c r="AN215" s="105"/>
      <c r="AO215" s="105"/>
    </row>
    <row r="216" spans="2:41" s="3" customFormat="1" ht="16.5" customHeight="1" x14ac:dyDescent="0.2">
      <c r="B216" s="148"/>
      <c r="C216" s="149"/>
      <c r="D216" s="152"/>
      <c r="E216" s="153"/>
      <c r="F216" s="6"/>
      <c r="G216" s="6"/>
      <c r="H216" s="105"/>
      <c r="I216" s="9"/>
      <c r="J216" s="125"/>
      <c r="K216" s="105"/>
      <c r="L216" s="9"/>
      <c r="M216" s="105"/>
      <c r="N216" s="9"/>
      <c r="P216" s="105"/>
      <c r="Q216" s="9"/>
      <c r="R216" s="105"/>
      <c r="S216" s="9"/>
      <c r="T216" s="105"/>
      <c r="U216" s="9"/>
      <c r="W216" s="105"/>
      <c r="X216" s="9"/>
      <c r="Y216" s="105"/>
      <c r="Z216" s="9"/>
      <c r="AA216" s="105"/>
      <c r="AB216" s="9"/>
      <c r="AC216" s="105"/>
      <c r="AD216" s="9"/>
      <c r="AE216" s="122"/>
      <c r="AF216" s="105"/>
      <c r="AG216" s="105"/>
      <c r="AH216" s="105"/>
      <c r="AI216" s="105"/>
      <c r="AJ216" s="105"/>
      <c r="AK216" s="105"/>
      <c r="AL216" s="105"/>
      <c r="AM216" s="105"/>
      <c r="AN216" s="105"/>
      <c r="AO216" s="105"/>
    </row>
    <row r="217" spans="2:41" s="3" customFormat="1" ht="16.5" customHeight="1" x14ac:dyDescent="0.2">
      <c r="B217" s="148"/>
      <c r="C217" s="149"/>
      <c r="D217" s="152"/>
      <c r="E217" s="153"/>
      <c r="F217" s="6"/>
      <c r="G217" s="6"/>
      <c r="H217" s="105"/>
      <c r="I217" s="9"/>
      <c r="J217" s="125"/>
      <c r="K217" s="105"/>
      <c r="L217" s="9"/>
      <c r="M217" s="105"/>
      <c r="N217" s="9"/>
      <c r="P217" s="105"/>
      <c r="Q217" s="9"/>
      <c r="R217" s="105"/>
      <c r="S217" s="9"/>
      <c r="T217" s="105"/>
      <c r="U217" s="9"/>
      <c r="W217" s="105"/>
      <c r="X217" s="9"/>
      <c r="Y217" s="105"/>
      <c r="Z217" s="9"/>
      <c r="AA217" s="105"/>
      <c r="AB217" s="9"/>
      <c r="AC217" s="105"/>
      <c r="AD217" s="9"/>
      <c r="AE217" s="122"/>
      <c r="AF217" s="105"/>
      <c r="AG217" s="105"/>
      <c r="AH217" s="105"/>
      <c r="AI217" s="105"/>
      <c r="AJ217" s="105"/>
      <c r="AK217" s="105"/>
      <c r="AL217" s="105"/>
      <c r="AM217" s="105"/>
      <c r="AN217" s="105"/>
      <c r="AO217" s="105"/>
    </row>
    <row r="218" spans="2:41" s="3" customFormat="1" ht="16.5" customHeight="1" x14ac:dyDescent="0.2">
      <c r="B218" s="148"/>
      <c r="C218" s="149"/>
      <c r="D218" s="152"/>
      <c r="E218" s="153"/>
      <c r="F218" s="6"/>
      <c r="G218" s="6"/>
      <c r="H218" s="105"/>
      <c r="I218" s="9"/>
      <c r="J218" s="125"/>
      <c r="K218" s="105"/>
      <c r="L218" s="9"/>
      <c r="M218" s="105"/>
      <c r="N218" s="9"/>
      <c r="P218" s="105"/>
      <c r="Q218" s="9"/>
      <c r="R218" s="105"/>
      <c r="S218" s="9"/>
      <c r="T218" s="105"/>
      <c r="U218" s="9"/>
      <c r="W218" s="105"/>
      <c r="X218" s="9"/>
      <c r="Y218" s="105"/>
      <c r="Z218" s="9"/>
      <c r="AA218" s="105"/>
      <c r="AB218" s="9"/>
      <c r="AC218" s="105"/>
      <c r="AD218" s="9"/>
      <c r="AE218" s="122"/>
      <c r="AF218" s="105"/>
      <c r="AG218" s="105"/>
      <c r="AH218" s="105"/>
      <c r="AI218" s="105"/>
      <c r="AJ218" s="105"/>
      <c r="AK218" s="105"/>
      <c r="AL218" s="105"/>
      <c r="AM218" s="105"/>
      <c r="AN218" s="105"/>
      <c r="AO218" s="105"/>
    </row>
    <row r="219" spans="2:41" s="3" customFormat="1" ht="16.5" customHeight="1" x14ac:dyDescent="0.2">
      <c r="B219" s="148"/>
      <c r="C219" s="149"/>
      <c r="D219" s="152"/>
      <c r="E219" s="153"/>
      <c r="F219" s="6"/>
      <c r="G219" s="6"/>
      <c r="H219" s="105"/>
      <c r="I219" s="9"/>
      <c r="J219" s="125"/>
      <c r="K219" s="105"/>
      <c r="L219" s="9"/>
      <c r="M219" s="105"/>
      <c r="N219" s="9"/>
      <c r="P219" s="105"/>
      <c r="Q219" s="9"/>
      <c r="R219" s="105"/>
      <c r="S219" s="9"/>
      <c r="T219" s="105"/>
      <c r="U219" s="9"/>
      <c r="W219" s="105"/>
      <c r="X219" s="9"/>
      <c r="Y219" s="105"/>
      <c r="Z219" s="9"/>
      <c r="AA219" s="105"/>
      <c r="AB219" s="9"/>
      <c r="AC219" s="105"/>
      <c r="AD219" s="9"/>
      <c r="AE219" s="122"/>
      <c r="AF219" s="105"/>
      <c r="AG219" s="105"/>
      <c r="AH219" s="105"/>
      <c r="AI219" s="105"/>
      <c r="AJ219" s="105"/>
      <c r="AK219" s="105"/>
      <c r="AL219" s="105"/>
      <c r="AM219" s="105"/>
      <c r="AN219" s="105"/>
      <c r="AO219" s="105"/>
    </row>
    <row r="220" spans="2:41" s="3" customFormat="1" ht="16.5" customHeight="1" x14ac:dyDescent="0.2">
      <c r="B220" s="148"/>
      <c r="C220" s="149"/>
      <c r="D220" s="152"/>
      <c r="E220" s="153"/>
      <c r="F220" s="6"/>
      <c r="G220" s="6"/>
      <c r="H220" s="105"/>
      <c r="I220" s="9"/>
      <c r="J220" s="125"/>
      <c r="K220" s="105"/>
      <c r="L220" s="9"/>
      <c r="M220" s="105"/>
      <c r="N220" s="9"/>
      <c r="P220" s="105"/>
      <c r="Q220" s="9"/>
      <c r="R220" s="105"/>
      <c r="S220" s="9"/>
      <c r="T220" s="105"/>
      <c r="U220" s="9"/>
      <c r="W220" s="105"/>
      <c r="X220" s="9"/>
      <c r="Y220" s="105"/>
      <c r="Z220" s="9"/>
      <c r="AA220" s="105"/>
      <c r="AB220" s="9"/>
      <c r="AC220" s="105"/>
      <c r="AD220" s="9"/>
      <c r="AE220" s="122"/>
      <c r="AF220" s="105"/>
      <c r="AG220" s="105"/>
      <c r="AH220" s="105"/>
      <c r="AI220" s="105"/>
      <c r="AJ220" s="105"/>
      <c r="AK220" s="105"/>
      <c r="AL220" s="105"/>
      <c r="AM220" s="105"/>
      <c r="AN220" s="105"/>
      <c r="AO220" s="105"/>
    </row>
    <row r="221" spans="2:41" s="3" customFormat="1" ht="16.5" customHeight="1" x14ac:dyDescent="0.2">
      <c r="B221" s="148"/>
      <c r="C221" s="149"/>
      <c r="D221" s="152"/>
      <c r="E221" s="153"/>
      <c r="F221" s="6"/>
      <c r="G221" s="6"/>
      <c r="H221" s="105"/>
      <c r="I221" s="9"/>
      <c r="J221" s="125"/>
      <c r="K221" s="105"/>
      <c r="L221" s="9"/>
      <c r="M221" s="105"/>
      <c r="N221" s="9"/>
      <c r="P221" s="105"/>
      <c r="Q221" s="9"/>
      <c r="R221" s="105"/>
      <c r="S221" s="9"/>
      <c r="T221" s="105"/>
      <c r="U221" s="9"/>
      <c r="W221" s="105"/>
      <c r="X221" s="9"/>
      <c r="Y221" s="105"/>
      <c r="Z221" s="9"/>
      <c r="AA221" s="105"/>
      <c r="AB221" s="9"/>
      <c r="AC221" s="105"/>
      <c r="AD221" s="9"/>
      <c r="AE221" s="122"/>
      <c r="AF221" s="105"/>
      <c r="AG221" s="105"/>
      <c r="AH221" s="105"/>
      <c r="AI221" s="105"/>
      <c r="AJ221" s="105"/>
      <c r="AK221" s="105"/>
      <c r="AL221" s="105"/>
      <c r="AM221" s="105"/>
      <c r="AN221" s="105"/>
      <c r="AO221" s="105"/>
    </row>
    <row r="222" spans="2:41" s="3" customFormat="1" ht="16.5" customHeight="1" x14ac:dyDescent="0.2">
      <c r="B222" s="148"/>
      <c r="C222" s="149"/>
      <c r="D222" s="152"/>
      <c r="E222" s="153"/>
      <c r="F222" s="6"/>
      <c r="G222" s="6"/>
      <c r="H222" s="105"/>
      <c r="I222" s="9"/>
      <c r="J222" s="125"/>
      <c r="K222" s="105"/>
      <c r="L222" s="9"/>
      <c r="M222" s="105"/>
      <c r="N222" s="9"/>
      <c r="P222" s="105"/>
      <c r="Q222" s="9"/>
      <c r="R222" s="105"/>
      <c r="S222" s="9"/>
      <c r="T222" s="105"/>
      <c r="U222" s="9"/>
      <c r="W222" s="105"/>
      <c r="X222" s="9"/>
      <c r="Y222" s="105"/>
      <c r="Z222" s="9"/>
      <c r="AA222" s="105"/>
      <c r="AB222" s="9"/>
      <c r="AC222" s="105"/>
      <c r="AD222" s="9"/>
      <c r="AE222" s="122"/>
      <c r="AF222" s="105"/>
      <c r="AG222" s="105"/>
      <c r="AH222" s="105"/>
      <c r="AI222" s="105"/>
      <c r="AJ222" s="105"/>
      <c r="AK222" s="105"/>
      <c r="AL222" s="105"/>
      <c r="AM222" s="105"/>
      <c r="AN222" s="105"/>
      <c r="AO222" s="105"/>
    </row>
    <row r="223" spans="2:41" s="3" customFormat="1" ht="16.5" customHeight="1" x14ac:dyDescent="0.2">
      <c r="B223" s="148"/>
      <c r="C223" s="149"/>
      <c r="D223" s="152"/>
      <c r="E223" s="153"/>
      <c r="F223" s="6"/>
      <c r="G223" s="6"/>
      <c r="H223" s="105"/>
      <c r="I223" s="9"/>
      <c r="J223" s="125"/>
      <c r="K223" s="105"/>
      <c r="L223" s="9"/>
      <c r="M223" s="105"/>
      <c r="N223" s="9"/>
      <c r="P223" s="105"/>
      <c r="Q223" s="9"/>
      <c r="R223" s="105"/>
      <c r="S223" s="9"/>
      <c r="T223" s="105"/>
      <c r="U223" s="9"/>
      <c r="W223" s="105"/>
      <c r="X223" s="9"/>
      <c r="Y223" s="105"/>
      <c r="Z223" s="9"/>
      <c r="AA223" s="105"/>
      <c r="AB223" s="9"/>
      <c r="AC223" s="105"/>
      <c r="AD223" s="9"/>
      <c r="AE223" s="122"/>
      <c r="AF223" s="105"/>
      <c r="AG223" s="105"/>
      <c r="AH223" s="105"/>
      <c r="AI223" s="105"/>
      <c r="AJ223" s="105"/>
      <c r="AK223" s="105"/>
      <c r="AL223" s="105"/>
      <c r="AM223" s="105"/>
      <c r="AN223" s="105"/>
      <c r="AO223" s="105"/>
    </row>
    <row r="224" spans="2:41" s="3" customFormat="1" ht="16.5" customHeight="1" x14ac:dyDescent="0.2">
      <c r="B224" s="148"/>
      <c r="C224" s="149"/>
      <c r="D224" s="152"/>
      <c r="E224" s="153"/>
      <c r="F224" s="6"/>
      <c r="G224" s="6"/>
      <c r="H224" s="105"/>
      <c r="I224" s="9"/>
      <c r="J224" s="125"/>
      <c r="K224" s="105"/>
      <c r="L224" s="9"/>
      <c r="M224" s="105"/>
      <c r="N224" s="9"/>
      <c r="P224" s="105"/>
      <c r="Q224" s="9"/>
      <c r="R224" s="105"/>
      <c r="S224" s="9"/>
      <c r="T224" s="105"/>
      <c r="U224" s="9"/>
      <c r="W224" s="105"/>
      <c r="X224" s="9"/>
      <c r="Y224" s="105"/>
      <c r="Z224" s="9"/>
      <c r="AA224" s="105"/>
      <c r="AB224" s="9"/>
      <c r="AC224" s="105"/>
      <c r="AD224" s="9"/>
      <c r="AE224" s="122"/>
      <c r="AF224" s="105"/>
      <c r="AG224" s="105"/>
      <c r="AH224" s="105"/>
      <c r="AI224" s="105"/>
      <c r="AJ224" s="105"/>
      <c r="AK224" s="105"/>
      <c r="AL224" s="105"/>
      <c r="AM224" s="105"/>
      <c r="AN224" s="105"/>
      <c r="AO224" s="105"/>
    </row>
    <row r="225" spans="2:41" s="3" customFormat="1" ht="16.5" customHeight="1" x14ac:dyDescent="0.2">
      <c r="B225" s="148"/>
      <c r="C225" s="149"/>
      <c r="D225" s="152"/>
      <c r="E225" s="153"/>
      <c r="F225" s="6"/>
      <c r="G225" s="6"/>
      <c r="H225" s="105"/>
      <c r="I225" s="9"/>
      <c r="J225" s="125"/>
      <c r="K225" s="105"/>
      <c r="L225" s="9"/>
      <c r="M225" s="105"/>
      <c r="N225" s="9"/>
      <c r="P225" s="105"/>
      <c r="Q225" s="9"/>
      <c r="R225" s="105"/>
      <c r="S225" s="9"/>
      <c r="T225" s="105"/>
      <c r="U225" s="9"/>
      <c r="W225" s="105"/>
      <c r="X225" s="9"/>
      <c r="Y225" s="105"/>
      <c r="Z225" s="9"/>
      <c r="AA225" s="105"/>
      <c r="AB225" s="9"/>
      <c r="AC225" s="105"/>
      <c r="AD225" s="9"/>
      <c r="AE225" s="122"/>
      <c r="AF225" s="105"/>
      <c r="AG225" s="105"/>
      <c r="AH225" s="105"/>
      <c r="AI225" s="105"/>
      <c r="AJ225" s="105"/>
      <c r="AK225" s="105"/>
      <c r="AL225" s="105"/>
      <c r="AM225" s="105"/>
      <c r="AN225" s="105"/>
      <c r="AO225" s="105"/>
    </row>
    <row r="226" spans="2:41" s="3" customFormat="1" ht="16.5" customHeight="1" x14ac:dyDescent="0.2">
      <c r="B226" s="148"/>
      <c r="C226" s="149"/>
      <c r="D226" s="152"/>
      <c r="E226" s="153"/>
      <c r="F226" s="6"/>
      <c r="G226" s="6"/>
      <c r="H226" s="105"/>
      <c r="I226" s="9"/>
      <c r="J226" s="125"/>
      <c r="K226" s="105"/>
      <c r="L226" s="9"/>
      <c r="M226" s="105"/>
      <c r="N226" s="9"/>
      <c r="P226" s="105"/>
      <c r="Q226" s="9"/>
      <c r="R226" s="105"/>
      <c r="S226" s="9"/>
      <c r="T226" s="105"/>
      <c r="U226" s="9"/>
      <c r="W226" s="105"/>
      <c r="X226" s="9"/>
      <c r="Y226" s="105"/>
      <c r="Z226" s="9"/>
      <c r="AA226" s="105"/>
      <c r="AB226" s="9"/>
      <c r="AC226" s="105"/>
      <c r="AD226" s="9"/>
      <c r="AE226" s="122"/>
      <c r="AF226" s="105"/>
      <c r="AG226" s="105"/>
      <c r="AH226" s="105"/>
      <c r="AI226" s="105"/>
      <c r="AJ226" s="105"/>
      <c r="AK226" s="105"/>
      <c r="AL226" s="105"/>
      <c r="AM226" s="105"/>
      <c r="AN226" s="105"/>
      <c r="AO226" s="105"/>
    </row>
    <row r="227" spans="2:41" s="3" customFormat="1" ht="16.5" customHeight="1" x14ac:dyDescent="0.2">
      <c r="B227" s="148"/>
      <c r="C227" s="149"/>
      <c r="D227" s="152"/>
      <c r="E227" s="153"/>
      <c r="F227" s="6"/>
      <c r="G227" s="6"/>
      <c r="H227" s="105"/>
      <c r="I227" s="9"/>
      <c r="J227" s="125"/>
      <c r="K227" s="105"/>
      <c r="L227" s="9"/>
      <c r="M227" s="105"/>
      <c r="N227" s="9"/>
      <c r="P227" s="105"/>
      <c r="Q227" s="9"/>
      <c r="R227" s="105"/>
      <c r="S227" s="9"/>
      <c r="T227" s="105"/>
      <c r="U227" s="9"/>
      <c r="W227" s="105"/>
      <c r="X227" s="9"/>
      <c r="Y227" s="105"/>
      <c r="Z227" s="9"/>
      <c r="AA227" s="105"/>
      <c r="AB227" s="9"/>
      <c r="AC227" s="105"/>
      <c r="AD227" s="9"/>
      <c r="AE227" s="122"/>
      <c r="AF227" s="105"/>
      <c r="AG227" s="105"/>
      <c r="AH227" s="105"/>
      <c r="AI227" s="105"/>
      <c r="AJ227" s="105"/>
      <c r="AK227" s="105"/>
      <c r="AL227" s="105"/>
      <c r="AM227" s="105"/>
      <c r="AN227" s="105"/>
      <c r="AO227" s="105"/>
    </row>
    <row r="228" spans="2:41" s="3" customFormat="1" ht="16.5" customHeight="1" x14ac:dyDescent="0.2">
      <c r="B228" s="148"/>
      <c r="C228" s="149"/>
      <c r="D228" s="152"/>
      <c r="E228" s="153"/>
      <c r="F228" s="6"/>
      <c r="G228" s="6"/>
      <c r="H228" s="105"/>
      <c r="I228" s="9"/>
      <c r="J228" s="125"/>
      <c r="K228" s="105"/>
      <c r="L228" s="9"/>
      <c r="M228" s="105"/>
      <c r="N228" s="9"/>
      <c r="P228" s="105"/>
      <c r="Q228" s="9"/>
      <c r="R228" s="105"/>
      <c r="S228" s="9"/>
      <c r="T228" s="105"/>
      <c r="U228" s="9"/>
      <c r="W228" s="105"/>
      <c r="X228" s="9"/>
      <c r="Y228" s="105"/>
      <c r="Z228" s="9"/>
      <c r="AA228" s="105"/>
      <c r="AB228" s="9"/>
      <c r="AC228" s="105"/>
      <c r="AD228" s="9"/>
      <c r="AE228" s="122"/>
      <c r="AF228" s="105"/>
      <c r="AG228" s="105"/>
      <c r="AH228" s="105"/>
      <c r="AI228" s="105"/>
      <c r="AJ228" s="105"/>
      <c r="AK228" s="105"/>
      <c r="AL228" s="105"/>
      <c r="AM228" s="105"/>
      <c r="AN228" s="105"/>
      <c r="AO228" s="105"/>
    </row>
    <row r="229" spans="2:41" s="3" customFormat="1" ht="16.5" customHeight="1" x14ac:dyDescent="0.2">
      <c r="B229" s="148"/>
      <c r="C229" s="149"/>
      <c r="D229" s="152"/>
      <c r="E229" s="153"/>
      <c r="F229" s="6"/>
      <c r="G229" s="6"/>
      <c r="H229" s="105"/>
      <c r="I229" s="9"/>
      <c r="J229" s="125"/>
      <c r="K229" s="105"/>
      <c r="L229" s="9"/>
      <c r="M229" s="105"/>
      <c r="N229" s="9"/>
      <c r="P229" s="105"/>
      <c r="Q229" s="9"/>
      <c r="R229" s="105"/>
      <c r="S229" s="9"/>
      <c r="T229" s="105"/>
      <c r="U229" s="9"/>
      <c r="W229" s="105"/>
      <c r="X229" s="9"/>
      <c r="Y229" s="105"/>
      <c r="Z229" s="9"/>
      <c r="AA229" s="105"/>
      <c r="AB229" s="9"/>
      <c r="AC229" s="105"/>
      <c r="AD229" s="9"/>
      <c r="AE229" s="122"/>
      <c r="AF229" s="105"/>
      <c r="AG229" s="105"/>
      <c r="AH229" s="105"/>
      <c r="AI229" s="105"/>
      <c r="AJ229" s="105"/>
      <c r="AK229" s="105"/>
      <c r="AL229" s="105"/>
      <c r="AM229" s="105"/>
      <c r="AN229" s="105"/>
      <c r="AO229" s="105"/>
    </row>
    <row r="230" spans="2:41" s="3" customFormat="1" ht="16.5" customHeight="1" x14ac:dyDescent="0.2">
      <c r="B230" s="148"/>
      <c r="C230" s="149"/>
      <c r="D230" s="152"/>
      <c r="E230" s="153"/>
      <c r="F230" s="6"/>
      <c r="G230" s="6"/>
      <c r="H230" s="105"/>
      <c r="I230" s="9"/>
      <c r="J230" s="125"/>
      <c r="K230" s="105"/>
      <c r="L230" s="9"/>
      <c r="M230" s="105"/>
      <c r="N230" s="9"/>
      <c r="P230" s="105"/>
      <c r="Q230" s="9"/>
      <c r="R230" s="105"/>
      <c r="S230" s="9"/>
      <c r="T230" s="105"/>
      <c r="U230" s="9"/>
      <c r="W230" s="105"/>
      <c r="X230" s="9"/>
      <c r="Y230" s="105"/>
      <c r="Z230" s="9"/>
      <c r="AA230" s="105"/>
      <c r="AB230" s="9"/>
      <c r="AC230" s="105"/>
      <c r="AD230" s="9"/>
      <c r="AE230" s="122"/>
      <c r="AF230" s="105"/>
      <c r="AG230" s="105"/>
      <c r="AH230" s="105"/>
      <c r="AI230" s="105"/>
      <c r="AJ230" s="105"/>
      <c r="AK230" s="105"/>
      <c r="AL230" s="105"/>
      <c r="AM230" s="105"/>
      <c r="AN230" s="105"/>
      <c r="AO230" s="105"/>
    </row>
    <row r="231" spans="2:41" s="3" customFormat="1" ht="16.5" customHeight="1" x14ac:dyDescent="0.2">
      <c r="B231" s="148"/>
      <c r="C231" s="149"/>
      <c r="D231" s="152"/>
      <c r="E231" s="153"/>
      <c r="F231" s="6"/>
      <c r="G231" s="6"/>
      <c r="H231" s="105"/>
      <c r="I231" s="9"/>
      <c r="J231" s="125"/>
      <c r="K231" s="105"/>
      <c r="L231" s="9"/>
      <c r="M231" s="105"/>
      <c r="N231" s="9"/>
      <c r="P231" s="105"/>
      <c r="Q231" s="9"/>
      <c r="R231" s="105"/>
      <c r="S231" s="9"/>
      <c r="T231" s="105"/>
      <c r="U231" s="9"/>
      <c r="W231" s="105"/>
      <c r="X231" s="9"/>
      <c r="Y231" s="105"/>
      <c r="Z231" s="9"/>
      <c r="AA231" s="105"/>
      <c r="AB231" s="9"/>
      <c r="AC231" s="105"/>
      <c r="AD231" s="9"/>
      <c r="AE231" s="122"/>
      <c r="AF231" s="105"/>
      <c r="AG231" s="105"/>
      <c r="AH231" s="105"/>
      <c r="AI231" s="105"/>
      <c r="AJ231" s="105"/>
      <c r="AK231" s="105"/>
      <c r="AL231" s="105"/>
      <c r="AM231" s="105"/>
      <c r="AN231" s="105"/>
      <c r="AO231" s="105"/>
    </row>
    <row r="232" spans="2:41" s="3" customFormat="1" ht="16.5" customHeight="1" x14ac:dyDescent="0.2">
      <c r="B232" s="148"/>
      <c r="C232" s="149"/>
      <c r="D232" s="152"/>
      <c r="E232" s="153"/>
      <c r="F232" s="6"/>
      <c r="G232" s="6"/>
      <c r="H232" s="105"/>
      <c r="I232" s="9"/>
      <c r="J232" s="125"/>
      <c r="K232" s="105"/>
      <c r="L232" s="9"/>
      <c r="M232" s="105"/>
      <c r="N232" s="9"/>
      <c r="P232" s="105"/>
      <c r="Q232" s="9"/>
      <c r="R232" s="105"/>
      <c r="S232" s="9"/>
      <c r="T232" s="105"/>
      <c r="U232" s="9"/>
      <c r="W232" s="105"/>
      <c r="X232" s="9"/>
      <c r="Y232" s="105"/>
      <c r="Z232" s="9"/>
      <c r="AA232" s="105"/>
      <c r="AB232" s="9"/>
      <c r="AC232" s="105"/>
      <c r="AD232" s="9"/>
      <c r="AE232" s="122"/>
      <c r="AF232" s="105"/>
      <c r="AG232" s="105"/>
      <c r="AH232" s="105"/>
      <c r="AI232" s="105"/>
      <c r="AJ232" s="105"/>
      <c r="AK232" s="105"/>
      <c r="AL232" s="105"/>
      <c r="AM232" s="105"/>
      <c r="AN232" s="105"/>
      <c r="AO232" s="105"/>
    </row>
    <row r="233" spans="2:41" s="3" customFormat="1" ht="16.5" customHeight="1" x14ac:dyDescent="0.2">
      <c r="B233" s="148"/>
      <c r="C233" s="149"/>
      <c r="D233" s="152"/>
      <c r="E233" s="153"/>
      <c r="F233" s="6"/>
      <c r="G233" s="6"/>
      <c r="H233" s="105"/>
      <c r="I233" s="9"/>
      <c r="J233" s="125"/>
      <c r="K233" s="105"/>
      <c r="L233" s="9"/>
      <c r="M233" s="105"/>
      <c r="N233" s="9"/>
      <c r="P233" s="105"/>
      <c r="Q233" s="9"/>
      <c r="R233" s="105"/>
      <c r="S233" s="9"/>
      <c r="T233" s="105"/>
      <c r="U233" s="9"/>
      <c r="W233" s="105"/>
      <c r="X233" s="9"/>
      <c r="Y233" s="105"/>
      <c r="Z233" s="9"/>
      <c r="AA233" s="105"/>
      <c r="AB233" s="9"/>
      <c r="AC233" s="105"/>
      <c r="AD233" s="9"/>
      <c r="AE233" s="122"/>
      <c r="AF233" s="105"/>
      <c r="AG233" s="105"/>
      <c r="AH233" s="105"/>
      <c r="AI233" s="105"/>
      <c r="AJ233" s="105"/>
      <c r="AK233" s="105"/>
      <c r="AL233" s="105"/>
      <c r="AM233" s="105"/>
      <c r="AN233" s="105"/>
      <c r="AO233" s="105"/>
    </row>
    <row r="234" spans="2:41" s="3" customFormat="1" ht="16.5" customHeight="1" x14ac:dyDescent="0.2">
      <c r="B234" s="148"/>
      <c r="C234" s="149"/>
      <c r="D234" s="152"/>
      <c r="E234" s="153"/>
      <c r="F234" s="6"/>
      <c r="G234" s="6"/>
      <c r="H234" s="105"/>
      <c r="I234" s="9"/>
      <c r="J234" s="125"/>
      <c r="K234" s="105"/>
      <c r="L234" s="9"/>
      <c r="M234" s="105"/>
      <c r="N234" s="9"/>
      <c r="P234" s="105"/>
      <c r="Q234" s="9"/>
      <c r="R234" s="105"/>
      <c r="S234" s="9"/>
      <c r="T234" s="105"/>
      <c r="U234" s="9"/>
      <c r="W234" s="105"/>
      <c r="X234" s="9"/>
      <c r="Y234" s="105"/>
      <c r="Z234" s="9"/>
      <c r="AA234" s="105"/>
      <c r="AB234" s="9"/>
      <c r="AC234" s="105"/>
      <c r="AD234" s="9"/>
      <c r="AE234" s="122"/>
      <c r="AF234" s="105"/>
      <c r="AG234" s="105"/>
      <c r="AH234" s="105"/>
      <c r="AI234" s="105"/>
      <c r="AJ234" s="105"/>
      <c r="AK234" s="105"/>
      <c r="AL234" s="105"/>
      <c r="AM234" s="105"/>
      <c r="AN234" s="105"/>
      <c r="AO234" s="105"/>
    </row>
    <row r="235" spans="2:41" s="3" customFormat="1" ht="16.5" customHeight="1" x14ac:dyDescent="0.2">
      <c r="B235" s="148"/>
      <c r="C235" s="149"/>
      <c r="D235" s="152"/>
      <c r="E235" s="153"/>
      <c r="F235" s="6"/>
      <c r="G235" s="6"/>
      <c r="H235" s="105"/>
      <c r="I235" s="9"/>
      <c r="J235" s="125"/>
      <c r="K235" s="105"/>
      <c r="L235" s="9"/>
      <c r="M235" s="105"/>
      <c r="N235" s="9"/>
      <c r="P235" s="105"/>
      <c r="Q235" s="9"/>
      <c r="R235" s="105"/>
      <c r="S235" s="9"/>
      <c r="T235" s="105"/>
      <c r="U235" s="9"/>
      <c r="W235" s="105"/>
      <c r="X235" s="9"/>
      <c r="Y235" s="105"/>
      <c r="Z235" s="9"/>
      <c r="AA235" s="105"/>
      <c r="AB235" s="9"/>
      <c r="AC235" s="105"/>
      <c r="AD235" s="9"/>
      <c r="AE235" s="122"/>
      <c r="AF235" s="105"/>
      <c r="AG235" s="105"/>
      <c r="AH235" s="105"/>
      <c r="AI235" s="105"/>
      <c r="AJ235" s="105"/>
      <c r="AK235" s="105"/>
      <c r="AL235" s="105"/>
      <c r="AM235" s="105"/>
      <c r="AN235" s="105"/>
      <c r="AO235" s="105"/>
    </row>
    <row r="236" spans="2:41" s="3" customFormat="1" ht="16.5" customHeight="1" x14ac:dyDescent="0.2">
      <c r="B236" s="148"/>
      <c r="C236" s="149"/>
      <c r="D236" s="152"/>
      <c r="E236" s="153"/>
      <c r="F236" s="6"/>
      <c r="G236" s="6"/>
      <c r="H236" s="105"/>
      <c r="I236" s="9"/>
      <c r="J236" s="125"/>
      <c r="K236" s="105"/>
      <c r="L236" s="9"/>
      <c r="M236" s="105"/>
      <c r="N236" s="9"/>
      <c r="P236" s="105"/>
      <c r="Q236" s="9"/>
      <c r="R236" s="105"/>
      <c r="S236" s="9"/>
      <c r="T236" s="105"/>
      <c r="U236" s="9"/>
      <c r="W236" s="105"/>
      <c r="X236" s="9"/>
      <c r="Y236" s="105"/>
      <c r="Z236" s="9"/>
      <c r="AA236" s="105"/>
      <c r="AB236" s="9"/>
      <c r="AC236" s="105"/>
      <c r="AD236" s="9"/>
      <c r="AE236" s="122"/>
      <c r="AF236" s="105"/>
      <c r="AG236" s="105"/>
      <c r="AH236" s="105"/>
      <c r="AI236" s="105"/>
      <c r="AJ236" s="105"/>
      <c r="AK236" s="105"/>
      <c r="AL236" s="105"/>
      <c r="AM236" s="105"/>
      <c r="AN236" s="105"/>
      <c r="AO236" s="105"/>
    </row>
    <row r="237" spans="2:41" s="3" customFormat="1" ht="16.5" customHeight="1" x14ac:dyDescent="0.2">
      <c r="B237" s="148"/>
      <c r="C237" s="149"/>
      <c r="D237" s="152"/>
      <c r="E237" s="153"/>
      <c r="F237" s="6"/>
      <c r="G237" s="6"/>
      <c r="H237" s="105"/>
      <c r="I237" s="9"/>
      <c r="J237" s="125"/>
      <c r="K237" s="105"/>
      <c r="L237" s="9"/>
      <c r="M237" s="105"/>
      <c r="N237" s="9"/>
      <c r="P237" s="105"/>
      <c r="Q237" s="9"/>
      <c r="R237" s="105"/>
      <c r="S237" s="9"/>
      <c r="T237" s="105"/>
      <c r="U237" s="9"/>
      <c r="W237" s="105"/>
      <c r="X237" s="9"/>
      <c r="Y237" s="105"/>
      <c r="Z237" s="9"/>
      <c r="AA237" s="105"/>
      <c r="AB237" s="9"/>
      <c r="AC237" s="105"/>
      <c r="AD237" s="9"/>
      <c r="AE237" s="122"/>
      <c r="AF237" s="105"/>
      <c r="AG237" s="105"/>
      <c r="AH237" s="105"/>
      <c r="AI237" s="105"/>
      <c r="AJ237" s="105"/>
      <c r="AK237" s="105"/>
      <c r="AL237" s="105"/>
      <c r="AM237" s="105"/>
      <c r="AN237" s="105"/>
      <c r="AO237" s="105"/>
    </row>
    <row r="238" spans="2:41" s="3" customFormat="1" ht="16.5" customHeight="1" x14ac:dyDescent="0.2">
      <c r="B238" s="148"/>
      <c r="C238" s="149"/>
      <c r="D238" s="152"/>
      <c r="E238" s="153"/>
      <c r="F238" s="6"/>
      <c r="G238" s="6"/>
      <c r="H238" s="105"/>
      <c r="I238" s="9"/>
      <c r="J238" s="125"/>
      <c r="K238" s="105"/>
      <c r="L238" s="9"/>
      <c r="M238" s="105"/>
      <c r="N238" s="9"/>
      <c r="P238" s="105"/>
      <c r="Q238" s="9"/>
      <c r="R238" s="105"/>
      <c r="S238" s="9"/>
      <c r="T238" s="105"/>
      <c r="U238" s="9"/>
      <c r="W238" s="105"/>
      <c r="X238" s="9"/>
      <c r="Y238" s="105"/>
      <c r="Z238" s="9"/>
      <c r="AA238" s="105"/>
      <c r="AB238" s="9"/>
      <c r="AC238" s="105"/>
      <c r="AD238" s="9"/>
      <c r="AE238" s="122"/>
      <c r="AF238" s="105"/>
      <c r="AG238" s="105"/>
      <c r="AH238" s="105"/>
      <c r="AI238" s="105"/>
      <c r="AJ238" s="105"/>
      <c r="AK238" s="105"/>
      <c r="AL238" s="105"/>
      <c r="AM238" s="105"/>
      <c r="AN238" s="105"/>
      <c r="AO238" s="105"/>
    </row>
    <row r="239" spans="2:41" s="3" customFormat="1" ht="16.5" customHeight="1" x14ac:dyDescent="0.2">
      <c r="B239" s="148"/>
      <c r="C239" s="149"/>
      <c r="D239" s="152"/>
      <c r="E239" s="153"/>
      <c r="F239" s="6"/>
      <c r="G239" s="6"/>
      <c r="H239" s="105"/>
      <c r="I239" s="9"/>
      <c r="J239" s="125"/>
      <c r="K239" s="105"/>
      <c r="L239" s="9"/>
      <c r="M239" s="105"/>
      <c r="N239" s="9"/>
      <c r="P239" s="105"/>
      <c r="Q239" s="9"/>
      <c r="R239" s="105"/>
      <c r="S239" s="9"/>
      <c r="T239" s="105"/>
      <c r="U239" s="9"/>
      <c r="W239" s="105"/>
      <c r="X239" s="9"/>
      <c r="Y239" s="105"/>
      <c r="Z239" s="9"/>
      <c r="AA239" s="105"/>
      <c r="AB239" s="9"/>
      <c r="AC239" s="105"/>
      <c r="AD239" s="9"/>
      <c r="AE239" s="122"/>
      <c r="AF239" s="105"/>
      <c r="AG239" s="105"/>
      <c r="AH239" s="105"/>
      <c r="AI239" s="105"/>
      <c r="AJ239" s="105"/>
      <c r="AK239" s="105"/>
      <c r="AL239" s="105"/>
      <c r="AM239" s="105"/>
      <c r="AN239" s="105"/>
      <c r="AO239" s="105"/>
    </row>
    <row r="240" spans="2:41" s="3" customFormat="1" ht="16.5" customHeight="1" x14ac:dyDescent="0.2">
      <c r="B240" s="148"/>
      <c r="C240" s="149"/>
      <c r="D240" s="152"/>
      <c r="E240" s="153"/>
      <c r="F240" s="6"/>
      <c r="G240" s="6"/>
      <c r="H240" s="105"/>
      <c r="I240" s="9"/>
      <c r="J240" s="125"/>
      <c r="K240" s="105"/>
      <c r="L240" s="9"/>
      <c r="M240" s="105"/>
      <c r="N240" s="9"/>
      <c r="P240" s="105"/>
      <c r="Q240" s="9"/>
      <c r="R240" s="105"/>
      <c r="S240" s="9"/>
      <c r="T240" s="105"/>
      <c r="U240" s="9"/>
      <c r="W240" s="105"/>
      <c r="X240" s="9"/>
      <c r="Y240" s="105"/>
      <c r="Z240" s="9"/>
      <c r="AA240" s="105"/>
      <c r="AB240" s="9"/>
      <c r="AC240" s="105"/>
      <c r="AD240" s="9"/>
      <c r="AE240" s="122"/>
      <c r="AF240" s="105"/>
      <c r="AG240" s="105"/>
      <c r="AH240" s="105"/>
      <c r="AI240" s="105"/>
      <c r="AJ240" s="105"/>
      <c r="AK240" s="105"/>
      <c r="AL240" s="105"/>
      <c r="AM240" s="105"/>
      <c r="AN240" s="105"/>
      <c r="AO240" s="105"/>
    </row>
    <row r="241" spans="2:41" s="3" customFormat="1" ht="16.5" customHeight="1" x14ac:dyDescent="0.2">
      <c r="B241" s="148"/>
      <c r="C241" s="149"/>
      <c r="D241" s="152"/>
      <c r="E241" s="153"/>
      <c r="F241" s="6"/>
      <c r="G241" s="6"/>
      <c r="H241" s="105"/>
      <c r="I241" s="9"/>
      <c r="J241" s="125"/>
      <c r="K241" s="105"/>
      <c r="L241" s="9"/>
      <c r="M241" s="105"/>
      <c r="N241" s="9"/>
      <c r="P241" s="105"/>
      <c r="Q241" s="9"/>
      <c r="R241" s="105"/>
      <c r="S241" s="9"/>
      <c r="T241" s="105"/>
      <c r="U241" s="9"/>
      <c r="W241" s="105"/>
      <c r="X241" s="9"/>
      <c r="Y241" s="105"/>
      <c r="Z241" s="9"/>
      <c r="AA241" s="105"/>
      <c r="AB241" s="9"/>
      <c r="AC241" s="105"/>
      <c r="AD241" s="9"/>
      <c r="AE241" s="122"/>
      <c r="AF241" s="105"/>
      <c r="AG241" s="105"/>
      <c r="AH241" s="105"/>
      <c r="AI241" s="105"/>
      <c r="AJ241" s="105"/>
      <c r="AK241" s="105"/>
      <c r="AL241" s="105"/>
      <c r="AM241" s="105"/>
      <c r="AN241" s="105"/>
      <c r="AO241" s="105"/>
    </row>
    <row r="242" spans="2:41" s="3" customFormat="1" ht="16.5" customHeight="1" x14ac:dyDescent="0.2">
      <c r="B242" s="148"/>
      <c r="C242" s="149"/>
      <c r="D242" s="152"/>
      <c r="E242" s="153"/>
      <c r="F242" s="6"/>
      <c r="G242" s="6"/>
      <c r="H242" s="105"/>
      <c r="I242" s="9"/>
      <c r="J242" s="125"/>
      <c r="K242" s="105"/>
      <c r="L242" s="9"/>
      <c r="M242" s="105"/>
      <c r="N242" s="9"/>
      <c r="P242" s="105"/>
      <c r="Q242" s="9"/>
      <c r="R242" s="105"/>
      <c r="S242" s="9"/>
      <c r="T242" s="105"/>
      <c r="U242" s="9"/>
      <c r="W242" s="105"/>
      <c r="X242" s="9"/>
      <c r="Y242" s="105"/>
      <c r="Z242" s="9"/>
      <c r="AA242" s="105"/>
      <c r="AB242" s="9"/>
      <c r="AC242" s="105"/>
      <c r="AD242" s="9"/>
      <c r="AE242" s="122"/>
      <c r="AF242" s="105"/>
      <c r="AG242" s="105"/>
      <c r="AH242" s="105"/>
      <c r="AI242" s="105"/>
      <c r="AJ242" s="105"/>
      <c r="AK242" s="105"/>
      <c r="AL242" s="105"/>
      <c r="AM242" s="105"/>
      <c r="AN242" s="105"/>
      <c r="AO242" s="105"/>
    </row>
    <row r="243" spans="2:41" s="3" customFormat="1" ht="16.5" customHeight="1" x14ac:dyDescent="0.2">
      <c r="B243" s="148"/>
      <c r="C243" s="149"/>
      <c r="D243" s="152"/>
      <c r="E243" s="153"/>
      <c r="F243" s="6"/>
      <c r="G243" s="6"/>
      <c r="H243" s="105"/>
      <c r="I243" s="9"/>
      <c r="J243" s="125"/>
      <c r="K243" s="105"/>
      <c r="L243" s="9"/>
      <c r="M243" s="105"/>
      <c r="N243" s="9"/>
      <c r="P243" s="105"/>
      <c r="Q243" s="9"/>
      <c r="R243" s="105"/>
      <c r="S243" s="9"/>
      <c r="T243" s="105"/>
      <c r="U243" s="9"/>
      <c r="W243" s="105"/>
      <c r="X243" s="9"/>
      <c r="Y243" s="105"/>
      <c r="Z243" s="9"/>
      <c r="AA243" s="105"/>
      <c r="AB243" s="9"/>
      <c r="AC243" s="105"/>
      <c r="AD243" s="9"/>
      <c r="AE243" s="122"/>
      <c r="AF243" s="105"/>
      <c r="AG243" s="105"/>
      <c r="AH243" s="105"/>
      <c r="AI243" s="105"/>
      <c r="AJ243" s="105"/>
      <c r="AK243" s="105"/>
      <c r="AL243" s="105"/>
      <c r="AM243" s="105"/>
      <c r="AN243" s="105"/>
      <c r="AO243" s="105"/>
    </row>
    <row r="244" spans="2:41" s="3" customFormat="1" ht="16.5" customHeight="1" x14ac:dyDescent="0.2">
      <c r="B244" s="148"/>
      <c r="C244" s="149"/>
      <c r="D244" s="152"/>
      <c r="E244" s="153"/>
      <c r="F244" s="6"/>
      <c r="G244" s="6"/>
      <c r="H244" s="105"/>
      <c r="I244" s="9"/>
      <c r="J244" s="125"/>
      <c r="K244" s="105"/>
      <c r="L244" s="9"/>
      <c r="M244" s="105"/>
      <c r="N244" s="9"/>
      <c r="P244" s="105"/>
      <c r="Q244" s="9"/>
      <c r="R244" s="105"/>
      <c r="S244" s="9"/>
      <c r="T244" s="105"/>
      <c r="U244" s="9"/>
      <c r="W244" s="105"/>
      <c r="X244" s="9"/>
      <c r="Y244" s="105"/>
      <c r="Z244" s="9"/>
      <c r="AA244" s="105"/>
      <c r="AB244" s="9"/>
      <c r="AC244" s="105"/>
      <c r="AD244" s="9"/>
      <c r="AE244" s="122"/>
      <c r="AF244" s="105"/>
      <c r="AG244" s="105"/>
      <c r="AH244" s="105"/>
      <c r="AI244" s="105"/>
      <c r="AJ244" s="105"/>
      <c r="AK244" s="105"/>
      <c r="AL244" s="105"/>
      <c r="AM244" s="105"/>
      <c r="AN244" s="105"/>
      <c r="AO244" s="105"/>
    </row>
    <row r="245" spans="2:41" s="3" customFormat="1" ht="16.5" customHeight="1" x14ac:dyDescent="0.2">
      <c r="B245" s="148"/>
      <c r="C245" s="149"/>
      <c r="D245" s="152"/>
      <c r="E245" s="153"/>
      <c r="F245" s="6"/>
      <c r="G245" s="6"/>
      <c r="H245" s="105"/>
      <c r="I245" s="9"/>
      <c r="J245" s="125"/>
      <c r="K245" s="105"/>
      <c r="L245" s="9"/>
      <c r="M245" s="105"/>
      <c r="N245" s="9"/>
      <c r="P245" s="105"/>
      <c r="Q245" s="9"/>
      <c r="R245" s="105"/>
      <c r="S245" s="9"/>
      <c r="T245" s="105"/>
      <c r="U245" s="9"/>
      <c r="W245" s="105"/>
      <c r="X245" s="9"/>
      <c r="Y245" s="105"/>
      <c r="Z245" s="9"/>
      <c r="AA245" s="105"/>
      <c r="AB245" s="9"/>
      <c r="AC245" s="105"/>
      <c r="AD245" s="9"/>
      <c r="AE245" s="122"/>
      <c r="AF245" s="105"/>
      <c r="AG245" s="105"/>
      <c r="AH245" s="105"/>
      <c r="AI245" s="105"/>
      <c r="AJ245" s="105"/>
      <c r="AK245" s="105"/>
      <c r="AL245" s="105"/>
      <c r="AM245" s="105"/>
      <c r="AN245" s="105"/>
      <c r="AO245" s="105"/>
    </row>
    <row r="246" spans="2:41" s="3" customFormat="1" ht="16.5" customHeight="1" x14ac:dyDescent="0.2">
      <c r="B246" s="148"/>
      <c r="C246" s="149"/>
      <c r="D246" s="152"/>
      <c r="E246" s="153"/>
      <c r="F246" s="6"/>
      <c r="G246" s="6"/>
      <c r="H246" s="105"/>
      <c r="I246" s="9"/>
      <c r="J246" s="125"/>
      <c r="K246" s="105"/>
      <c r="L246" s="9"/>
      <c r="M246" s="105"/>
      <c r="N246" s="9"/>
      <c r="P246" s="105"/>
      <c r="Q246" s="9"/>
      <c r="R246" s="105"/>
      <c r="S246" s="9"/>
      <c r="T246" s="105"/>
      <c r="U246" s="9"/>
      <c r="W246" s="105"/>
      <c r="X246" s="9"/>
      <c r="Y246" s="105"/>
      <c r="Z246" s="9"/>
      <c r="AA246" s="105"/>
      <c r="AB246" s="9"/>
      <c r="AC246" s="105"/>
      <c r="AD246" s="9"/>
      <c r="AE246" s="122"/>
      <c r="AF246" s="105"/>
      <c r="AG246" s="105"/>
      <c r="AH246" s="105"/>
      <c r="AI246" s="105"/>
      <c r="AJ246" s="105"/>
      <c r="AK246" s="105"/>
      <c r="AL246" s="105"/>
      <c r="AM246" s="105"/>
      <c r="AN246" s="105"/>
      <c r="AO246" s="105"/>
    </row>
    <row r="247" spans="2:41" s="3" customFormat="1" ht="16.5" customHeight="1" x14ac:dyDescent="0.2">
      <c r="B247" s="148"/>
      <c r="C247" s="149"/>
      <c r="D247" s="152"/>
      <c r="E247" s="153"/>
      <c r="F247" s="6"/>
      <c r="G247" s="6"/>
      <c r="H247" s="105"/>
      <c r="I247" s="9"/>
      <c r="J247" s="125"/>
      <c r="K247" s="105"/>
      <c r="L247" s="9"/>
      <c r="M247" s="105"/>
      <c r="N247" s="9"/>
      <c r="P247" s="105"/>
      <c r="Q247" s="9"/>
      <c r="R247" s="105"/>
      <c r="S247" s="9"/>
      <c r="T247" s="105"/>
      <c r="U247" s="9"/>
      <c r="W247" s="105"/>
      <c r="X247" s="9"/>
      <c r="Y247" s="105"/>
      <c r="Z247" s="9"/>
      <c r="AA247" s="105"/>
      <c r="AB247" s="9"/>
      <c r="AC247" s="105"/>
      <c r="AD247" s="9"/>
      <c r="AE247" s="122"/>
      <c r="AF247" s="105"/>
      <c r="AG247" s="105"/>
      <c r="AH247" s="105"/>
      <c r="AI247" s="105"/>
      <c r="AJ247" s="105"/>
      <c r="AK247" s="105"/>
      <c r="AL247" s="105"/>
      <c r="AM247" s="105"/>
      <c r="AN247" s="105"/>
      <c r="AO247" s="105"/>
    </row>
    <row r="248" spans="2:41" s="3" customFormat="1" ht="16.5" customHeight="1" x14ac:dyDescent="0.2">
      <c r="B248" s="148"/>
      <c r="C248" s="149"/>
      <c r="D248" s="152"/>
      <c r="E248" s="153"/>
      <c r="F248" s="6"/>
      <c r="G248" s="6"/>
      <c r="H248" s="105"/>
      <c r="I248" s="9"/>
      <c r="J248" s="125"/>
      <c r="K248" s="105"/>
      <c r="L248" s="9"/>
      <c r="M248" s="105"/>
      <c r="N248" s="9"/>
      <c r="P248" s="105"/>
      <c r="Q248" s="9"/>
      <c r="R248" s="105"/>
      <c r="S248" s="9"/>
      <c r="T248" s="105"/>
      <c r="U248" s="9"/>
      <c r="W248" s="105"/>
      <c r="X248" s="9"/>
      <c r="Y248" s="105"/>
      <c r="Z248" s="9"/>
      <c r="AA248" s="105"/>
      <c r="AB248" s="9"/>
      <c r="AC248" s="105"/>
      <c r="AD248" s="9"/>
      <c r="AE248" s="122"/>
      <c r="AF248" s="105"/>
      <c r="AG248" s="105"/>
      <c r="AH248" s="105"/>
      <c r="AI248" s="105"/>
      <c r="AJ248" s="105"/>
      <c r="AK248" s="105"/>
      <c r="AL248" s="105"/>
      <c r="AM248" s="105"/>
      <c r="AN248" s="105"/>
      <c r="AO248" s="105"/>
    </row>
    <row r="249" spans="2:41" s="3" customFormat="1" ht="16.5" customHeight="1" x14ac:dyDescent="0.2">
      <c r="B249" s="148"/>
      <c r="C249" s="149"/>
      <c r="D249" s="152"/>
      <c r="E249" s="153"/>
      <c r="F249" s="6"/>
      <c r="G249" s="6"/>
      <c r="H249" s="105"/>
      <c r="I249" s="9"/>
      <c r="J249" s="125"/>
      <c r="K249" s="105"/>
      <c r="L249" s="9"/>
      <c r="M249" s="105"/>
      <c r="N249" s="9"/>
      <c r="P249" s="105"/>
      <c r="Q249" s="9"/>
      <c r="R249" s="105"/>
      <c r="S249" s="9"/>
      <c r="T249" s="105"/>
      <c r="U249" s="9"/>
      <c r="W249" s="105"/>
      <c r="X249" s="9"/>
      <c r="Y249" s="105"/>
      <c r="Z249" s="9"/>
      <c r="AA249" s="105"/>
      <c r="AB249" s="9"/>
      <c r="AC249" s="105"/>
      <c r="AD249" s="9"/>
      <c r="AE249" s="122"/>
      <c r="AF249" s="105"/>
      <c r="AG249" s="105"/>
      <c r="AH249" s="105"/>
      <c r="AI249" s="105"/>
      <c r="AJ249" s="105"/>
      <c r="AK249" s="105"/>
      <c r="AL249" s="105"/>
      <c r="AM249" s="105"/>
      <c r="AN249" s="105"/>
      <c r="AO249" s="105"/>
    </row>
    <row r="250" spans="2:41" s="3" customFormat="1" ht="16.5" customHeight="1" x14ac:dyDescent="0.2">
      <c r="B250" s="148"/>
      <c r="C250" s="149"/>
      <c r="D250" s="152"/>
      <c r="E250" s="153"/>
      <c r="F250" s="6"/>
      <c r="G250" s="6"/>
      <c r="H250" s="105"/>
      <c r="I250" s="9"/>
      <c r="J250" s="125"/>
      <c r="K250" s="105"/>
      <c r="L250" s="9"/>
      <c r="M250" s="105"/>
      <c r="N250" s="9"/>
      <c r="P250" s="105"/>
      <c r="Q250" s="9"/>
      <c r="R250" s="105"/>
      <c r="S250" s="9"/>
      <c r="T250" s="105"/>
      <c r="U250" s="9"/>
      <c r="W250" s="105"/>
      <c r="X250" s="9"/>
      <c r="Y250" s="105"/>
      <c r="Z250" s="9"/>
      <c r="AA250" s="105"/>
      <c r="AB250" s="9"/>
      <c r="AC250" s="105"/>
      <c r="AD250" s="9"/>
      <c r="AE250" s="122"/>
      <c r="AF250" s="105"/>
      <c r="AG250" s="105"/>
      <c r="AH250" s="105"/>
      <c r="AI250" s="105"/>
      <c r="AJ250" s="105"/>
      <c r="AK250" s="105"/>
      <c r="AL250" s="105"/>
      <c r="AM250" s="105"/>
      <c r="AN250" s="105"/>
      <c r="AO250" s="105"/>
    </row>
    <row r="251" spans="2:41" s="3" customFormat="1" ht="16.5" customHeight="1" x14ac:dyDescent="0.2">
      <c r="B251" s="148"/>
      <c r="C251" s="149"/>
      <c r="D251" s="152"/>
      <c r="E251" s="153"/>
      <c r="F251" s="6"/>
      <c r="G251" s="6"/>
      <c r="H251" s="105"/>
      <c r="I251" s="9"/>
      <c r="J251" s="125"/>
      <c r="K251" s="105"/>
      <c r="L251" s="9"/>
      <c r="M251" s="105"/>
      <c r="N251" s="9"/>
      <c r="P251" s="105"/>
      <c r="Q251" s="9"/>
      <c r="R251" s="105"/>
      <c r="S251" s="9"/>
      <c r="T251" s="105"/>
      <c r="U251" s="9"/>
      <c r="W251" s="105"/>
      <c r="X251" s="9"/>
      <c r="Y251" s="105"/>
      <c r="Z251" s="9"/>
      <c r="AA251" s="105"/>
      <c r="AB251" s="9"/>
      <c r="AC251" s="105"/>
      <c r="AD251" s="9"/>
      <c r="AE251" s="122"/>
      <c r="AF251" s="105"/>
      <c r="AG251" s="105"/>
      <c r="AH251" s="105"/>
      <c r="AI251" s="105"/>
      <c r="AJ251" s="105"/>
      <c r="AK251" s="105"/>
      <c r="AL251" s="105"/>
      <c r="AM251" s="105"/>
      <c r="AN251" s="105"/>
      <c r="AO251" s="105"/>
    </row>
    <row r="252" spans="2:41" s="3" customFormat="1" ht="16.5" customHeight="1" x14ac:dyDescent="0.2">
      <c r="B252" s="148"/>
      <c r="C252" s="149"/>
      <c r="D252" s="152"/>
      <c r="E252" s="153"/>
      <c r="F252" s="6"/>
      <c r="G252" s="6"/>
      <c r="H252" s="105"/>
      <c r="I252" s="9"/>
      <c r="J252" s="125"/>
      <c r="K252" s="105"/>
      <c r="L252" s="9"/>
      <c r="M252" s="105"/>
      <c r="N252" s="9"/>
      <c r="P252" s="105"/>
      <c r="Q252" s="9"/>
      <c r="R252" s="105"/>
      <c r="S252" s="9"/>
      <c r="T252" s="105"/>
      <c r="U252" s="9"/>
      <c r="W252" s="105"/>
      <c r="X252" s="9"/>
      <c r="Y252" s="105"/>
      <c r="Z252" s="9"/>
      <c r="AA252" s="105"/>
      <c r="AB252" s="9"/>
      <c r="AC252" s="105"/>
      <c r="AD252" s="9"/>
      <c r="AE252" s="122"/>
      <c r="AF252" s="105"/>
      <c r="AG252" s="105"/>
      <c r="AH252" s="105"/>
      <c r="AI252" s="105"/>
      <c r="AJ252" s="105"/>
      <c r="AK252" s="105"/>
      <c r="AL252" s="105"/>
      <c r="AM252" s="105"/>
      <c r="AN252" s="105"/>
      <c r="AO252" s="105"/>
    </row>
    <row r="253" spans="2:41" s="3" customFormat="1" ht="16.5" customHeight="1" x14ac:dyDescent="0.2">
      <c r="B253" s="148"/>
      <c r="C253" s="149"/>
      <c r="D253" s="152"/>
      <c r="E253" s="153"/>
      <c r="F253" s="6"/>
      <c r="G253" s="6"/>
      <c r="H253" s="105"/>
      <c r="I253" s="9"/>
      <c r="J253" s="125"/>
      <c r="K253" s="105"/>
      <c r="L253" s="9"/>
      <c r="M253" s="105"/>
      <c r="N253" s="9"/>
      <c r="P253" s="105"/>
      <c r="Q253" s="9"/>
      <c r="R253" s="105"/>
      <c r="S253" s="9"/>
      <c r="T253" s="105"/>
      <c r="U253" s="9"/>
      <c r="W253" s="105"/>
      <c r="X253" s="9"/>
      <c r="Y253" s="105"/>
      <c r="Z253" s="9"/>
      <c r="AA253" s="105"/>
      <c r="AB253" s="9"/>
      <c r="AC253" s="105"/>
      <c r="AD253" s="9"/>
      <c r="AE253" s="122"/>
      <c r="AF253" s="105"/>
      <c r="AG253" s="105"/>
      <c r="AH253" s="105"/>
      <c r="AI253" s="105"/>
      <c r="AJ253" s="105"/>
      <c r="AK253" s="105"/>
      <c r="AL253" s="105"/>
      <c r="AM253" s="105"/>
      <c r="AN253" s="105"/>
      <c r="AO253" s="105"/>
    </row>
    <row r="254" spans="2:41" s="3" customFormat="1" ht="16.5" customHeight="1" x14ac:dyDescent="0.2">
      <c r="B254" s="148"/>
      <c r="C254" s="149"/>
      <c r="D254" s="152"/>
      <c r="E254" s="153"/>
      <c r="F254" s="6"/>
      <c r="G254" s="6"/>
      <c r="H254" s="105"/>
      <c r="I254" s="9"/>
      <c r="J254" s="125"/>
      <c r="K254" s="105"/>
      <c r="L254" s="9"/>
      <c r="M254" s="105"/>
      <c r="N254" s="9"/>
      <c r="P254" s="105"/>
      <c r="Q254" s="9"/>
      <c r="R254" s="105"/>
      <c r="S254" s="9"/>
      <c r="T254" s="105"/>
      <c r="U254" s="9"/>
      <c r="W254" s="105"/>
      <c r="X254" s="9"/>
      <c r="Y254" s="105"/>
      <c r="Z254" s="9"/>
      <c r="AA254" s="105"/>
      <c r="AB254" s="9"/>
      <c r="AC254" s="105"/>
      <c r="AD254" s="9"/>
      <c r="AE254" s="122"/>
      <c r="AF254" s="105"/>
      <c r="AG254" s="105"/>
      <c r="AH254" s="105"/>
      <c r="AI254" s="105"/>
      <c r="AJ254" s="105"/>
      <c r="AK254" s="105"/>
      <c r="AL254" s="105"/>
      <c r="AM254" s="105"/>
      <c r="AN254" s="105"/>
      <c r="AO254" s="105"/>
    </row>
    <row r="255" spans="2:41" s="3" customFormat="1" ht="16.5" customHeight="1" x14ac:dyDescent="0.2">
      <c r="B255" s="148"/>
      <c r="C255" s="149"/>
      <c r="D255" s="152"/>
      <c r="E255" s="153"/>
      <c r="F255" s="6"/>
      <c r="G255" s="6"/>
      <c r="H255" s="105"/>
      <c r="I255" s="9"/>
      <c r="J255" s="125"/>
      <c r="K255" s="105"/>
      <c r="L255" s="9"/>
      <c r="M255" s="105"/>
      <c r="N255" s="9"/>
      <c r="P255" s="105"/>
      <c r="Q255" s="9"/>
      <c r="R255" s="105"/>
      <c r="S255" s="9"/>
      <c r="T255" s="105"/>
      <c r="U255" s="9"/>
      <c r="W255" s="105"/>
      <c r="X255" s="9"/>
      <c r="Y255" s="105"/>
      <c r="Z255" s="9"/>
      <c r="AA255" s="105"/>
      <c r="AB255" s="9"/>
      <c r="AC255" s="105"/>
      <c r="AD255" s="9"/>
      <c r="AE255" s="122"/>
      <c r="AF255" s="105"/>
      <c r="AG255" s="105"/>
      <c r="AH255" s="105"/>
      <c r="AI255" s="105"/>
      <c r="AJ255" s="105"/>
      <c r="AK255" s="105"/>
      <c r="AL255" s="105"/>
      <c r="AM255" s="105"/>
      <c r="AN255" s="105"/>
      <c r="AO255" s="105"/>
    </row>
    <row r="256" spans="2:41" s="3" customFormat="1" ht="16.5" customHeight="1" x14ac:dyDescent="0.2">
      <c r="B256" s="148"/>
      <c r="C256" s="149"/>
      <c r="D256" s="152"/>
      <c r="E256" s="153"/>
      <c r="F256" s="6"/>
      <c r="G256" s="6"/>
      <c r="H256" s="105"/>
      <c r="I256" s="9"/>
      <c r="J256" s="125"/>
      <c r="K256" s="105"/>
      <c r="L256" s="9"/>
      <c r="M256" s="105"/>
      <c r="N256" s="9"/>
      <c r="P256" s="105"/>
      <c r="Q256" s="9"/>
      <c r="R256" s="105"/>
      <c r="S256" s="9"/>
      <c r="T256" s="105"/>
      <c r="U256" s="9"/>
      <c r="W256" s="105"/>
      <c r="X256" s="9"/>
      <c r="Y256" s="105"/>
      <c r="Z256" s="9"/>
      <c r="AA256" s="105"/>
      <c r="AB256" s="9"/>
      <c r="AC256" s="105"/>
      <c r="AD256" s="9"/>
      <c r="AE256" s="122"/>
      <c r="AF256" s="105"/>
      <c r="AG256" s="105"/>
      <c r="AH256" s="105"/>
      <c r="AI256" s="105"/>
      <c r="AJ256" s="105"/>
      <c r="AK256" s="105"/>
      <c r="AL256" s="105"/>
      <c r="AM256" s="105"/>
      <c r="AN256" s="105"/>
      <c r="AO256" s="105"/>
    </row>
    <row r="257" spans="2:41" s="3" customFormat="1" ht="16.5" customHeight="1" x14ac:dyDescent="0.2">
      <c r="B257" s="148"/>
      <c r="C257" s="149"/>
      <c r="D257" s="152"/>
      <c r="E257" s="153"/>
      <c r="F257" s="6"/>
      <c r="G257" s="6"/>
      <c r="H257" s="105"/>
      <c r="I257" s="9"/>
      <c r="J257" s="125"/>
      <c r="K257" s="105"/>
      <c r="L257" s="9"/>
      <c r="M257" s="105"/>
      <c r="N257" s="9"/>
      <c r="P257" s="105"/>
      <c r="Q257" s="9"/>
      <c r="R257" s="105"/>
      <c r="S257" s="9"/>
      <c r="T257" s="105"/>
      <c r="U257" s="9"/>
      <c r="W257" s="105"/>
      <c r="X257" s="9"/>
      <c r="Y257" s="105"/>
      <c r="Z257" s="9"/>
      <c r="AA257" s="105"/>
      <c r="AB257" s="9"/>
      <c r="AC257" s="105"/>
      <c r="AD257" s="9"/>
      <c r="AE257" s="122"/>
      <c r="AF257" s="105"/>
      <c r="AG257" s="105"/>
      <c r="AH257" s="105"/>
      <c r="AI257" s="105"/>
      <c r="AJ257" s="105"/>
      <c r="AK257" s="105"/>
      <c r="AL257" s="105"/>
      <c r="AM257" s="105"/>
      <c r="AN257" s="105"/>
      <c r="AO257" s="105"/>
    </row>
    <row r="258" spans="2:41" s="3" customFormat="1" ht="16.5" customHeight="1" x14ac:dyDescent="0.2">
      <c r="B258" s="148"/>
      <c r="C258" s="149"/>
      <c r="D258" s="152"/>
      <c r="E258" s="153"/>
      <c r="F258" s="6"/>
      <c r="G258" s="6"/>
      <c r="H258" s="105"/>
      <c r="I258" s="9"/>
      <c r="J258" s="125"/>
      <c r="K258" s="105"/>
      <c r="L258" s="9"/>
      <c r="M258" s="105"/>
      <c r="N258" s="9"/>
      <c r="P258" s="105"/>
      <c r="Q258" s="9"/>
      <c r="R258" s="105"/>
      <c r="S258" s="9"/>
      <c r="T258" s="105"/>
      <c r="U258" s="9"/>
      <c r="W258" s="105"/>
      <c r="X258" s="9"/>
      <c r="Y258" s="105"/>
      <c r="Z258" s="9"/>
      <c r="AA258" s="105"/>
      <c r="AB258" s="9"/>
      <c r="AC258" s="105"/>
      <c r="AD258" s="9"/>
      <c r="AE258" s="122"/>
      <c r="AF258" s="105"/>
      <c r="AG258" s="105"/>
      <c r="AH258" s="105"/>
      <c r="AI258" s="105"/>
      <c r="AJ258" s="105"/>
      <c r="AK258" s="105"/>
      <c r="AL258" s="105"/>
      <c r="AM258" s="105"/>
      <c r="AN258" s="105"/>
      <c r="AO258" s="105"/>
    </row>
    <row r="259" spans="2:41" s="3" customFormat="1" ht="16.5" customHeight="1" x14ac:dyDescent="0.2">
      <c r="B259" s="148"/>
      <c r="C259" s="149"/>
      <c r="D259" s="152"/>
      <c r="E259" s="153"/>
      <c r="F259" s="6"/>
      <c r="G259" s="6"/>
      <c r="H259" s="105"/>
      <c r="I259" s="9"/>
      <c r="J259" s="125"/>
      <c r="K259" s="105"/>
      <c r="L259" s="9"/>
      <c r="M259" s="105"/>
      <c r="N259" s="9"/>
      <c r="P259" s="105"/>
      <c r="Q259" s="9"/>
      <c r="R259" s="105"/>
      <c r="S259" s="9"/>
      <c r="T259" s="105"/>
      <c r="U259" s="9"/>
      <c r="W259" s="105"/>
      <c r="X259" s="9"/>
      <c r="Y259" s="105"/>
      <c r="Z259" s="9"/>
      <c r="AA259" s="105"/>
      <c r="AB259" s="9"/>
      <c r="AC259" s="105"/>
      <c r="AD259" s="9"/>
      <c r="AE259" s="122"/>
      <c r="AF259" s="105"/>
      <c r="AG259" s="105"/>
      <c r="AH259" s="105"/>
      <c r="AI259" s="105"/>
      <c r="AJ259" s="105"/>
      <c r="AK259" s="105"/>
      <c r="AL259" s="105"/>
      <c r="AM259" s="105"/>
      <c r="AN259" s="105"/>
      <c r="AO259" s="105"/>
    </row>
    <row r="260" spans="2:41" s="3" customFormat="1" ht="16.5" customHeight="1" x14ac:dyDescent="0.2">
      <c r="B260" s="148"/>
      <c r="C260" s="149"/>
      <c r="D260" s="152"/>
      <c r="E260" s="153"/>
      <c r="F260" s="6"/>
      <c r="G260" s="6"/>
      <c r="H260" s="105"/>
      <c r="I260" s="9"/>
      <c r="J260" s="125"/>
      <c r="K260" s="105"/>
      <c r="L260" s="9"/>
      <c r="M260" s="105"/>
      <c r="N260" s="9"/>
      <c r="P260" s="105"/>
      <c r="Q260" s="9"/>
      <c r="R260" s="105"/>
      <c r="S260" s="9"/>
      <c r="T260" s="105"/>
      <c r="U260" s="9"/>
      <c r="W260" s="105"/>
      <c r="X260" s="9"/>
      <c r="Y260" s="105"/>
      <c r="Z260" s="9"/>
      <c r="AA260" s="105"/>
      <c r="AB260" s="9"/>
      <c r="AC260" s="105"/>
      <c r="AD260" s="9"/>
      <c r="AE260" s="122"/>
      <c r="AF260" s="105"/>
      <c r="AG260" s="105"/>
      <c r="AH260" s="105"/>
      <c r="AI260" s="105"/>
      <c r="AJ260" s="105"/>
      <c r="AK260" s="105"/>
      <c r="AL260" s="105"/>
      <c r="AM260" s="105"/>
      <c r="AN260" s="105"/>
      <c r="AO260" s="105"/>
    </row>
    <row r="261" spans="2:41" s="3" customFormat="1" ht="16.5" customHeight="1" x14ac:dyDescent="0.2">
      <c r="B261" s="148"/>
      <c r="C261" s="149"/>
      <c r="D261" s="152"/>
      <c r="E261" s="153"/>
      <c r="F261" s="6"/>
      <c r="G261" s="6"/>
      <c r="H261" s="105"/>
      <c r="I261" s="9"/>
      <c r="J261" s="125"/>
      <c r="K261" s="105"/>
      <c r="L261" s="9"/>
      <c r="M261" s="105"/>
      <c r="N261" s="9"/>
      <c r="P261" s="105"/>
      <c r="Q261" s="9"/>
      <c r="R261" s="105"/>
      <c r="S261" s="9"/>
      <c r="T261" s="105"/>
      <c r="U261" s="9"/>
      <c r="W261" s="105"/>
      <c r="X261" s="9"/>
      <c r="Y261" s="105"/>
      <c r="Z261" s="9"/>
      <c r="AA261" s="105"/>
      <c r="AB261" s="9"/>
      <c r="AC261" s="105"/>
      <c r="AD261" s="9"/>
      <c r="AE261" s="122"/>
      <c r="AF261" s="105"/>
      <c r="AG261" s="105"/>
      <c r="AH261" s="105"/>
      <c r="AI261" s="105"/>
      <c r="AJ261" s="105"/>
      <c r="AK261" s="105"/>
      <c r="AL261" s="105"/>
      <c r="AM261" s="105"/>
      <c r="AN261" s="105"/>
      <c r="AO261" s="105"/>
    </row>
    <row r="262" spans="2:41" s="3" customFormat="1" ht="16.5" customHeight="1" x14ac:dyDescent="0.2">
      <c r="B262" s="148"/>
      <c r="C262" s="149"/>
      <c r="D262" s="152"/>
      <c r="E262" s="153"/>
      <c r="F262" s="6"/>
      <c r="G262" s="6"/>
      <c r="H262" s="105"/>
      <c r="I262" s="9"/>
      <c r="J262" s="125"/>
      <c r="K262" s="105"/>
      <c r="L262" s="9"/>
      <c r="M262" s="105"/>
      <c r="N262" s="9"/>
      <c r="P262" s="105"/>
      <c r="Q262" s="9"/>
      <c r="R262" s="105"/>
      <c r="S262" s="9"/>
      <c r="T262" s="105"/>
      <c r="U262" s="9"/>
      <c r="W262" s="105"/>
      <c r="X262" s="9"/>
      <c r="Y262" s="105"/>
      <c r="Z262" s="9"/>
      <c r="AA262" s="105"/>
      <c r="AB262" s="9"/>
      <c r="AC262" s="105"/>
      <c r="AD262" s="9"/>
      <c r="AE262" s="122"/>
      <c r="AF262" s="105"/>
      <c r="AG262" s="105"/>
      <c r="AH262" s="105"/>
      <c r="AI262" s="105"/>
      <c r="AJ262" s="105"/>
      <c r="AK262" s="105"/>
      <c r="AL262" s="105"/>
      <c r="AM262" s="105"/>
      <c r="AN262" s="105"/>
      <c r="AO262" s="105"/>
    </row>
    <row r="263" spans="2:41" s="3" customFormat="1" ht="16.5" customHeight="1" x14ac:dyDescent="0.2">
      <c r="B263" s="148"/>
      <c r="C263" s="149"/>
      <c r="D263" s="152"/>
      <c r="E263" s="153"/>
      <c r="F263" s="6"/>
      <c r="G263" s="6"/>
      <c r="H263" s="105"/>
      <c r="I263" s="9"/>
      <c r="J263" s="125"/>
      <c r="K263" s="105"/>
      <c r="L263" s="9"/>
      <c r="M263" s="105"/>
      <c r="N263" s="9"/>
      <c r="P263" s="105"/>
      <c r="Q263" s="9"/>
      <c r="R263" s="105"/>
      <c r="S263" s="9"/>
      <c r="T263" s="105"/>
      <c r="U263" s="9"/>
      <c r="W263" s="105"/>
      <c r="X263" s="9"/>
      <c r="Y263" s="105"/>
      <c r="Z263" s="9"/>
      <c r="AA263" s="105"/>
      <c r="AB263" s="9"/>
      <c r="AC263" s="105"/>
      <c r="AD263" s="9"/>
      <c r="AE263" s="122"/>
      <c r="AF263" s="105"/>
      <c r="AG263" s="105"/>
      <c r="AH263" s="105"/>
      <c r="AI263" s="105"/>
      <c r="AJ263" s="105"/>
      <c r="AK263" s="105"/>
      <c r="AL263" s="105"/>
      <c r="AM263" s="105"/>
      <c r="AN263" s="105"/>
      <c r="AO263" s="105"/>
    </row>
    <row r="264" spans="2:41" s="3" customFormat="1" ht="16.5" customHeight="1" x14ac:dyDescent="0.2">
      <c r="B264" s="148"/>
      <c r="C264" s="149"/>
      <c r="D264" s="152"/>
      <c r="E264" s="153"/>
      <c r="F264" s="6"/>
      <c r="G264" s="6"/>
      <c r="H264" s="105"/>
      <c r="I264" s="9"/>
      <c r="J264" s="125"/>
      <c r="K264" s="105"/>
      <c r="L264" s="9"/>
      <c r="M264" s="105"/>
      <c r="N264" s="9"/>
      <c r="P264" s="105"/>
      <c r="Q264" s="9"/>
      <c r="R264" s="105"/>
      <c r="S264" s="9"/>
      <c r="T264" s="105"/>
      <c r="U264" s="9"/>
      <c r="W264" s="105"/>
      <c r="X264" s="9"/>
      <c r="Y264" s="105"/>
      <c r="Z264" s="9"/>
      <c r="AA264" s="105"/>
      <c r="AB264" s="9"/>
      <c r="AC264" s="105"/>
      <c r="AD264" s="9"/>
      <c r="AE264" s="122"/>
      <c r="AF264" s="105"/>
      <c r="AG264" s="105"/>
      <c r="AH264" s="105"/>
      <c r="AI264" s="105"/>
      <c r="AJ264" s="105"/>
      <c r="AK264" s="105"/>
      <c r="AL264" s="105"/>
      <c r="AM264" s="105"/>
      <c r="AN264" s="105"/>
      <c r="AO264" s="105"/>
    </row>
    <row r="265" spans="2:41" s="3" customFormat="1" ht="16.5" customHeight="1" x14ac:dyDescent="0.2">
      <c r="B265" s="148"/>
      <c r="C265" s="149"/>
      <c r="D265" s="152"/>
      <c r="E265" s="153"/>
      <c r="F265" s="6"/>
      <c r="G265" s="6"/>
      <c r="H265" s="105"/>
      <c r="I265" s="9"/>
      <c r="J265" s="125"/>
      <c r="K265" s="105"/>
      <c r="L265" s="9"/>
      <c r="M265" s="105"/>
      <c r="N265" s="9"/>
      <c r="P265" s="105"/>
      <c r="Q265" s="9"/>
      <c r="R265" s="105"/>
      <c r="S265" s="9"/>
      <c r="T265" s="105"/>
      <c r="U265" s="9"/>
      <c r="W265" s="105"/>
      <c r="X265" s="9"/>
      <c r="Y265" s="105"/>
      <c r="Z265" s="9"/>
      <c r="AA265" s="105"/>
      <c r="AB265" s="9"/>
      <c r="AC265" s="105"/>
      <c r="AD265" s="9"/>
      <c r="AE265" s="122"/>
      <c r="AF265" s="105"/>
      <c r="AG265" s="105"/>
      <c r="AH265" s="105"/>
      <c r="AI265" s="105"/>
      <c r="AJ265" s="105"/>
      <c r="AK265" s="105"/>
      <c r="AL265" s="105"/>
      <c r="AM265" s="105"/>
      <c r="AN265" s="105"/>
      <c r="AO265" s="105"/>
    </row>
    <row r="266" spans="2:41" s="3" customFormat="1" ht="16.5" customHeight="1" x14ac:dyDescent="0.2">
      <c r="B266" s="148"/>
      <c r="C266" s="149"/>
      <c r="D266" s="152"/>
      <c r="E266" s="153"/>
      <c r="F266" s="6"/>
      <c r="G266" s="6"/>
      <c r="H266" s="105"/>
      <c r="I266" s="9"/>
      <c r="J266" s="125"/>
      <c r="K266" s="105"/>
      <c r="L266" s="9"/>
      <c r="M266" s="105"/>
      <c r="N266" s="9"/>
      <c r="P266" s="105"/>
      <c r="Q266" s="9"/>
      <c r="R266" s="105"/>
      <c r="S266" s="9"/>
      <c r="T266" s="105"/>
      <c r="U266" s="9"/>
      <c r="W266" s="105"/>
      <c r="X266" s="9"/>
      <c r="Y266" s="105"/>
      <c r="Z266" s="9"/>
      <c r="AA266" s="105"/>
      <c r="AB266" s="9"/>
      <c r="AC266" s="105"/>
      <c r="AD266" s="9"/>
      <c r="AE266" s="122"/>
      <c r="AF266" s="105"/>
      <c r="AG266" s="105"/>
      <c r="AH266" s="105"/>
      <c r="AI266" s="105"/>
      <c r="AJ266" s="105"/>
      <c r="AK266" s="105"/>
      <c r="AL266" s="105"/>
      <c r="AM266" s="105"/>
      <c r="AN266" s="105"/>
      <c r="AO266" s="105"/>
    </row>
    <row r="267" spans="2:41" s="3" customFormat="1" ht="16.5" customHeight="1" x14ac:dyDescent="0.2">
      <c r="B267" s="148"/>
      <c r="C267" s="149"/>
      <c r="D267" s="152"/>
      <c r="E267" s="153"/>
      <c r="F267" s="6"/>
      <c r="G267" s="6"/>
      <c r="H267" s="105"/>
      <c r="I267" s="9"/>
      <c r="J267" s="125"/>
      <c r="K267" s="105"/>
      <c r="L267" s="9"/>
      <c r="M267" s="105"/>
      <c r="N267" s="9"/>
      <c r="P267" s="105"/>
      <c r="Q267" s="9"/>
      <c r="R267" s="105"/>
      <c r="S267" s="9"/>
      <c r="T267" s="105"/>
      <c r="U267" s="9"/>
      <c r="W267" s="105"/>
      <c r="X267" s="9"/>
      <c r="Y267" s="105"/>
      <c r="Z267" s="9"/>
      <c r="AA267" s="105"/>
      <c r="AB267" s="9"/>
      <c r="AC267" s="105"/>
      <c r="AD267" s="9"/>
      <c r="AE267" s="122"/>
      <c r="AF267" s="105"/>
      <c r="AG267" s="105"/>
      <c r="AH267" s="105"/>
      <c r="AI267" s="105"/>
      <c r="AJ267" s="105"/>
      <c r="AK267" s="105"/>
      <c r="AL267" s="105"/>
      <c r="AM267" s="105"/>
      <c r="AN267" s="105"/>
      <c r="AO267" s="105"/>
    </row>
    <row r="268" spans="2:41" s="3" customFormat="1" ht="16.5" customHeight="1" x14ac:dyDescent="0.2">
      <c r="B268" s="148"/>
      <c r="C268" s="149"/>
      <c r="D268" s="152"/>
      <c r="E268" s="153"/>
      <c r="F268" s="6"/>
      <c r="G268" s="6"/>
      <c r="H268" s="105"/>
      <c r="I268" s="9"/>
      <c r="J268" s="125"/>
      <c r="K268" s="105"/>
      <c r="L268" s="9"/>
      <c r="M268" s="105"/>
      <c r="N268" s="9"/>
      <c r="P268" s="105"/>
      <c r="Q268" s="9"/>
      <c r="R268" s="105"/>
      <c r="S268" s="9"/>
      <c r="T268" s="105"/>
      <c r="U268" s="9"/>
      <c r="W268" s="105"/>
      <c r="X268" s="9"/>
      <c r="Y268" s="105"/>
      <c r="Z268" s="9"/>
      <c r="AA268" s="105"/>
      <c r="AB268" s="9"/>
      <c r="AC268" s="105"/>
      <c r="AD268" s="9"/>
      <c r="AE268" s="122"/>
      <c r="AF268" s="105"/>
      <c r="AG268" s="105"/>
      <c r="AH268" s="105"/>
      <c r="AI268" s="105"/>
      <c r="AJ268" s="105"/>
      <c r="AK268" s="105"/>
      <c r="AL268" s="105"/>
      <c r="AM268" s="105"/>
      <c r="AN268" s="105"/>
      <c r="AO268" s="105"/>
    </row>
    <row r="269" spans="2:41" s="3" customFormat="1" x14ac:dyDescent="0.2">
      <c r="B269" s="16"/>
      <c r="C269" s="6"/>
      <c r="D269" s="152"/>
      <c r="E269" s="153"/>
      <c r="F269" s="6"/>
      <c r="G269" s="6"/>
      <c r="H269" s="105"/>
      <c r="I269" s="9"/>
      <c r="J269" s="125"/>
      <c r="K269" s="105"/>
      <c r="L269" s="9"/>
      <c r="M269" s="105"/>
      <c r="N269" s="9"/>
      <c r="P269" s="105"/>
      <c r="Q269" s="9"/>
      <c r="R269" s="105"/>
      <c r="S269" s="9"/>
      <c r="T269" s="105"/>
      <c r="U269" s="9"/>
      <c r="W269" s="105"/>
      <c r="X269" s="9"/>
      <c r="Y269" s="105"/>
      <c r="Z269" s="9"/>
      <c r="AA269" s="105"/>
      <c r="AB269" s="9"/>
      <c r="AC269" s="105"/>
      <c r="AD269" s="9"/>
      <c r="AE269" s="122"/>
      <c r="AF269" s="105"/>
      <c r="AG269" s="105"/>
      <c r="AH269" s="105"/>
      <c r="AI269" s="105"/>
      <c r="AJ269" s="105"/>
      <c r="AK269" s="105"/>
      <c r="AL269" s="105"/>
      <c r="AM269" s="105"/>
      <c r="AN269" s="105"/>
      <c r="AO269" s="105"/>
    </row>
    <row r="270" spans="2:41" s="3" customFormat="1" x14ac:dyDescent="0.2">
      <c r="B270" s="16"/>
      <c r="C270" s="6"/>
      <c r="D270" s="152"/>
      <c r="E270" s="153"/>
      <c r="F270" s="6"/>
      <c r="G270" s="6"/>
      <c r="H270" s="105"/>
      <c r="I270" s="9"/>
      <c r="J270" s="125"/>
      <c r="K270" s="105"/>
      <c r="L270" s="9"/>
      <c r="M270" s="105"/>
      <c r="N270" s="9"/>
      <c r="P270" s="105"/>
      <c r="Q270" s="9"/>
      <c r="R270" s="105"/>
      <c r="S270" s="9"/>
      <c r="T270" s="105"/>
      <c r="U270" s="9"/>
      <c r="W270" s="105"/>
      <c r="X270" s="9"/>
      <c r="Y270" s="105"/>
      <c r="Z270" s="9"/>
      <c r="AA270" s="105"/>
      <c r="AB270" s="9"/>
      <c r="AC270" s="105"/>
      <c r="AD270" s="9"/>
      <c r="AE270" s="122"/>
      <c r="AF270" s="105"/>
      <c r="AG270" s="105"/>
      <c r="AH270" s="105"/>
      <c r="AI270" s="105"/>
      <c r="AJ270" s="105"/>
      <c r="AK270" s="105"/>
      <c r="AL270" s="105"/>
      <c r="AM270" s="105"/>
      <c r="AN270" s="105"/>
      <c r="AO270" s="105"/>
    </row>
    <row r="271" spans="2:41" s="3" customFormat="1" x14ac:dyDescent="0.2">
      <c r="B271" s="8"/>
      <c r="C271" s="8"/>
      <c r="D271" s="132"/>
      <c r="E271" s="8"/>
      <c r="F271" s="8"/>
      <c r="G271" s="8"/>
      <c r="H271" s="105"/>
      <c r="I271" s="9"/>
      <c r="J271" s="125"/>
      <c r="K271" s="105"/>
      <c r="L271" s="9"/>
      <c r="M271" s="105"/>
      <c r="N271" s="9"/>
      <c r="P271" s="105"/>
      <c r="Q271" s="9"/>
      <c r="R271" s="105"/>
      <c r="S271" s="9"/>
      <c r="T271" s="105"/>
      <c r="U271" s="9"/>
      <c r="W271" s="105"/>
      <c r="X271" s="9"/>
      <c r="Y271" s="105"/>
      <c r="Z271" s="9"/>
      <c r="AA271" s="105"/>
      <c r="AB271" s="9"/>
      <c r="AC271" s="105"/>
      <c r="AD271" s="9"/>
      <c r="AE271" s="122"/>
      <c r="AF271" s="105"/>
      <c r="AG271" s="105"/>
      <c r="AH271" s="105"/>
      <c r="AI271" s="105"/>
      <c r="AJ271" s="105"/>
      <c r="AK271" s="105"/>
      <c r="AL271" s="105"/>
      <c r="AM271" s="105"/>
      <c r="AN271" s="105"/>
      <c r="AO271" s="105"/>
    </row>
    <row r="272" spans="2:41" s="3" customFormat="1" x14ac:dyDescent="0.2">
      <c r="B272" s="8"/>
      <c r="C272" s="8"/>
      <c r="D272" s="132"/>
      <c r="E272" s="8"/>
      <c r="F272" s="8"/>
      <c r="G272" s="8"/>
      <c r="H272" s="105"/>
      <c r="I272" s="9"/>
      <c r="J272" s="125"/>
      <c r="K272" s="105"/>
      <c r="L272" s="9"/>
      <c r="M272" s="105"/>
      <c r="N272" s="9"/>
      <c r="P272" s="105"/>
      <c r="Q272" s="9"/>
      <c r="R272" s="105"/>
      <c r="S272" s="9"/>
      <c r="T272" s="105"/>
      <c r="U272" s="9"/>
      <c r="W272" s="105"/>
      <c r="X272" s="9"/>
      <c r="Y272" s="105"/>
      <c r="Z272" s="9"/>
      <c r="AA272" s="105"/>
      <c r="AB272" s="9"/>
      <c r="AC272" s="105"/>
      <c r="AD272" s="9"/>
      <c r="AE272" s="122"/>
      <c r="AF272" s="105"/>
      <c r="AG272" s="105"/>
      <c r="AH272" s="105"/>
      <c r="AI272" s="105"/>
      <c r="AJ272" s="105"/>
      <c r="AK272" s="105"/>
      <c r="AL272" s="105"/>
      <c r="AM272" s="105"/>
      <c r="AN272" s="105"/>
      <c r="AO272" s="105"/>
    </row>
    <row r="273" spans="2:41" s="3" customFormat="1" x14ac:dyDescent="0.2">
      <c r="B273" s="17"/>
      <c r="D273" s="133"/>
      <c r="E273" s="17"/>
      <c r="F273" s="8"/>
      <c r="G273" s="8"/>
      <c r="H273" s="105"/>
      <c r="I273" s="9"/>
      <c r="J273" s="125"/>
      <c r="K273" s="105"/>
      <c r="L273" s="9"/>
      <c r="M273" s="105"/>
      <c r="N273" s="9"/>
      <c r="P273" s="105"/>
      <c r="Q273" s="9"/>
      <c r="R273" s="105"/>
      <c r="S273" s="9"/>
      <c r="T273" s="105"/>
      <c r="U273" s="9"/>
      <c r="W273" s="105"/>
      <c r="X273" s="9"/>
      <c r="Y273" s="105"/>
      <c r="Z273" s="9"/>
      <c r="AA273" s="105"/>
      <c r="AB273" s="9"/>
      <c r="AC273" s="105"/>
      <c r="AD273" s="9"/>
      <c r="AE273" s="122"/>
      <c r="AF273" s="105"/>
      <c r="AG273" s="105"/>
      <c r="AH273" s="105"/>
      <c r="AI273" s="105"/>
      <c r="AJ273" s="105"/>
      <c r="AK273" s="105"/>
      <c r="AL273" s="105"/>
      <c r="AM273" s="105"/>
      <c r="AN273" s="105"/>
      <c r="AO273" s="105"/>
    </row>
    <row r="274" spans="2:41" s="3" customFormat="1" x14ac:dyDescent="0.2">
      <c r="B274" s="8"/>
      <c r="C274" s="8"/>
      <c r="D274" s="132"/>
      <c r="E274" s="8"/>
      <c r="F274" s="8"/>
      <c r="G274" s="8"/>
      <c r="H274" s="105"/>
      <c r="I274" s="9"/>
      <c r="J274" s="125"/>
      <c r="K274" s="105"/>
      <c r="L274" s="9"/>
      <c r="M274" s="105"/>
      <c r="N274" s="9"/>
      <c r="P274" s="105"/>
      <c r="Q274" s="9"/>
      <c r="R274" s="105"/>
      <c r="S274" s="9"/>
      <c r="T274" s="105"/>
      <c r="U274" s="9"/>
      <c r="W274" s="105"/>
      <c r="X274" s="9"/>
      <c r="Y274" s="105"/>
      <c r="Z274" s="9"/>
      <c r="AA274" s="105"/>
      <c r="AB274" s="9"/>
      <c r="AC274" s="105"/>
      <c r="AD274" s="9"/>
      <c r="AE274" s="122"/>
      <c r="AF274" s="105"/>
      <c r="AG274" s="105"/>
      <c r="AH274" s="105"/>
      <c r="AI274" s="105"/>
      <c r="AJ274" s="105"/>
      <c r="AK274" s="105"/>
      <c r="AL274" s="105"/>
      <c r="AM274" s="105"/>
      <c r="AN274" s="105"/>
      <c r="AO274" s="105"/>
    </row>
    <row r="275" spans="2:41" s="3" customFormat="1" x14ac:dyDescent="0.2">
      <c r="B275" s="16"/>
      <c r="C275" s="8"/>
      <c r="D275" s="132"/>
      <c r="E275" s="16"/>
      <c r="F275" s="8"/>
      <c r="G275" s="8"/>
      <c r="H275" s="105"/>
      <c r="I275" s="9"/>
      <c r="J275" s="125"/>
      <c r="K275" s="105"/>
      <c r="L275" s="9"/>
      <c r="M275" s="105"/>
      <c r="N275" s="9"/>
      <c r="P275" s="105"/>
      <c r="Q275" s="9"/>
      <c r="R275" s="105"/>
      <c r="S275" s="9"/>
      <c r="T275" s="105"/>
      <c r="U275" s="9"/>
      <c r="W275" s="105"/>
      <c r="X275" s="9"/>
      <c r="Y275" s="105"/>
      <c r="Z275" s="9"/>
      <c r="AA275" s="105"/>
      <c r="AB275" s="9"/>
      <c r="AC275" s="105"/>
      <c r="AD275" s="9"/>
      <c r="AE275" s="122"/>
      <c r="AF275" s="105"/>
      <c r="AG275" s="105"/>
      <c r="AH275" s="105"/>
      <c r="AI275" s="105"/>
      <c r="AJ275" s="105"/>
      <c r="AK275" s="105"/>
      <c r="AL275" s="105"/>
      <c r="AM275" s="105"/>
      <c r="AN275" s="105"/>
      <c r="AO275" s="105"/>
    </row>
    <row r="276" spans="2:41" s="3" customFormat="1" x14ac:dyDescent="0.2">
      <c r="B276" s="16"/>
      <c r="C276" s="8"/>
      <c r="D276" s="132"/>
      <c r="E276" s="16"/>
      <c r="F276" s="8"/>
      <c r="G276" s="8"/>
      <c r="H276" s="105"/>
      <c r="I276" s="9"/>
      <c r="J276" s="125"/>
      <c r="K276" s="105"/>
      <c r="L276" s="9"/>
      <c r="M276" s="105"/>
      <c r="N276" s="9"/>
      <c r="P276" s="105"/>
      <c r="Q276" s="9"/>
      <c r="R276" s="105"/>
      <c r="S276" s="9"/>
      <c r="T276" s="105"/>
      <c r="U276" s="9"/>
      <c r="W276" s="105"/>
      <c r="X276" s="9"/>
      <c r="Y276" s="105"/>
      <c r="Z276" s="9"/>
      <c r="AA276" s="105"/>
      <c r="AB276" s="9"/>
      <c r="AC276" s="105"/>
      <c r="AD276" s="9"/>
      <c r="AE276" s="122"/>
      <c r="AF276" s="105"/>
      <c r="AG276" s="105"/>
      <c r="AH276" s="105"/>
      <c r="AI276" s="105"/>
      <c r="AJ276" s="105"/>
      <c r="AK276" s="105"/>
      <c r="AL276" s="105"/>
      <c r="AM276" s="105"/>
      <c r="AN276" s="105"/>
      <c r="AO276" s="105"/>
    </row>
    <row r="277" spans="2:41" s="3" customFormat="1" x14ac:dyDescent="0.2">
      <c r="B277" s="16"/>
      <c r="C277" s="8"/>
      <c r="D277" s="132"/>
      <c r="E277" s="16"/>
      <c r="F277" s="8"/>
      <c r="G277" s="8"/>
      <c r="H277" s="105"/>
      <c r="I277" s="9"/>
      <c r="J277" s="125"/>
      <c r="K277" s="105"/>
      <c r="L277" s="9"/>
      <c r="M277" s="105"/>
      <c r="N277" s="9"/>
      <c r="P277" s="105"/>
      <c r="Q277" s="9"/>
      <c r="R277" s="105"/>
      <c r="S277" s="9"/>
      <c r="T277" s="105"/>
      <c r="U277" s="9"/>
      <c r="W277" s="105"/>
      <c r="X277" s="9"/>
      <c r="Y277" s="105"/>
      <c r="Z277" s="9"/>
      <c r="AA277" s="105"/>
      <c r="AB277" s="9"/>
      <c r="AC277" s="105"/>
      <c r="AD277" s="9"/>
      <c r="AE277" s="122"/>
      <c r="AF277" s="105"/>
      <c r="AG277" s="105"/>
      <c r="AH277" s="105"/>
      <c r="AI277" s="105"/>
      <c r="AJ277" s="105"/>
      <c r="AK277" s="105"/>
      <c r="AL277" s="105"/>
      <c r="AM277" s="105"/>
      <c r="AN277" s="105"/>
      <c r="AO277" s="105"/>
    </row>
    <row r="278" spans="2:41" s="3" customFormat="1" x14ac:dyDescent="0.2">
      <c r="D278" s="133"/>
      <c r="F278" s="8"/>
      <c r="G278" s="8"/>
      <c r="H278" s="105"/>
      <c r="I278" s="9"/>
      <c r="J278" s="125"/>
      <c r="K278" s="105"/>
      <c r="L278" s="9"/>
      <c r="M278" s="105"/>
      <c r="N278" s="9"/>
      <c r="P278" s="105"/>
      <c r="Q278" s="9"/>
      <c r="R278" s="105"/>
      <c r="S278" s="9"/>
      <c r="T278" s="105"/>
      <c r="U278" s="9"/>
      <c r="W278" s="105"/>
      <c r="X278" s="9"/>
      <c r="Y278" s="105"/>
      <c r="Z278" s="9"/>
      <c r="AA278" s="105"/>
      <c r="AB278" s="9"/>
      <c r="AC278" s="105"/>
      <c r="AD278" s="9"/>
      <c r="AE278" s="122"/>
      <c r="AF278" s="105"/>
      <c r="AG278" s="105"/>
      <c r="AH278" s="105"/>
      <c r="AI278" s="105"/>
      <c r="AJ278" s="105"/>
      <c r="AK278" s="105"/>
      <c r="AL278" s="105"/>
      <c r="AM278" s="105"/>
      <c r="AN278" s="105"/>
      <c r="AO278" s="105"/>
    </row>
    <row r="279" spans="2:41" s="3" customFormat="1" x14ac:dyDescent="0.2">
      <c r="D279" s="133"/>
      <c r="F279" s="8"/>
      <c r="G279" s="8"/>
      <c r="H279" s="105"/>
      <c r="I279" s="9"/>
      <c r="J279" s="125"/>
      <c r="K279" s="105"/>
      <c r="L279" s="9"/>
      <c r="M279" s="105"/>
      <c r="N279" s="9"/>
      <c r="P279" s="105"/>
      <c r="Q279" s="9"/>
      <c r="R279" s="105"/>
      <c r="S279" s="9"/>
      <c r="T279" s="105"/>
      <c r="U279" s="9"/>
      <c r="W279" s="105"/>
      <c r="X279" s="9"/>
      <c r="Y279" s="105"/>
      <c r="Z279" s="9"/>
      <c r="AA279" s="105"/>
      <c r="AB279" s="9"/>
      <c r="AC279" s="105"/>
      <c r="AD279" s="9"/>
      <c r="AE279" s="122"/>
      <c r="AF279" s="105"/>
      <c r="AG279" s="105"/>
      <c r="AH279" s="105"/>
      <c r="AI279" s="105"/>
      <c r="AJ279" s="105"/>
      <c r="AK279" s="105"/>
      <c r="AL279" s="105"/>
      <c r="AM279" s="105"/>
      <c r="AN279" s="105"/>
      <c r="AO279" s="105"/>
    </row>
    <row r="280" spans="2:41" s="3" customFormat="1" x14ac:dyDescent="0.2">
      <c r="B280" s="16"/>
      <c r="C280" s="8"/>
      <c r="D280" s="132"/>
      <c r="E280" s="16"/>
      <c r="F280" s="8"/>
      <c r="G280" s="8"/>
      <c r="H280" s="105"/>
      <c r="I280" s="9"/>
      <c r="J280" s="125"/>
      <c r="K280" s="105"/>
      <c r="L280" s="9"/>
      <c r="M280" s="105"/>
      <c r="N280" s="9"/>
      <c r="P280" s="105"/>
      <c r="Q280" s="9"/>
      <c r="R280" s="105"/>
      <c r="S280" s="9"/>
      <c r="T280" s="105"/>
      <c r="U280" s="9"/>
      <c r="W280" s="105"/>
      <c r="X280" s="9"/>
      <c r="Y280" s="105"/>
      <c r="Z280" s="9"/>
      <c r="AA280" s="105"/>
      <c r="AB280" s="9"/>
      <c r="AC280" s="105"/>
      <c r="AD280" s="9"/>
      <c r="AE280" s="122"/>
      <c r="AF280" s="105"/>
      <c r="AG280" s="105"/>
      <c r="AH280" s="105"/>
      <c r="AI280" s="105"/>
      <c r="AJ280" s="105"/>
      <c r="AK280" s="105"/>
      <c r="AL280" s="105"/>
      <c r="AM280" s="105"/>
      <c r="AN280" s="105"/>
      <c r="AO280" s="105"/>
    </row>
    <row r="281" spans="2:41" s="3" customFormat="1" x14ac:dyDescent="0.2">
      <c r="B281" s="17"/>
      <c r="D281" s="133"/>
      <c r="E281" s="17"/>
      <c r="F281" s="8"/>
      <c r="G281" s="8"/>
      <c r="H281" s="105"/>
      <c r="I281" s="9"/>
      <c r="J281" s="125"/>
      <c r="K281" s="105"/>
      <c r="L281" s="9"/>
      <c r="M281" s="105"/>
      <c r="N281" s="9"/>
      <c r="P281" s="105"/>
      <c r="Q281" s="9"/>
      <c r="R281" s="105"/>
      <c r="S281" s="9"/>
      <c r="T281" s="105"/>
      <c r="U281" s="9"/>
      <c r="W281" s="105"/>
      <c r="X281" s="9"/>
      <c r="Y281" s="105"/>
      <c r="Z281" s="9"/>
      <c r="AA281" s="105"/>
      <c r="AB281" s="9"/>
      <c r="AC281" s="105"/>
      <c r="AD281" s="9"/>
      <c r="AE281" s="122"/>
      <c r="AF281" s="105"/>
      <c r="AG281" s="105"/>
      <c r="AH281" s="105"/>
      <c r="AI281" s="105"/>
      <c r="AJ281" s="105"/>
      <c r="AK281" s="105"/>
      <c r="AL281" s="105"/>
      <c r="AM281" s="105"/>
      <c r="AN281" s="105"/>
      <c r="AO281" s="105"/>
    </row>
    <row r="282" spans="2:41" s="3" customFormat="1" x14ac:dyDescent="0.2">
      <c r="B282" s="8"/>
      <c r="C282" s="8"/>
      <c r="D282" s="132"/>
      <c r="E282" s="8"/>
      <c r="F282" s="8"/>
      <c r="G282" s="8"/>
      <c r="H282" s="105"/>
      <c r="I282" s="9"/>
      <c r="J282" s="125"/>
      <c r="K282" s="105"/>
      <c r="L282" s="9"/>
      <c r="M282" s="105"/>
      <c r="N282" s="9"/>
      <c r="P282" s="105"/>
      <c r="Q282" s="9"/>
      <c r="R282" s="105"/>
      <c r="S282" s="9"/>
      <c r="T282" s="105"/>
      <c r="U282" s="9"/>
      <c r="W282" s="105"/>
      <c r="X282" s="9"/>
      <c r="Y282" s="105"/>
      <c r="Z282" s="9"/>
      <c r="AA282" s="105"/>
      <c r="AB282" s="9"/>
      <c r="AC282" s="105"/>
      <c r="AD282" s="9"/>
      <c r="AE282" s="122"/>
      <c r="AF282" s="105"/>
      <c r="AG282" s="105"/>
      <c r="AH282" s="105"/>
      <c r="AI282" s="105"/>
      <c r="AJ282" s="105"/>
      <c r="AK282" s="105"/>
      <c r="AL282" s="105"/>
      <c r="AM282" s="105"/>
      <c r="AN282" s="105"/>
      <c r="AO282" s="105"/>
    </row>
    <row r="283" spans="2:41" s="3" customFormat="1" x14ac:dyDescent="0.2">
      <c r="D283" s="133"/>
      <c r="F283" s="8"/>
      <c r="G283" s="8"/>
      <c r="H283" s="105"/>
      <c r="I283" s="9"/>
      <c r="J283" s="125"/>
      <c r="K283" s="105"/>
      <c r="L283" s="9"/>
      <c r="M283" s="105"/>
      <c r="N283" s="9"/>
      <c r="P283" s="105"/>
      <c r="Q283" s="9"/>
      <c r="R283" s="105"/>
      <c r="S283" s="9"/>
      <c r="T283" s="105"/>
      <c r="U283" s="9"/>
      <c r="W283" s="105"/>
      <c r="X283" s="9"/>
      <c r="Y283" s="105"/>
      <c r="Z283" s="9"/>
      <c r="AA283" s="105"/>
      <c r="AB283" s="9"/>
      <c r="AC283" s="105"/>
      <c r="AD283" s="9"/>
      <c r="AE283" s="122"/>
      <c r="AF283" s="105"/>
      <c r="AG283" s="105"/>
      <c r="AH283" s="105"/>
      <c r="AI283" s="105"/>
      <c r="AJ283" s="105"/>
      <c r="AK283" s="105"/>
      <c r="AL283" s="105"/>
      <c r="AM283" s="105"/>
      <c r="AN283" s="105"/>
      <c r="AO283" s="105"/>
    </row>
    <row r="284" spans="2:41" s="3" customFormat="1" x14ac:dyDescent="0.2">
      <c r="B284" s="16"/>
      <c r="C284" s="8"/>
      <c r="D284" s="132"/>
      <c r="E284" s="16"/>
      <c r="F284" s="8"/>
      <c r="G284" s="8"/>
      <c r="H284" s="105"/>
      <c r="I284" s="9"/>
      <c r="J284" s="125"/>
      <c r="K284" s="105"/>
      <c r="L284" s="9"/>
      <c r="M284" s="105"/>
      <c r="N284" s="9"/>
      <c r="P284" s="105"/>
      <c r="Q284" s="9"/>
      <c r="R284" s="105"/>
      <c r="S284" s="9"/>
      <c r="T284" s="105"/>
      <c r="U284" s="9"/>
      <c r="W284" s="105"/>
      <c r="X284" s="9"/>
      <c r="Y284" s="105"/>
      <c r="Z284" s="9"/>
      <c r="AA284" s="105"/>
      <c r="AB284" s="9"/>
      <c r="AC284" s="105"/>
      <c r="AD284" s="9"/>
      <c r="AE284" s="122"/>
      <c r="AF284" s="105"/>
      <c r="AG284" s="105"/>
      <c r="AH284" s="105"/>
      <c r="AI284" s="105"/>
      <c r="AJ284" s="105"/>
      <c r="AK284" s="105"/>
      <c r="AL284" s="105"/>
      <c r="AM284" s="105"/>
      <c r="AN284" s="105"/>
      <c r="AO284" s="105"/>
    </row>
    <row r="285" spans="2:41" s="3" customFormat="1" x14ac:dyDescent="0.2">
      <c r="B285" s="17"/>
      <c r="D285" s="133"/>
      <c r="E285" s="17"/>
      <c r="F285" s="8"/>
      <c r="G285" s="8"/>
      <c r="H285" s="105"/>
      <c r="I285" s="9"/>
      <c r="J285" s="125"/>
      <c r="K285" s="105"/>
      <c r="L285" s="9"/>
      <c r="M285" s="105"/>
      <c r="N285" s="9"/>
      <c r="P285" s="105"/>
      <c r="Q285" s="9"/>
      <c r="R285" s="105"/>
      <c r="S285" s="9"/>
      <c r="T285" s="105"/>
      <c r="U285" s="9"/>
      <c r="W285" s="105"/>
      <c r="X285" s="9"/>
      <c r="Y285" s="105"/>
      <c r="Z285" s="9"/>
      <c r="AA285" s="105"/>
      <c r="AB285" s="9"/>
      <c r="AC285" s="105"/>
      <c r="AD285" s="9"/>
      <c r="AE285" s="122"/>
      <c r="AF285" s="105"/>
      <c r="AG285" s="105"/>
      <c r="AH285" s="105"/>
      <c r="AI285" s="105"/>
      <c r="AJ285" s="105"/>
      <c r="AK285" s="105"/>
      <c r="AL285" s="105"/>
      <c r="AM285" s="105"/>
      <c r="AN285" s="105"/>
      <c r="AO285" s="105"/>
    </row>
    <row r="286" spans="2:41" s="3" customFormat="1" x14ac:dyDescent="0.2">
      <c r="B286" s="16"/>
      <c r="C286" s="8"/>
      <c r="D286" s="132"/>
      <c r="E286" s="16"/>
      <c r="F286" s="8"/>
      <c r="G286" s="8"/>
      <c r="H286" s="105"/>
      <c r="I286" s="9"/>
      <c r="J286" s="125"/>
      <c r="K286" s="105"/>
      <c r="L286" s="9"/>
      <c r="M286" s="105"/>
      <c r="N286" s="9"/>
      <c r="P286" s="105"/>
      <c r="Q286" s="9"/>
      <c r="R286" s="105"/>
      <c r="S286" s="9"/>
      <c r="T286" s="105"/>
      <c r="U286" s="9"/>
      <c r="W286" s="105"/>
      <c r="X286" s="9"/>
      <c r="Y286" s="105"/>
      <c r="Z286" s="9"/>
      <c r="AA286" s="105"/>
      <c r="AB286" s="9"/>
      <c r="AC286" s="105"/>
      <c r="AD286" s="9"/>
      <c r="AE286" s="122"/>
      <c r="AF286" s="105"/>
      <c r="AG286" s="105"/>
      <c r="AH286" s="105"/>
      <c r="AI286" s="105"/>
      <c r="AJ286" s="105"/>
      <c r="AK286" s="105"/>
      <c r="AL286" s="105"/>
      <c r="AM286" s="105"/>
      <c r="AN286" s="105"/>
      <c r="AO286" s="105"/>
    </row>
    <row r="287" spans="2:41" s="3" customFormat="1" x14ac:dyDescent="0.2">
      <c r="B287" s="16"/>
      <c r="C287" s="8"/>
      <c r="D287" s="132"/>
      <c r="E287" s="16"/>
      <c r="F287" s="8"/>
      <c r="G287" s="8"/>
      <c r="H287" s="105"/>
      <c r="I287" s="9"/>
      <c r="J287" s="125"/>
      <c r="K287" s="105"/>
      <c r="L287" s="9"/>
      <c r="M287" s="105"/>
      <c r="N287" s="9"/>
      <c r="P287" s="105"/>
      <c r="Q287" s="9"/>
      <c r="R287" s="105"/>
      <c r="S287" s="9"/>
      <c r="T287" s="105"/>
      <c r="U287" s="9"/>
      <c r="W287" s="105"/>
      <c r="X287" s="9"/>
      <c r="Y287" s="105"/>
      <c r="Z287" s="9"/>
      <c r="AA287" s="105"/>
      <c r="AB287" s="9"/>
      <c r="AC287" s="105"/>
      <c r="AD287" s="9"/>
      <c r="AE287" s="122"/>
      <c r="AF287" s="105"/>
      <c r="AG287" s="105"/>
      <c r="AH287" s="105"/>
      <c r="AI287" s="105"/>
      <c r="AJ287" s="105"/>
      <c r="AK287" s="105"/>
      <c r="AL287" s="105"/>
      <c r="AM287" s="105"/>
      <c r="AN287" s="105"/>
      <c r="AO287" s="105"/>
    </row>
    <row r="288" spans="2:41" s="3" customFormat="1" x14ac:dyDescent="0.2">
      <c r="B288" s="16"/>
      <c r="C288" s="8"/>
      <c r="D288" s="132"/>
      <c r="E288" s="16"/>
      <c r="F288" s="8"/>
      <c r="G288" s="8"/>
      <c r="H288" s="105"/>
      <c r="I288" s="9"/>
      <c r="J288" s="125"/>
      <c r="K288" s="105"/>
      <c r="L288" s="9"/>
      <c r="M288" s="105"/>
      <c r="N288" s="9"/>
      <c r="P288" s="105"/>
      <c r="Q288" s="9"/>
      <c r="R288" s="105"/>
      <c r="S288" s="9"/>
      <c r="T288" s="105"/>
      <c r="U288" s="9"/>
      <c r="W288" s="105"/>
      <c r="X288" s="9"/>
      <c r="Y288" s="105"/>
      <c r="Z288" s="9"/>
      <c r="AA288" s="105"/>
      <c r="AB288" s="9"/>
      <c r="AC288" s="105"/>
      <c r="AD288" s="9"/>
      <c r="AE288" s="122"/>
      <c r="AF288" s="105"/>
      <c r="AG288" s="105"/>
      <c r="AH288" s="105"/>
      <c r="AI288" s="105"/>
      <c r="AJ288" s="105"/>
      <c r="AK288" s="105"/>
      <c r="AL288" s="105"/>
      <c r="AM288" s="105"/>
      <c r="AN288" s="105"/>
      <c r="AO288" s="105"/>
    </row>
    <row r="289" spans="2:41" s="3" customFormat="1" x14ac:dyDescent="0.2">
      <c r="B289" s="17"/>
      <c r="D289" s="133"/>
      <c r="E289" s="17"/>
      <c r="F289" s="8"/>
      <c r="G289" s="8"/>
      <c r="H289" s="105"/>
      <c r="I289" s="9"/>
      <c r="J289" s="125"/>
      <c r="K289" s="105"/>
      <c r="L289" s="9"/>
      <c r="M289" s="105"/>
      <c r="N289" s="9"/>
      <c r="P289" s="105"/>
      <c r="Q289" s="9"/>
      <c r="R289" s="105"/>
      <c r="S289" s="9"/>
      <c r="T289" s="105"/>
      <c r="U289" s="9"/>
      <c r="W289" s="105"/>
      <c r="X289" s="9"/>
      <c r="Y289" s="105"/>
      <c r="Z289" s="9"/>
      <c r="AA289" s="105"/>
      <c r="AB289" s="9"/>
      <c r="AC289" s="105"/>
      <c r="AD289" s="9"/>
      <c r="AE289" s="122"/>
      <c r="AF289" s="105"/>
      <c r="AG289" s="105"/>
      <c r="AH289" s="105"/>
      <c r="AI289" s="105"/>
      <c r="AJ289" s="105"/>
      <c r="AK289" s="105"/>
      <c r="AL289" s="105"/>
      <c r="AM289" s="105"/>
      <c r="AN289" s="105"/>
      <c r="AO289" s="105"/>
    </row>
    <row r="290" spans="2:41" s="3" customFormat="1" x14ac:dyDescent="0.2">
      <c r="B290" s="17"/>
      <c r="D290" s="133"/>
      <c r="E290" s="17"/>
      <c r="F290" s="8"/>
      <c r="G290" s="8"/>
      <c r="H290" s="105"/>
      <c r="I290" s="9"/>
      <c r="J290" s="125"/>
      <c r="K290" s="105"/>
      <c r="L290" s="9"/>
      <c r="M290" s="105"/>
      <c r="N290" s="9"/>
      <c r="P290" s="105"/>
      <c r="Q290" s="9"/>
      <c r="R290" s="105"/>
      <c r="S290" s="9"/>
      <c r="T290" s="105"/>
      <c r="U290" s="9"/>
      <c r="W290" s="105"/>
      <c r="X290" s="9"/>
      <c r="Y290" s="105"/>
      <c r="Z290" s="9"/>
      <c r="AA290" s="105"/>
      <c r="AB290" s="9"/>
      <c r="AC290" s="105"/>
      <c r="AD290" s="9"/>
      <c r="AE290" s="122"/>
      <c r="AF290" s="105"/>
      <c r="AG290" s="105"/>
      <c r="AH290" s="105"/>
      <c r="AI290" s="105"/>
      <c r="AJ290" s="105"/>
      <c r="AK290" s="105"/>
      <c r="AL290" s="105"/>
      <c r="AM290" s="105"/>
      <c r="AN290" s="105"/>
      <c r="AO290" s="105"/>
    </row>
    <row r="291" spans="2:41" s="3" customFormat="1" x14ac:dyDescent="0.2">
      <c r="B291" s="17"/>
      <c r="D291" s="133"/>
      <c r="E291" s="17"/>
      <c r="F291" s="8"/>
      <c r="G291" s="8"/>
      <c r="H291" s="105"/>
      <c r="I291" s="9"/>
      <c r="J291" s="125"/>
      <c r="K291" s="105"/>
      <c r="L291" s="9"/>
      <c r="M291" s="105"/>
      <c r="N291" s="9"/>
      <c r="P291" s="105"/>
      <c r="Q291" s="9"/>
      <c r="R291" s="105"/>
      <c r="S291" s="9"/>
      <c r="T291" s="105"/>
      <c r="U291" s="9"/>
      <c r="W291" s="105"/>
      <c r="X291" s="9"/>
      <c r="Y291" s="105"/>
      <c r="Z291" s="9"/>
      <c r="AA291" s="105"/>
      <c r="AB291" s="9"/>
      <c r="AC291" s="105"/>
      <c r="AD291" s="9"/>
      <c r="AE291" s="122"/>
      <c r="AF291" s="105"/>
      <c r="AG291" s="105"/>
      <c r="AH291" s="105"/>
      <c r="AI291" s="105"/>
      <c r="AJ291" s="105"/>
      <c r="AK291" s="105"/>
      <c r="AL291" s="105"/>
      <c r="AM291" s="105"/>
      <c r="AN291" s="105"/>
      <c r="AO291" s="105"/>
    </row>
    <row r="292" spans="2:41" s="3" customFormat="1" x14ac:dyDescent="0.2">
      <c r="B292" s="16"/>
      <c r="C292" s="8"/>
      <c r="D292" s="132"/>
      <c r="E292" s="16"/>
      <c r="F292" s="8"/>
      <c r="G292" s="8"/>
      <c r="H292" s="105"/>
      <c r="I292" s="9"/>
      <c r="J292" s="125"/>
      <c r="K292" s="105"/>
      <c r="L292" s="9"/>
      <c r="M292" s="105"/>
      <c r="N292" s="9"/>
      <c r="P292" s="105"/>
      <c r="Q292" s="9"/>
      <c r="R292" s="105"/>
      <c r="S292" s="9"/>
      <c r="T292" s="105"/>
      <c r="U292" s="9"/>
      <c r="W292" s="105"/>
      <c r="X292" s="9"/>
      <c r="Y292" s="105"/>
      <c r="Z292" s="9"/>
      <c r="AA292" s="105"/>
      <c r="AB292" s="9"/>
      <c r="AC292" s="105"/>
      <c r="AD292" s="9"/>
      <c r="AE292" s="122"/>
      <c r="AF292" s="105"/>
      <c r="AG292" s="105"/>
      <c r="AH292" s="105"/>
      <c r="AI292" s="105"/>
      <c r="AJ292" s="105"/>
      <c r="AK292" s="105"/>
      <c r="AL292" s="105"/>
      <c r="AM292" s="105"/>
      <c r="AN292" s="105"/>
      <c r="AO292" s="105"/>
    </row>
    <row r="293" spans="2:41" s="3" customFormat="1" x14ac:dyDescent="0.2">
      <c r="B293" s="17"/>
      <c r="D293" s="133"/>
      <c r="E293" s="17"/>
      <c r="F293" s="8"/>
      <c r="G293" s="8"/>
      <c r="H293" s="105"/>
      <c r="I293" s="9"/>
      <c r="J293" s="125"/>
      <c r="K293" s="105"/>
      <c r="L293" s="9"/>
      <c r="M293" s="105"/>
      <c r="N293" s="9"/>
      <c r="P293" s="105"/>
      <c r="Q293" s="9"/>
      <c r="R293" s="105"/>
      <c r="S293" s="9"/>
      <c r="T293" s="105"/>
      <c r="U293" s="9"/>
      <c r="W293" s="105"/>
      <c r="X293" s="9"/>
      <c r="Y293" s="105"/>
      <c r="Z293" s="9"/>
      <c r="AA293" s="105"/>
      <c r="AB293" s="9"/>
      <c r="AC293" s="105"/>
      <c r="AD293" s="9"/>
      <c r="AE293" s="122"/>
      <c r="AF293" s="105"/>
      <c r="AG293" s="105"/>
      <c r="AH293" s="105"/>
      <c r="AI293" s="105"/>
      <c r="AJ293" s="105"/>
      <c r="AK293" s="105"/>
      <c r="AL293" s="105"/>
      <c r="AM293" s="105"/>
      <c r="AN293" s="105"/>
      <c r="AO293" s="105"/>
    </row>
    <row r="294" spans="2:41" s="3" customFormat="1" x14ac:dyDescent="0.2">
      <c r="B294" s="17"/>
      <c r="D294" s="133"/>
      <c r="E294" s="17"/>
      <c r="F294" s="8"/>
      <c r="G294" s="8"/>
      <c r="H294" s="105"/>
      <c r="I294" s="9"/>
      <c r="J294" s="125"/>
      <c r="K294" s="105"/>
      <c r="L294" s="9"/>
      <c r="M294" s="105"/>
      <c r="N294" s="9"/>
      <c r="P294" s="105"/>
      <c r="Q294" s="9"/>
      <c r="R294" s="105"/>
      <c r="S294" s="9"/>
      <c r="T294" s="105"/>
      <c r="U294" s="9"/>
      <c r="W294" s="105"/>
      <c r="X294" s="9"/>
      <c r="Y294" s="105"/>
      <c r="Z294" s="9"/>
      <c r="AA294" s="105"/>
      <c r="AB294" s="9"/>
      <c r="AC294" s="105"/>
      <c r="AD294" s="9"/>
      <c r="AE294" s="122"/>
      <c r="AF294" s="105"/>
      <c r="AG294" s="105"/>
      <c r="AH294" s="105"/>
      <c r="AI294" s="105"/>
      <c r="AJ294" s="105"/>
      <c r="AK294" s="105"/>
      <c r="AL294" s="105"/>
      <c r="AM294" s="105"/>
      <c r="AN294" s="105"/>
      <c r="AO294" s="105"/>
    </row>
    <row r="295" spans="2:41" s="3" customFormat="1" x14ac:dyDescent="0.2">
      <c r="B295" s="8"/>
      <c r="C295" s="8"/>
      <c r="D295" s="132"/>
      <c r="E295" s="8"/>
      <c r="F295" s="8"/>
      <c r="G295" s="8"/>
      <c r="H295" s="105"/>
      <c r="I295" s="9"/>
      <c r="J295" s="125"/>
      <c r="K295" s="105"/>
      <c r="L295" s="9"/>
      <c r="M295" s="105"/>
      <c r="N295" s="9"/>
      <c r="P295" s="105"/>
      <c r="Q295" s="9"/>
      <c r="R295" s="105"/>
      <c r="S295" s="9"/>
      <c r="T295" s="105"/>
      <c r="U295" s="9"/>
      <c r="W295" s="105"/>
      <c r="X295" s="9"/>
      <c r="Y295" s="105"/>
      <c r="Z295" s="9"/>
      <c r="AA295" s="105"/>
      <c r="AB295" s="9"/>
      <c r="AC295" s="105"/>
      <c r="AD295" s="9"/>
      <c r="AE295" s="122"/>
      <c r="AF295" s="105"/>
      <c r="AG295" s="105"/>
      <c r="AH295" s="105"/>
      <c r="AI295" s="105"/>
      <c r="AJ295" s="105"/>
      <c r="AK295" s="105"/>
      <c r="AL295" s="105"/>
      <c r="AM295" s="105"/>
      <c r="AN295" s="105"/>
      <c r="AO295" s="105"/>
    </row>
    <row r="296" spans="2:41" s="3" customFormat="1" x14ac:dyDescent="0.2">
      <c r="D296" s="133"/>
      <c r="F296" s="8"/>
      <c r="G296" s="8"/>
      <c r="H296" s="105"/>
      <c r="I296" s="9"/>
      <c r="J296" s="125"/>
      <c r="K296" s="105"/>
      <c r="L296" s="9"/>
      <c r="M296" s="105"/>
      <c r="N296" s="9"/>
      <c r="P296" s="105"/>
      <c r="Q296" s="9"/>
      <c r="R296" s="105"/>
      <c r="S296" s="9"/>
      <c r="T296" s="105"/>
      <c r="U296" s="9"/>
      <c r="W296" s="105"/>
      <c r="X296" s="9"/>
      <c r="Y296" s="105"/>
      <c r="Z296" s="9"/>
      <c r="AA296" s="105"/>
      <c r="AB296" s="9"/>
      <c r="AC296" s="105"/>
      <c r="AD296" s="9"/>
      <c r="AE296" s="122"/>
      <c r="AF296" s="105"/>
      <c r="AG296" s="105"/>
      <c r="AH296" s="105"/>
      <c r="AI296" s="105"/>
      <c r="AJ296" s="105"/>
      <c r="AK296" s="105"/>
      <c r="AL296" s="105"/>
      <c r="AM296" s="105"/>
      <c r="AN296" s="105"/>
      <c r="AO296" s="105"/>
    </row>
    <row r="297" spans="2:41" s="3" customFormat="1" x14ac:dyDescent="0.2">
      <c r="B297" s="8"/>
      <c r="C297" s="8"/>
      <c r="D297" s="132"/>
      <c r="E297" s="8"/>
      <c r="F297" s="8"/>
      <c r="G297" s="8"/>
      <c r="H297" s="105"/>
      <c r="I297" s="9"/>
      <c r="J297" s="125"/>
      <c r="K297" s="105"/>
      <c r="L297" s="9"/>
      <c r="M297" s="105"/>
      <c r="N297" s="9"/>
      <c r="P297" s="105"/>
      <c r="Q297" s="9"/>
      <c r="R297" s="105"/>
      <c r="S297" s="9"/>
      <c r="T297" s="105"/>
      <c r="U297" s="9"/>
      <c r="W297" s="105"/>
      <c r="X297" s="9"/>
      <c r="Y297" s="105"/>
      <c r="Z297" s="9"/>
      <c r="AA297" s="105"/>
      <c r="AB297" s="9"/>
      <c r="AC297" s="105"/>
      <c r="AD297" s="9"/>
      <c r="AE297" s="122"/>
      <c r="AF297" s="105"/>
      <c r="AG297" s="105"/>
      <c r="AH297" s="105"/>
      <c r="AI297" s="105"/>
      <c r="AJ297" s="105"/>
      <c r="AK297" s="105"/>
      <c r="AL297" s="105"/>
      <c r="AM297" s="105"/>
      <c r="AN297" s="105"/>
      <c r="AO297" s="105"/>
    </row>
    <row r="298" spans="2:41" s="3" customFormat="1" x14ac:dyDescent="0.2">
      <c r="B298" s="17"/>
      <c r="C298" s="8"/>
      <c r="D298" s="132"/>
      <c r="E298" s="17"/>
      <c r="F298" s="8"/>
      <c r="G298" s="8"/>
      <c r="H298" s="105"/>
      <c r="I298" s="9"/>
      <c r="J298" s="125"/>
      <c r="K298" s="105"/>
      <c r="L298" s="9"/>
      <c r="M298" s="105"/>
      <c r="N298" s="9"/>
      <c r="P298" s="105"/>
      <c r="Q298" s="9"/>
      <c r="R298" s="105"/>
      <c r="S298" s="9"/>
      <c r="T298" s="105"/>
      <c r="U298" s="9"/>
      <c r="W298" s="105"/>
      <c r="X298" s="9"/>
      <c r="Y298" s="105"/>
      <c r="Z298" s="9"/>
      <c r="AA298" s="105"/>
      <c r="AB298" s="9"/>
      <c r="AC298" s="105"/>
      <c r="AD298" s="9"/>
      <c r="AE298" s="122"/>
      <c r="AF298" s="105"/>
      <c r="AG298" s="105"/>
      <c r="AH298" s="105"/>
      <c r="AI298" s="105"/>
      <c r="AJ298" s="105"/>
      <c r="AK298" s="105"/>
      <c r="AL298" s="105"/>
      <c r="AM298" s="105"/>
      <c r="AN298" s="105"/>
      <c r="AO298" s="105"/>
    </row>
    <row r="299" spans="2:41" s="3" customFormat="1" x14ac:dyDescent="0.2">
      <c r="B299" s="8"/>
      <c r="C299" s="8"/>
      <c r="D299" s="132"/>
      <c r="E299" s="8"/>
      <c r="F299" s="8"/>
      <c r="G299" s="8"/>
      <c r="H299" s="105"/>
      <c r="I299" s="9"/>
      <c r="J299" s="125"/>
      <c r="K299" s="105"/>
      <c r="L299" s="9"/>
      <c r="M299" s="105"/>
      <c r="N299" s="9"/>
      <c r="P299" s="105"/>
      <c r="Q299" s="9"/>
      <c r="R299" s="105"/>
      <c r="S299" s="9"/>
      <c r="T299" s="105"/>
      <c r="U299" s="9"/>
      <c r="W299" s="105"/>
      <c r="X299" s="9"/>
      <c r="Y299" s="105"/>
      <c r="Z299" s="9"/>
      <c r="AA299" s="105"/>
      <c r="AB299" s="9"/>
      <c r="AC299" s="105"/>
      <c r="AD299" s="9"/>
      <c r="AE299" s="122"/>
      <c r="AF299" s="105"/>
      <c r="AG299" s="105"/>
      <c r="AH299" s="105"/>
      <c r="AI299" s="105"/>
      <c r="AJ299" s="105"/>
      <c r="AK299" s="105"/>
      <c r="AL299" s="105"/>
      <c r="AM299" s="105"/>
      <c r="AN299" s="105"/>
      <c r="AO299" s="105"/>
    </row>
    <row r="300" spans="2:41" s="3" customFormat="1" x14ac:dyDescent="0.2">
      <c r="D300" s="133"/>
      <c r="F300" s="8"/>
      <c r="G300" s="8"/>
      <c r="H300" s="105"/>
      <c r="I300" s="9"/>
      <c r="J300" s="125"/>
      <c r="K300" s="105"/>
      <c r="L300" s="9"/>
      <c r="M300" s="105"/>
      <c r="N300" s="9"/>
      <c r="P300" s="105"/>
      <c r="Q300" s="9"/>
      <c r="R300" s="105"/>
      <c r="S300" s="9"/>
      <c r="T300" s="105"/>
      <c r="U300" s="9"/>
      <c r="W300" s="105"/>
      <c r="X300" s="9"/>
      <c r="Y300" s="105"/>
      <c r="Z300" s="9"/>
      <c r="AA300" s="105"/>
      <c r="AB300" s="9"/>
      <c r="AC300" s="105"/>
      <c r="AD300" s="9"/>
      <c r="AE300" s="122"/>
      <c r="AF300" s="105"/>
      <c r="AG300" s="105"/>
      <c r="AH300" s="105"/>
      <c r="AI300" s="105"/>
      <c r="AJ300" s="105"/>
      <c r="AK300" s="105"/>
      <c r="AL300" s="105"/>
      <c r="AM300" s="105"/>
      <c r="AN300" s="105"/>
      <c r="AO300" s="105"/>
    </row>
    <row r="301" spans="2:41" s="3" customFormat="1" x14ac:dyDescent="0.2">
      <c r="B301" s="16"/>
      <c r="C301" s="8"/>
      <c r="D301" s="132"/>
      <c r="E301" s="16"/>
      <c r="F301" s="8"/>
      <c r="G301" s="8"/>
      <c r="H301" s="105"/>
      <c r="I301" s="9"/>
      <c r="J301" s="125"/>
      <c r="K301" s="105"/>
      <c r="L301" s="9"/>
      <c r="M301" s="105"/>
      <c r="N301" s="9"/>
      <c r="P301" s="105"/>
      <c r="Q301" s="9"/>
      <c r="R301" s="105"/>
      <c r="S301" s="9"/>
      <c r="T301" s="105"/>
      <c r="U301" s="9"/>
      <c r="W301" s="105"/>
      <c r="X301" s="9"/>
      <c r="Y301" s="105"/>
      <c r="Z301" s="9"/>
      <c r="AA301" s="105"/>
      <c r="AB301" s="9"/>
      <c r="AC301" s="105"/>
      <c r="AD301" s="9"/>
      <c r="AE301" s="122"/>
      <c r="AF301" s="105"/>
      <c r="AG301" s="105"/>
      <c r="AH301" s="105"/>
      <c r="AI301" s="105"/>
      <c r="AJ301" s="105"/>
      <c r="AK301" s="105"/>
      <c r="AL301" s="105"/>
      <c r="AM301" s="105"/>
      <c r="AN301" s="105"/>
      <c r="AO301" s="105"/>
    </row>
    <row r="302" spans="2:41" s="3" customFormat="1" x14ac:dyDescent="0.2">
      <c r="B302" s="16"/>
      <c r="C302" s="8"/>
      <c r="D302" s="132"/>
      <c r="E302" s="16"/>
      <c r="F302" s="8"/>
      <c r="G302" s="8"/>
      <c r="H302" s="105"/>
      <c r="I302" s="9"/>
      <c r="J302" s="125"/>
      <c r="K302" s="105"/>
      <c r="L302" s="9"/>
      <c r="M302" s="105"/>
      <c r="N302" s="9"/>
      <c r="P302" s="105"/>
      <c r="Q302" s="9"/>
      <c r="R302" s="105"/>
      <c r="S302" s="9"/>
      <c r="T302" s="105"/>
      <c r="U302" s="9"/>
      <c r="W302" s="105"/>
      <c r="X302" s="9"/>
      <c r="Y302" s="105"/>
      <c r="Z302" s="9"/>
      <c r="AA302" s="105"/>
      <c r="AB302" s="9"/>
      <c r="AC302" s="105"/>
      <c r="AD302" s="9"/>
      <c r="AE302" s="122"/>
      <c r="AF302" s="105"/>
      <c r="AG302" s="105"/>
      <c r="AH302" s="105"/>
      <c r="AI302" s="105"/>
      <c r="AJ302" s="105"/>
      <c r="AK302" s="105"/>
      <c r="AL302" s="105"/>
      <c r="AM302" s="105"/>
      <c r="AN302" s="105"/>
      <c r="AO302" s="105"/>
    </row>
    <row r="303" spans="2:41" s="3" customFormat="1" x14ac:dyDescent="0.2">
      <c r="B303" s="16"/>
      <c r="C303" s="8"/>
      <c r="D303" s="132"/>
      <c r="E303" s="16"/>
      <c r="F303" s="8"/>
      <c r="G303" s="8"/>
      <c r="H303" s="105"/>
      <c r="I303" s="9"/>
      <c r="J303" s="125"/>
      <c r="K303" s="105"/>
      <c r="L303" s="9"/>
      <c r="M303" s="105"/>
      <c r="N303" s="9"/>
      <c r="P303" s="105"/>
      <c r="Q303" s="9"/>
      <c r="R303" s="105"/>
      <c r="S303" s="9"/>
      <c r="T303" s="105"/>
      <c r="U303" s="9"/>
      <c r="W303" s="105"/>
      <c r="X303" s="9"/>
      <c r="Y303" s="105"/>
      <c r="Z303" s="9"/>
      <c r="AA303" s="105"/>
      <c r="AB303" s="9"/>
      <c r="AC303" s="105"/>
      <c r="AD303" s="9"/>
      <c r="AE303" s="122"/>
      <c r="AF303" s="105"/>
      <c r="AG303" s="105"/>
      <c r="AH303" s="105"/>
      <c r="AI303" s="105"/>
      <c r="AJ303" s="105"/>
      <c r="AK303" s="105"/>
      <c r="AL303" s="105"/>
      <c r="AM303" s="105"/>
      <c r="AN303" s="105"/>
      <c r="AO303" s="105"/>
    </row>
    <row r="304" spans="2:41" s="3" customFormat="1" x14ac:dyDescent="0.2">
      <c r="B304" s="17"/>
      <c r="D304" s="133"/>
      <c r="E304" s="17"/>
      <c r="F304" s="8"/>
      <c r="G304" s="8"/>
      <c r="H304" s="105"/>
      <c r="I304" s="9"/>
      <c r="J304" s="125"/>
      <c r="K304" s="105"/>
      <c r="L304" s="9"/>
      <c r="M304" s="105"/>
      <c r="N304" s="9"/>
      <c r="P304" s="105"/>
      <c r="Q304" s="9"/>
      <c r="R304" s="105"/>
      <c r="S304" s="9"/>
      <c r="T304" s="105"/>
      <c r="U304" s="9"/>
      <c r="W304" s="105"/>
      <c r="X304" s="9"/>
      <c r="Y304" s="105"/>
      <c r="Z304" s="9"/>
      <c r="AA304" s="105"/>
      <c r="AB304" s="9"/>
      <c r="AC304" s="105"/>
      <c r="AD304" s="9"/>
      <c r="AE304" s="122"/>
      <c r="AF304" s="105"/>
      <c r="AG304" s="105"/>
      <c r="AH304" s="105"/>
      <c r="AI304" s="105"/>
      <c r="AJ304" s="105"/>
      <c r="AK304" s="105"/>
      <c r="AL304" s="105"/>
      <c r="AM304" s="105"/>
      <c r="AN304" s="105"/>
      <c r="AO304" s="105"/>
    </row>
    <row r="305" spans="2:41" s="3" customFormat="1" x14ac:dyDescent="0.2">
      <c r="B305" s="17"/>
      <c r="D305" s="133"/>
      <c r="E305" s="17"/>
      <c r="F305" s="8"/>
      <c r="G305" s="8"/>
      <c r="H305" s="105"/>
      <c r="I305" s="9"/>
      <c r="J305" s="125"/>
      <c r="K305" s="105"/>
      <c r="L305" s="9"/>
      <c r="M305" s="105"/>
      <c r="N305" s="9"/>
      <c r="P305" s="105"/>
      <c r="Q305" s="9"/>
      <c r="R305" s="105"/>
      <c r="S305" s="9"/>
      <c r="T305" s="105"/>
      <c r="U305" s="9"/>
      <c r="W305" s="105"/>
      <c r="X305" s="9"/>
      <c r="Y305" s="105"/>
      <c r="Z305" s="9"/>
      <c r="AA305" s="105"/>
      <c r="AB305" s="9"/>
      <c r="AC305" s="105"/>
      <c r="AD305" s="9"/>
      <c r="AE305" s="122"/>
      <c r="AF305" s="105"/>
      <c r="AG305" s="105"/>
      <c r="AH305" s="105"/>
      <c r="AI305" s="105"/>
      <c r="AJ305" s="105"/>
      <c r="AK305" s="105"/>
      <c r="AL305" s="105"/>
      <c r="AM305" s="105"/>
      <c r="AN305" s="105"/>
      <c r="AO305" s="105"/>
    </row>
    <row r="306" spans="2:41" s="3" customFormat="1" x14ac:dyDescent="0.2">
      <c r="B306" s="8"/>
      <c r="C306" s="8"/>
      <c r="D306" s="132"/>
      <c r="E306" s="8"/>
      <c r="F306" s="8"/>
      <c r="G306" s="8"/>
      <c r="H306" s="105"/>
      <c r="I306" s="9"/>
      <c r="J306" s="125"/>
      <c r="K306" s="105"/>
      <c r="L306" s="9"/>
      <c r="M306" s="105"/>
      <c r="N306" s="9"/>
      <c r="P306" s="105"/>
      <c r="Q306" s="9"/>
      <c r="R306" s="105"/>
      <c r="S306" s="9"/>
      <c r="T306" s="105"/>
      <c r="U306" s="9"/>
      <c r="W306" s="105"/>
      <c r="X306" s="9"/>
      <c r="Y306" s="105"/>
      <c r="Z306" s="9"/>
      <c r="AA306" s="105"/>
      <c r="AB306" s="9"/>
      <c r="AC306" s="105"/>
      <c r="AD306" s="9"/>
      <c r="AE306" s="122"/>
      <c r="AF306" s="105"/>
      <c r="AG306" s="105"/>
      <c r="AH306" s="105"/>
      <c r="AI306" s="105"/>
      <c r="AJ306" s="105"/>
      <c r="AK306" s="105"/>
      <c r="AL306" s="105"/>
      <c r="AM306" s="105"/>
      <c r="AN306" s="105"/>
      <c r="AO306" s="105"/>
    </row>
    <row r="307" spans="2:41" s="3" customFormat="1" x14ac:dyDescent="0.2">
      <c r="B307" s="17"/>
      <c r="D307" s="133"/>
      <c r="E307" s="17"/>
      <c r="F307" s="8"/>
      <c r="G307" s="8"/>
      <c r="H307" s="105"/>
      <c r="I307" s="9"/>
      <c r="J307" s="125"/>
      <c r="K307" s="105"/>
      <c r="L307" s="9"/>
      <c r="M307" s="105"/>
      <c r="N307" s="9"/>
      <c r="P307" s="105"/>
      <c r="Q307" s="9"/>
      <c r="R307" s="105"/>
      <c r="S307" s="9"/>
      <c r="T307" s="105"/>
      <c r="U307" s="9"/>
      <c r="W307" s="105"/>
      <c r="X307" s="9"/>
      <c r="Y307" s="105"/>
      <c r="Z307" s="9"/>
      <c r="AA307" s="105"/>
      <c r="AB307" s="9"/>
      <c r="AC307" s="105"/>
      <c r="AD307" s="9"/>
      <c r="AE307" s="122"/>
      <c r="AF307" s="105"/>
      <c r="AG307" s="105"/>
      <c r="AH307" s="105"/>
      <c r="AI307" s="105"/>
      <c r="AJ307" s="105"/>
      <c r="AK307" s="105"/>
      <c r="AL307" s="105"/>
      <c r="AM307" s="105"/>
      <c r="AN307" s="105"/>
      <c r="AO307" s="105"/>
    </row>
    <row r="308" spans="2:41" s="3" customFormat="1" x14ac:dyDescent="0.2">
      <c r="D308" s="133"/>
      <c r="F308" s="8"/>
      <c r="G308" s="8"/>
      <c r="H308" s="105"/>
      <c r="I308" s="9"/>
      <c r="J308" s="125"/>
      <c r="K308" s="105"/>
      <c r="L308" s="9"/>
      <c r="M308" s="105"/>
      <c r="N308" s="9"/>
      <c r="P308" s="105"/>
      <c r="Q308" s="9"/>
      <c r="R308" s="105"/>
      <c r="S308" s="9"/>
      <c r="T308" s="105"/>
      <c r="U308" s="9"/>
      <c r="W308" s="105"/>
      <c r="X308" s="9"/>
      <c r="Y308" s="105"/>
      <c r="Z308" s="9"/>
      <c r="AA308" s="105"/>
      <c r="AB308" s="9"/>
      <c r="AC308" s="105"/>
      <c r="AD308" s="9"/>
      <c r="AE308" s="122"/>
      <c r="AF308" s="105"/>
      <c r="AG308" s="105"/>
      <c r="AH308" s="105"/>
      <c r="AI308" s="105"/>
      <c r="AJ308" s="105"/>
      <c r="AK308" s="105"/>
      <c r="AL308" s="105"/>
      <c r="AM308" s="105"/>
      <c r="AN308" s="105"/>
      <c r="AO308" s="105"/>
    </row>
    <row r="309" spans="2:41" s="3" customFormat="1" x14ac:dyDescent="0.2">
      <c r="B309" s="17"/>
      <c r="D309" s="133"/>
      <c r="E309" s="17"/>
      <c r="F309" s="8"/>
      <c r="G309" s="8"/>
      <c r="H309" s="105"/>
      <c r="I309" s="9"/>
      <c r="J309" s="125"/>
      <c r="K309" s="105"/>
      <c r="L309" s="9"/>
      <c r="M309" s="105"/>
      <c r="N309" s="9"/>
      <c r="P309" s="105"/>
      <c r="Q309" s="9"/>
      <c r="R309" s="105"/>
      <c r="S309" s="9"/>
      <c r="T309" s="105"/>
      <c r="U309" s="9"/>
      <c r="W309" s="105"/>
      <c r="X309" s="9"/>
      <c r="Y309" s="105"/>
      <c r="Z309" s="9"/>
      <c r="AA309" s="105"/>
      <c r="AB309" s="9"/>
      <c r="AC309" s="105"/>
      <c r="AD309" s="9"/>
      <c r="AE309" s="122"/>
      <c r="AF309" s="105"/>
      <c r="AG309" s="105"/>
      <c r="AH309" s="105"/>
      <c r="AI309" s="105"/>
      <c r="AJ309" s="105"/>
      <c r="AK309" s="105"/>
      <c r="AL309" s="105"/>
      <c r="AM309" s="105"/>
      <c r="AN309" s="105"/>
      <c r="AO309" s="105"/>
    </row>
    <row r="310" spans="2:41" s="3" customFormat="1" x14ac:dyDescent="0.2">
      <c r="B310" s="16"/>
      <c r="C310" s="8"/>
      <c r="D310" s="132"/>
      <c r="E310" s="16"/>
      <c r="F310" s="8"/>
      <c r="G310" s="8"/>
      <c r="H310" s="105"/>
      <c r="I310" s="9"/>
      <c r="J310" s="125"/>
      <c r="K310" s="105"/>
      <c r="L310" s="9"/>
      <c r="M310" s="105"/>
      <c r="N310" s="9"/>
      <c r="P310" s="105"/>
      <c r="Q310" s="9"/>
      <c r="R310" s="105"/>
      <c r="S310" s="9"/>
      <c r="T310" s="105"/>
      <c r="U310" s="9"/>
      <c r="W310" s="105"/>
      <c r="X310" s="9"/>
      <c r="Y310" s="105"/>
      <c r="Z310" s="9"/>
      <c r="AA310" s="105"/>
      <c r="AB310" s="9"/>
      <c r="AC310" s="105"/>
      <c r="AD310" s="9"/>
      <c r="AE310" s="122"/>
      <c r="AF310" s="105"/>
      <c r="AG310" s="105"/>
      <c r="AH310" s="105"/>
      <c r="AI310" s="105"/>
      <c r="AJ310" s="105"/>
      <c r="AK310" s="105"/>
      <c r="AL310" s="105"/>
      <c r="AM310" s="105"/>
      <c r="AN310" s="105"/>
      <c r="AO310" s="105"/>
    </row>
    <row r="311" spans="2:41" s="3" customFormat="1" x14ac:dyDescent="0.2">
      <c r="B311" s="17"/>
      <c r="D311" s="133"/>
      <c r="E311" s="17"/>
      <c r="F311" s="8"/>
      <c r="G311" s="8"/>
      <c r="H311" s="105"/>
      <c r="I311" s="9"/>
      <c r="J311" s="125"/>
      <c r="K311" s="105"/>
      <c r="L311" s="9"/>
      <c r="M311" s="105"/>
      <c r="N311" s="9"/>
      <c r="P311" s="105"/>
      <c r="Q311" s="9"/>
      <c r="R311" s="105"/>
      <c r="S311" s="9"/>
      <c r="T311" s="105"/>
      <c r="U311" s="9"/>
      <c r="W311" s="105"/>
      <c r="X311" s="9"/>
      <c r="Y311" s="105"/>
      <c r="Z311" s="9"/>
      <c r="AA311" s="105"/>
      <c r="AB311" s="9"/>
      <c r="AC311" s="105"/>
      <c r="AD311" s="9"/>
      <c r="AE311" s="122"/>
      <c r="AF311" s="105"/>
      <c r="AG311" s="105"/>
      <c r="AH311" s="105"/>
      <c r="AI311" s="105"/>
      <c r="AJ311" s="105"/>
      <c r="AK311" s="105"/>
      <c r="AL311" s="105"/>
      <c r="AM311" s="105"/>
      <c r="AN311" s="105"/>
      <c r="AO311" s="105"/>
    </row>
    <row r="312" spans="2:41" s="3" customFormat="1" x14ac:dyDescent="0.2">
      <c r="D312" s="133"/>
      <c r="F312" s="8"/>
      <c r="G312" s="8"/>
      <c r="H312" s="105"/>
      <c r="I312" s="9"/>
      <c r="J312" s="125"/>
      <c r="K312" s="105"/>
      <c r="L312" s="9"/>
      <c r="M312" s="105"/>
      <c r="N312" s="9"/>
      <c r="P312" s="105"/>
      <c r="Q312" s="9"/>
      <c r="R312" s="105"/>
      <c r="S312" s="9"/>
      <c r="T312" s="105"/>
      <c r="U312" s="9"/>
      <c r="W312" s="105"/>
      <c r="X312" s="9"/>
      <c r="Y312" s="105"/>
      <c r="Z312" s="9"/>
      <c r="AA312" s="105"/>
      <c r="AB312" s="9"/>
      <c r="AC312" s="105"/>
      <c r="AD312" s="9"/>
      <c r="AE312" s="122"/>
      <c r="AF312" s="105"/>
      <c r="AG312" s="105"/>
      <c r="AH312" s="105"/>
      <c r="AI312" s="105"/>
      <c r="AJ312" s="105"/>
      <c r="AK312" s="105"/>
      <c r="AL312" s="105"/>
      <c r="AM312" s="105"/>
      <c r="AN312" s="105"/>
      <c r="AO312" s="105"/>
    </row>
    <row r="313" spans="2:41" s="3" customFormat="1" x14ac:dyDescent="0.2">
      <c r="D313" s="133"/>
      <c r="F313" s="8"/>
      <c r="G313" s="8"/>
      <c r="H313" s="105"/>
      <c r="I313" s="9"/>
      <c r="J313" s="125"/>
      <c r="K313" s="105"/>
      <c r="L313" s="9"/>
      <c r="M313" s="105"/>
      <c r="N313" s="9"/>
      <c r="P313" s="105"/>
      <c r="Q313" s="9"/>
      <c r="R313" s="105"/>
      <c r="S313" s="9"/>
      <c r="T313" s="105"/>
      <c r="U313" s="9"/>
      <c r="W313" s="105"/>
      <c r="X313" s="9"/>
      <c r="Y313" s="105"/>
      <c r="Z313" s="9"/>
      <c r="AA313" s="105"/>
      <c r="AB313" s="9"/>
      <c r="AC313" s="105"/>
      <c r="AD313" s="9"/>
      <c r="AE313" s="122"/>
      <c r="AF313" s="105"/>
      <c r="AG313" s="105"/>
      <c r="AH313" s="105"/>
      <c r="AI313" s="105"/>
      <c r="AJ313" s="105"/>
      <c r="AK313" s="105"/>
      <c r="AL313" s="105"/>
      <c r="AM313" s="105"/>
      <c r="AN313" s="105"/>
      <c r="AO313" s="105"/>
    </row>
    <row r="314" spans="2:41" s="3" customFormat="1" x14ac:dyDescent="0.2">
      <c r="B314" s="17"/>
      <c r="D314" s="133"/>
      <c r="E314" s="17"/>
      <c r="F314" s="8"/>
      <c r="G314" s="8"/>
      <c r="H314" s="105"/>
      <c r="I314" s="9"/>
      <c r="J314" s="125"/>
      <c r="K314" s="105"/>
      <c r="L314" s="9"/>
      <c r="M314" s="105"/>
      <c r="N314" s="9"/>
      <c r="P314" s="105"/>
      <c r="Q314" s="9"/>
      <c r="R314" s="105"/>
      <c r="S314" s="9"/>
      <c r="T314" s="105"/>
      <c r="U314" s="9"/>
      <c r="W314" s="105"/>
      <c r="X314" s="9"/>
      <c r="Y314" s="105"/>
      <c r="Z314" s="9"/>
      <c r="AA314" s="105"/>
      <c r="AB314" s="9"/>
      <c r="AC314" s="105"/>
      <c r="AD314" s="9"/>
      <c r="AE314" s="122"/>
      <c r="AF314" s="105"/>
      <c r="AG314" s="105"/>
      <c r="AH314" s="105"/>
      <c r="AI314" s="105"/>
      <c r="AJ314" s="105"/>
      <c r="AK314" s="105"/>
      <c r="AL314" s="105"/>
      <c r="AM314" s="105"/>
      <c r="AN314" s="105"/>
      <c r="AO314" s="105"/>
    </row>
    <row r="315" spans="2:41" s="3" customFormat="1" x14ac:dyDescent="0.2">
      <c r="B315" s="16"/>
      <c r="C315" s="8"/>
      <c r="D315" s="132"/>
      <c r="E315" s="16"/>
      <c r="F315" s="8"/>
      <c r="G315" s="8"/>
      <c r="H315" s="105"/>
      <c r="I315" s="9"/>
      <c r="J315" s="125"/>
      <c r="K315" s="105"/>
      <c r="L315" s="9"/>
      <c r="M315" s="105"/>
      <c r="N315" s="9"/>
      <c r="P315" s="105"/>
      <c r="Q315" s="9"/>
      <c r="R315" s="105"/>
      <c r="S315" s="9"/>
      <c r="T315" s="105"/>
      <c r="U315" s="9"/>
      <c r="W315" s="105"/>
      <c r="X315" s="9"/>
      <c r="Y315" s="105"/>
      <c r="Z315" s="9"/>
      <c r="AA315" s="105"/>
      <c r="AB315" s="9"/>
      <c r="AC315" s="105"/>
      <c r="AD315" s="9"/>
      <c r="AE315" s="122"/>
      <c r="AF315" s="105"/>
      <c r="AG315" s="105"/>
      <c r="AH315" s="105"/>
      <c r="AI315" s="105"/>
      <c r="AJ315" s="105"/>
      <c r="AK315" s="105"/>
      <c r="AL315" s="105"/>
      <c r="AM315" s="105"/>
      <c r="AN315" s="105"/>
      <c r="AO315" s="105"/>
    </row>
    <row r="316" spans="2:41" s="3" customFormat="1" x14ac:dyDescent="0.2">
      <c r="D316" s="133"/>
      <c r="F316" s="8"/>
      <c r="G316" s="8"/>
      <c r="H316" s="105"/>
      <c r="I316" s="9"/>
      <c r="J316" s="125"/>
      <c r="K316" s="105"/>
      <c r="L316" s="9"/>
      <c r="M316" s="105"/>
      <c r="N316" s="9"/>
      <c r="P316" s="105"/>
      <c r="Q316" s="9"/>
      <c r="R316" s="105"/>
      <c r="S316" s="9"/>
      <c r="T316" s="105"/>
      <c r="U316" s="9"/>
      <c r="W316" s="105"/>
      <c r="X316" s="9"/>
      <c r="Y316" s="105"/>
      <c r="Z316" s="9"/>
      <c r="AA316" s="105"/>
      <c r="AB316" s="9"/>
      <c r="AC316" s="105"/>
      <c r="AD316" s="9"/>
      <c r="AE316" s="122"/>
      <c r="AF316" s="105"/>
      <c r="AG316" s="105"/>
      <c r="AH316" s="105"/>
      <c r="AI316" s="105"/>
      <c r="AJ316" s="105"/>
      <c r="AK316" s="105"/>
      <c r="AL316" s="105"/>
      <c r="AM316" s="105"/>
      <c r="AN316" s="105"/>
      <c r="AO316" s="105"/>
    </row>
    <row r="317" spans="2:41" s="3" customFormat="1" x14ac:dyDescent="0.2">
      <c r="B317" s="16"/>
      <c r="C317" s="8"/>
      <c r="D317" s="132"/>
      <c r="E317" s="16"/>
      <c r="F317" s="8"/>
      <c r="G317" s="8"/>
      <c r="H317" s="105"/>
      <c r="I317" s="9"/>
      <c r="J317" s="125"/>
      <c r="K317" s="105"/>
      <c r="L317" s="9"/>
      <c r="M317" s="105"/>
      <c r="N317" s="9"/>
      <c r="P317" s="105"/>
      <c r="Q317" s="9"/>
      <c r="R317" s="105"/>
      <c r="S317" s="9"/>
      <c r="T317" s="105"/>
      <c r="U317" s="9"/>
      <c r="W317" s="105"/>
      <c r="X317" s="9"/>
      <c r="Y317" s="105"/>
      <c r="Z317" s="9"/>
      <c r="AA317" s="105"/>
      <c r="AB317" s="9"/>
      <c r="AC317" s="105"/>
      <c r="AD317" s="9"/>
      <c r="AE317" s="122"/>
      <c r="AF317" s="105"/>
      <c r="AG317" s="105"/>
      <c r="AH317" s="105"/>
      <c r="AI317" s="105"/>
      <c r="AJ317" s="105"/>
      <c r="AK317" s="105"/>
      <c r="AL317" s="105"/>
      <c r="AM317" s="105"/>
      <c r="AN317" s="105"/>
      <c r="AO317" s="105"/>
    </row>
    <row r="318" spans="2:41" s="3" customFormat="1" x14ac:dyDescent="0.2">
      <c r="B318" s="17"/>
      <c r="D318" s="133"/>
      <c r="E318" s="17"/>
      <c r="F318" s="8"/>
      <c r="G318" s="8"/>
      <c r="H318" s="105"/>
      <c r="I318" s="9"/>
      <c r="J318" s="125"/>
      <c r="K318" s="105"/>
      <c r="L318" s="9"/>
      <c r="M318" s="105"/>
      <c r="N318" s="9"/>
      <c r="P318" s="105"/>
      <c r="Q318" s="9"/>
      <c r="R318" s="105"/>
      <c r="S318" s="9"/>
      <c r="T318" s="105"/>
      <c r="U318" s="9"/>
      <c r="W318" s="105"/>
      <c r="X318" s="9"/>
      <c r="Y318" s="105"/>
      <c r="Z318" s="9"/>
      <c r="AA318" s="105"/>
      <c r="AB318" s="9"/>
      <c r="AC318" s="105"/>
      <c r="AD318" s="9"/>
      <c r="AE318" s="122"/>
      <c r="AF318" s="105"/>
      <c r="AG318" s="105"/>
      <c r="AH318" s="105"/>
      <c r="AI318" s="105"/>
      <c r="AJ318" s="105"/>
      <c r="AK318" s="105"/>
      <c r="AL318" s="105"/>
      <c r="AM318" s="105"/>
      <c r="AN318" s="105"/>
      <c r="AO318" s="105"/>
    </row>
    <row r="319" spans="2:41" s="3" customFormat="1" x14ac:dyDescent="0.2">
      <c r="B319" s="17"/>
      <c r="D319" s="133"/>
      <c r="E319" s="17"/>
      <c r="F319" s="8"/>
      <c r="G319" s="8"/>
      <c r="H319" s="105"/>
      <c r="I319" s="9"/>
      <c r="J319" s="125"/>
      <c r="K319" s="105"/>
      <c r="L319" s="9"/>
      <c r="M319" s="105"/>
      <c r="N319" s="9"/>
      <c r="P319" s="105"/>
      <c r="Q319" s="9"/>
      <c r="R319" s="105"/>
      <c r="S319" s="9"/>
      <c r="T319" s="105"/>
      <c r="U319" s="9"/>
      <c r="W319" s="105"/>
      <c r="X319" s="9"/>
      <c r="Y319" s="105"/>
      <c r="Z319" s="9"/>
      <c r="AA319" s="105"/>
      <c r="AB319" s="9"/>
      <c r="AC319" s="105"/>
      <c r="AD319" s="9"/>
      <c r="AE319" s="122"/>
      <c r="AF319" s="105"/>
      <c r="AG319" s="105"/>
      <c r="AH319" s="105"/>
      <c r="AI319" s="105"/>
      <c r="AJ319" s="105"/>
      <c r="AK319" s="105"/>
      <c r="AL319" s="105"/>
      <c r="AM319" s="105"/>
      <c r="AN319" s="105"/>
      <c r="AO319" s="105"/>
    </row>
    <row r="320" spans="2:41" s="3" customFormat="1" x14ac:dyDescent="0.2">
      <c r="D320" s="133"/>
      <c r="F320" s="8"/>
      <c r="G320" s="8"/>
      <c r="H320" s="105"/>
      <c r="I320" s="9"/>
      <c r="J320" s="125"/>
      <c r="K320" s="105"/>
      <c r="L320" s="9"/>
      <c r="M320" s="105"/>
      <c r="N320" s="9"/>
      <c r="P320" s="105"/>
      <c r="Q320" s="9"/>
      <c r="R320" s="105"/>
      <c r="S320" s="9"/>
      <c r="T320" s="105"/>
      <c r="U320" s="9"/>
      <c r="W320" s="105"/>
      <c r="X320" s="9"/>
      <c r="Y320" s="105"/>
      <c r="Z320" s="9"/>
      <c r="AA320" s="105"/>
      <c r="AB320" s="9"/>
      <c r="AC320" s="105"/>
      <c r="AD320" s="9"/>
      <c r="AE320" s="122"/>
      <c r="AF320" s="105"/>
      <c r="AG320" s="105"/>
      <c r="AH320" s="105"/>
      <c r="AI320" s="105"/>
      <c r="AJ320" s="105"/>
      <c r="AK320" s="105"/>
      <c r="AL320" s="105"/>
      <c r="AM320" s="105"/>
      <c r="AN320" s="105"/>
      <c r="AO320" s="105"/>
    </row>
    <row r="321" spans="2:41" s="3" customFormat="1" x14ac:dyDescent="0.2">
      <c r="D321" s="133"/>
      <c r="F321" s="8"/>
      <c r="G321" s="8"/>
      <c r="H321" s="105"/>
      <c r="I321" s="9"/>
      <c r="J321" s="125"/>
      <c r="K321" s="105"/>
      <c r="L321" s="9"/>
      <c r="M321" s="105"/>
      <c r="N321" s="9"/>
      <c r="P321" s="105"/>
      <c r="Q321" s="9"/>
      <c r="R321" s="105"/>
      <c r="S321" s="9"/>
      <c r="T321" s="105"/>
      <c r="U321" s="9"/>
      <c r="W321" s="105"/>
      <c r="X321" s="9"/>
      <c r="Y321" s="105"/>
      <c r="Z321" s="9"/>
      <c r="AA321" s="105"/>
      <c r="AB321" s="9"/>
      <c r="AC321" s="105"/>
      <c r="AD321" s="9"/>
      <c r="AE321" s="122"/>
      <c r="AF321" s="105"/>
      <c r="AG321" s="105"/>
      <c r="AH321" s="105"/>
      <c r="AI321" s="105"/>
      <c r="AJ321" s="105"/>
      <c r="AK321" s="105"/>
      <c r="AL321" s="105"/>
      <c r="AM321" s="105"/>
      <c r="AN321" s="105"/>
      <c r="AO321" s="105"/>
    </row>
    <row r="322" spans="2:41" s="3" customFormat="1" x14ac:dyDescent="0.2">
      <c r="B322" s="16"/>
      <c r="C322" s="8"/>
      <c r="D322" s="132"/>
      <c r="E322" s="16"/>
      <c r="F322" s="8"/>
      <c r="G322" s="8"/>
      <c r="H322" s="105"/>
      <c r="I322" s="9"/>
      <c r="J322" s="125"/>
      <c r="K322" s="105"/>
      <c r="L322" s="9"/>
      <c r="M322" s="105"/>
      <c r="N322" s="9"/>
      <c r="P322" s="105"/>
      <c r="Q322" s="9"/>
      <c r="R322" s="105"/>
      <c r="S322" s="9"/>
      <c r="T322" s="105"/>
      <c r="U322" s="9"/>
      <c r="W322" s="105"/>
      <c r="X322" s="9"/>
      <c r="Y322" s="105"/>
      <c r="Z322" s="9"/>
      <c r="AA322" s="105"/>
      <c r="AB322" s="9"/>
      <c r="AC322" s="105"/>
      <c r="AD322" s="9"/>
      <c r="AE322" s="122"/>
      <c r="AF322" s="105"/>
      <c r="AG322" s="105"/>
      <c r="AH322" s="105"/>
      <c r="AI322" s="105"/>
      <c r="AJ322" s="105"/>
      <c r="AK322" s="105"/>
      <c r="AL322" s="105"/>
      <c r="AM322" s="105"/>
      <c r="AN322" s="105"/>
      <c r="AO322" s="105"/>
    </row>
    <row r="323" spans="2:41" s="3" customFormat="1" x14ac:dyDescent="0.2">
      <c r="B323" s="16"/>
      <c r="C323" s="8"/>
      <c r="D323" s="132"/>
      <c r="E323" s="16"/>
      <c r="F323" s="8"/>
      <c r="G323" s="8"/>
      <c r="H323" s="105"/>
      <c r="I323" s="9"/>
      <c r="J323" s="125"/>
      <c r="K323" s="105"/>
      <c r="L323" s="9"/>
      <c r="M323" s="105"/>
      <c r="N323" s="9"/>
      <c r="P323" s="105"/>
      <c r="Q323" s="9"/>
      <c r="R323" s="105"/>
      <c r="S323" s="9"/>
      <c r="T323" s="105"/>
      <c r="U323" s="9"/>
      <c r="W323" s="105"/>
      <c r="X323" s="9"/>
      <c r="Y323" s="105"/>
      <c r="Z323" s="9"/>
      <c r="AA323" s="105"/>
      <c r="AB323" s="9"/>
      <c r="AC323" s="105"/>
      <c r="AD323" s="9"/>
      <c r="AE323" s="122"/>
      <c r="AF323" s="105"/>
      <c r="AG323" s="105"/>
      <c r="AH323" s="105"/>
      <c r="AI323" s="105"/>
      <c r="AJ323" s="105"/>
      <c r="AK323" s="105"/>
      <c r="AL323" s="105"/>
      <c r="AM323" s="105"/>
      <c r="AN323" s="105"/>
      <c r="AO323" s="105"/>
    </row>
    <row r="324" spans="2:41" s="3" customFormat="1" x14ac:dyDescent="0.2">
      <c r="B324" s="8"/>
      <c r="C324" s="8"/>
      <c r="D324" s="132"/>
      <c r="E324" s="8"/>
      <c r="H324" s="105"/>
      <c r="I324" s="9"/>
      <c r="J324" s="125"/>
      <c r="K324" s="105"/>
      <c r="L324" s="9"/>
      <c r="M324" s="105"/>
      <c r="N324" s="9"/>
      <c r="P324" s="105"/>
      <c r="Q324" s="9"/>
      <c r="R324" s="105"/>
      <c r="S324" s="9"/>
      <c r="T324" s="105"/>
      <c r="U324" s="9"/>
      <c r="W324" s="105"/>
      <c r="X324" s="9"/>
      <c r="Y324" s="105"/>
      <c r="Z324" s="9"/>
      <c r="AA324" s="105"/>
      <c r="AB324" s="9"/>
      <c r="AC324" s="105"/>
      <c r="AD324" s="9"/>
      <c r="AE324" s="122"/>
      <c r="AF324" s="105"/>
      <c r="AG324" s="105"/>
      <c r="AH324" s="105"/>
      <c r="AI324" s="105"/>
      <c r="AJ324" s="105"/>
      <c r="AK324" s="105"/>
      <c r="AL324" s="105"/>
      <c r="AM324" s="105"/>
      <c r="AN324" s="105"/>
      <c r="AO324" s="105"/>
    </row>
    <row r="325" spans="2:41" s="3" customFormat="1" x14ac:dyDescent="0.2">
      <c r="B325" s="17"/>
      <c r="D325" s="133"/>
      <c r="E325" s="17"/>
      <c r="H325" s="105"/>
      <c r="I325" s="9"/>
      <c r="J325" s="125"/>
      <c r="K325" s="105"/>
      <c r="L325" s="9"/>
      <c r="M325" s="105"/>
      <c r="N325" s="9"/>
      <c r="P325" s="105"/>
      <c r="Q325" s="9"/>
      <c r="R325" s="105"/>
      <c r="S325" s="9"/>
      <c r="T325" s="105"/>
      <c r="U325" s="9"/>
      <c r="W325" s="105"/>
      <c r="X325" s="9"/>
      <c r="Y325" s="105"/>
      <c r="Z325" s="9"/>
      <c r="AA325" s="105"/>
      <c r="AB325" s="9"/>
      <c r="AC325" s="105"/>
      <c r="AD325" s="9"/>
      <c r="AE325" s="122"/>
      <c r="AF325" s="105"/>
      <c r="AG325" s="105"/>
      <c r="AH325" s="105"/>
      <c r="AI325" s="105"/>
      <c r="AJ325" s="105"/>
      <c r="AK325" s="105"/>
      <c r="AL325" s="105"/>
      <c r="AM325" s="105"/>
      <c r="AN325" s="105"/>
      <c r="AO325" s="105"/>
    </row>
    <row r="326" spans="2:41" s="3" customFormat="1" x14ac:dyDescent="0.2">
      <c r="B326" s="17"/>
      <c r="D326" s="133"/>
      <c r="E326" s="17"/>
      <c r="H326" s="105"/>
      <c r="I326" s="9"/>
      <c r="J326" s="125"/>
      <c r="K326" s="105"/>
      <c r="L326" s="9"/>
      <c r="M326" s="105"/>
      <c r="N326" s="9"/>
      <c r="P326" s="105"/>
      <c r="Q326" s="9"/>
      <c r="R326" s="105"/>
      <c r="S326" s="9"/>
      <c r="T326" s="105"/>
      <c r="U326" s="9"/>
      <c r="W326" s="105"/>
      <c r="X326" s="9"/>
      <c r="Y326" s="105"/>
      <c r="Z326" s="9"/>
      <c r="AA326" s="105"/>
      <c r="AB326" s="9"/>
      <c r="AC326" s="105"/>
      <c r="AD326" s="9"/>
      <c r="AE326" s="122"/>
      <c r="AF326" s="105"/>
      <c r="AG326" s="105"/>
      <c r="AH326" s="105"/>
      <c r="AI326" s="105"/>
      <c r="AJ326" s="105"/>
      <c r="AK326" s="105"/>
      <c r="AL326" s="105"/>
      <c r="AM326" s="105"/>
      <c r="AN326" s="105"/>
      <c r="AO326" s="105"/>
    </row>
    <row r="327" spans="2:41" s="3" customFormat="1" x14ac:dyDescent="0.2">
      <c r="D327" s="133"/>
      <c r="H327" s="105"/>
      <c r="I327" s="9"/>
      <c r="J327" s="125"/>
      <c r="K327" s="105"/>
      <c r="L327" s="9"/>
      <c r="M327" s="105"/>
      <c r="N327" s="9"/>
      <c r="P327" s="105"/>
      <c r="Q327" s="9"/>
      <c r="R327" s="105"/>
      <c r="S327" s="9"/>
      <c r="T327" s="105"/>
      <c r="U327" s="9"/>
      <c r="W327" s="105"/>
      <c r="X327" s="9"/>
      <c r="Y327" s="105"/>
      <c r="Z327" s="9"/>
      <c r="AA327" s="105"/>
      <c r="AB327" s="9"/>
      <c r="AC327" s="105"/>
      <c r="AD327" s="9"/>
      <c r="AE327" s="122"/>
      <c r="AF327" s="105"/>
      <c r="AG327" s="105"/>
      <c r="AH327" s="105"/>
      <c r="AI327" s="105"/>
      <c r="AJ327" s="105"/>
      <c r="AK327" s="105"/>
      <c r="AL327" s="105"/>
      <c r="AM327" s="105"/>
      <c r="AN327" s="105"/>
      <c r="AO327" s="105"/>
    </row>
    <row r="328" spans="2:41" s="3" customFormat="1" x14ac:dyDescent="0.2">
      <c r="B328" s="8"/>
      <c r="C328" s="8"/>
      <c r="D328" s="132"/>
      <c r="E328" s="8"/>
      <c r="H328" s="105"/>
      <c r="I328" s="9"/>
      <c r="J328" s="125"/>
      <c r="K328" s="105"/>
      <c r="L328" s="9"/>
      <c r="M328" s="105"/>
      <c r="N328" s="9"/>
      <c r="P328" s="105"/>
      <c r="Q328" s="9"/>
      <c r="R328" s="105"/>
      <c r="S328" s="9"/>
      <c r="T328" s="105"/>
      <c r="U328" s="9"/>
      <c r="W328" s="105"/>
      <c r="X328" s="9"/>
      <c r="Y328" s="105"/>
      <c r="Z328" s="9"/>
      <c r="AA328" s="105"/>
      <c r="AB328" s="9"/>
      <c r="AC328" s="105"/>
      <c r="AD328" s="9"/>
      <c r="AE328" s="122"/>
      <c r="AF328" s="105"/>
      <c r="AG328" s="105"/>
      <c r="AH328" s="105"/>
      <c r="AI328" s="105"/>
      <c r="AJ328" s="105"/>
      <c r="AK328" s="105"/>
      <c r="AL328" s="105"/>
      <c r="AM328" s="105"/>
      <c r="AN328" s="105"/>
      <c r="AO328" s="105"/>
    </row>
    <row r="329" spans="2:41" s="3" customFormat="1" x14ac:dyDescent="0.2">
      <c r="B329" s="16"/>
      <c r="C329" s="8"/>
      <c r="D329" s="132"/>
      <c r="E329" s="16"/>
      <c r="H329" s="105"/>
      <c r="I329" s="9"/>
      <c r="J329" s="125"/>
      <c r="K329" s="105"/>
      <c r="L329" s="9"/>
      <c r="M329" s="105"/>
      <c r="N329" s="9"/>
      <c r="P329" s="105"/>
      <c r="Q329" s="9"/>
      <c r="R329" s="105"/>
      <c r="S329" s="9"/>
      <c r="T329" s="105"/>
      <c r="U329" s="9"/>
      <c r="W329" s="105"/>
      <c r="X329" s="9"/>
      <c r="Y329" s="105"/>
      <c r="Z329" s="9"/>
      <c r="AA329" s="105"/>
      <c r="AB329" s="9"/>
      <c r="AC329" s="105"/>
      <c r="AD329" s="9"/>
      <c r="AE329" s="122"/>
      <c r="AF329" s="105"/>
      <c r="AG329" s="105"/>
      <c r="AH329" s="105"/>
      <c r="AI329" s="105"/>
      <c r="AJ329" s="105"/>
      <c r="AK329" s="105"/>
      <c r="AL329" s="105"/>
      <c r="AM329" s="105"/>
      <c r="AN329" s="105"/>
      <c r="AO329" s="105"/>
    </row>
    <row r="330" spans="2:41" s="3" customFormat="1" x14ac:dyDescent="0.2">
      <c r="B330" s="16"/>
      <c r="C330" s="8"/>
      <c r="D330" s="132"/>
      <c r="E330" s="16"/>
      <c r="H330" s="105"/>
      <c r="I330" s="9"/>
      <c r="J330" s="125"/>
      <c r="K330" s="105"/>
      <c r="L330" s="9"/>
      <c r="M330" s="105"/>
      <c r="N330" s="9"/>
      <c r="P330" s="105"/>
      <c r="Q330" s="9"/>
      <c r="R330" s="105"/>
      <c r="S330" s="9"/>
      <c r="T330" s="105"/>
      <c r="U330" s="9"/>
      <c r="W330" s="105"/>
      <c r="X330" s="9"/>
      <c r="Y330" s="105"/>
      <c r="Z330" s="9"/>
      <c r="AA330" s="105"/>
      <c r="AB330" s="9"/>
      <c r="AC330" s="105"/>
      <c r="AD330" s="9"/>
      <c r="AE330" s="122"/>
      <c r="AF330" s="105"/>
      <c r="AG330" s="105"/>
      <c r="AH330" s="105"/>
      <c r="AI330" s="105"/>
      <c r="AJ330" s="105"/>
      <c r="AK330" s="105"/>
      <c r="AL330" s="105"/>
      <c r="AM330" s="105"/>
      <c r="AN330" s="105"/>
      <c r="AO330" s="105"/>
    </row>
    <row r="331" spans="2:41" s="3" customFormat="1" x14ac:dyDescent="0.2">
      <c r="D331" s="133"/>
      <c r="H331" s="105"/>
      <c r="I331" s="9"/>
      <c r="J331" s="125"/>
      <c r="K331" s="105"/>
      <c r="L331" s="9"/>
      <c r="M331" s="105"/>
      <c r="N331" s="9"/>
      <c r="P331" s="105"/>
      <c r="Q331" s="9"/>
      <c r="R331" s="105"/>
      <c r="S331" s="9"/>
      <c r="T331" s="105"/>
      <c r="U331" s="9"/>
      <c r="W331" s="105"/>
      <c r="X331" s="9"/>
      <c r="Y331" s="105"/>
      <c r="Z331" s="9"/>
      <c r="AA331" s="105"/>
      <c r="AB331" s="9"/>
      <c r="AC331" s="105"/>
      <c r="AD331" s="9"/>
      <c r="AE331" s="122"/>
      <c r="AF331" s="105"/>
      <c r="AG331" s="105"/>
      <c r="AH331" s="105"/>
      <c r="AI331" s="105"/>
      <c r="AJ331" s="105"/>
      <c r="AK331" s="105"/>
      <c r="AL331" s="105"/>
      <c r="AM331" s="105"/>
      <c r="AN331" s="105"/>
      <c r="AO331" s="105"/>
    </row>
    <row r="332" spans="2:41" s="3" customFormat="1" x14ac:dyDescent="0.2">
      <c r="B332" s="17"/>
      <c r="D332" s="133"/>
      <c r="E332" s="17"/>
      <c r="H332" s="105"/>
      <c r="I332" s="9"/>
      <c r="J332" s="125"/>
      <c r="K332" s="105"/>
      <c r="L332" s="9"/>
      <c r="M332" s="105"/>
      <c r="N332" s="9"/>
      <c r="P332" s="105"/>
      <c r="Q332" s="9"/>
      <c r="R332" s="105"/>
      <c r="S332" s="9"/>
      <c r="T332" s="105"/>
      <c r="U332" s="9"/>
      <c r="W332" s="105"/>
      <c r="X332" s="9"/>
      <c r="Y332" s="105"/>
      <c r="Z332" s="9"/>
      <c r="AA332" s="105"/>
      <c r="AB332" s="9"/>
      <c r="AC332" s="105"/>
      <c r="AD332" s="9"/>
      <c r="AE332" s="122"/>
      <c r="AF332" s="105"/>
      <c r="AG332" s="105"/>
      <c r="AH332" s="105"/>
      <c r="AI332" s="105"/>
      <c r="AJ332" s="105"/>
      <c r="AK332" s="105"/>
      <c r="AL332" s="105"/>
      <c r="AM332" s="105"/>
      <c r="AN332" s="105"/>
      <c r="AO332" s="105"/>
    </row>
    <row r="333" spans="2:41" s="3" customFormat="1" x14ac:dyDescent="0.2">
      <c r="B333" s="16"/>
      <c r="C333" s="8"/>
      <c r="D333" s="132"/>
      <c r="E333" s="16"/>
      <c r="H333" s="105"/>
      <c r="I333" s="9"/>
      <c r="J333" s="125"/>
      <c r="K333" s="105"/>
      <c r="L333" s="9"/>
      <c r="M333" s="105"/>
      <c r="N333" s="9"/>
      <c r="P333" s="105"/>
      <c r="Q333" s="9"/>
      <c r="R333" s="105"/>
      <c r="S333" s="9"/>
      <c r="T333" s="105"/>
      <c r="U333" s="9"/>
      <c r="W333" s="105"/>
      <c r="X333" s="9"/>
      <c r="Y333" s="105"/>
      <c r="Z333" s="9"/>
      <c r="AA333" s="105"/>
      <c r="AB333" s="9"/>
      <c r="AC333" s="105"/>
      <c r="AD333" s="9"/>
      <c r="AE333" s="122"/>
      <c r="AF333" s="105"/>
      <c r="AG333" s="105"/>
      <c r="AH333" s="105"/>
      <c r="AI333" s="105"/>
      <c r="AJ333" s="105"/>
      <c r="AK333" s="105"/>
      <c r="AL333" s="105"/>
      <c r="AM333" s="105"/>
      <c r="AN333" s="105"/>
      <c r="AO333" s="105"/>
    </row>
    <row r="334" spans="2:41" s="3" customFormat="1" x14ac:dyDescent="0.2">
      <c r="B334" s="8"/>
      <c r="C334" s="8"/>
      <c r="D334" s="132"/>
      <c r="E334" s="8"/>
      <c r="H334" s="105"/>
      <c r="I334" s="9"/>
      <c r="J334" s="125"/>
      <c r="K334" s="105"/>
      <c r="L334" s="9"/>
      <c r="M334" s="105"/>
      <c r="N334" s="9"/>
      <c r="P334" s="105"/>
      <c r="Q334" s="9"/>
      <c r="R334" s="105"/>
      <c r="S334" s="9"/>
      <c r="T334" s="105"/>
      <c r="U334" s="9"/>
      <c r="W334" s="105"/>
      <c r="X334" s="9"/>
      <c r="Y334" s="105"/>
      <c r="Z334" s="9"/>
      <c r="AA334" s="105"/>
      <c r="AB334" s="9"/>
      <c r="AC334" s="105"/>
      <c r="AD334" s="9"/>
      <c r="AE334" s="122"/>
      <c r="AF334" s="105"/>
      <c r="AG334" s="105"/>
      <c r="AH334" s="105"/>
      <c r="AI334" s="105"/>
      <c r="AJ334" s="105"/>
      <c r="AK334" s="105"/>
      <c r="AL334" s="105"/>
      <c r="AM334" s="105"/>
      <c r="AN334" s="105"/>
      <c r="AO334" s="105"/>
    </row>
    <row r="335" spans="2:41" s="3" customFormat="1" x14ac:dyDescent="0.2">
      <c r="D335" s="133"/>
      <c r="H335" s="105"/>
      <c r="I335" s="9"/>
      <c r="J335" s="125"/>
      <c r="K335" s="105"/>
      <c r="L335" s="9"/>
      <c r="M335" s="105"/>
      <c r="N335" s="9"/>
      <c r="P335" s="105"/>
      <c r="Q335" s="9"/>
      <c r="R335" s="105"/>
      <c r="S335" s="9"/>
      <c r="T335" s="105"/>
      <c r="U335" s="9"/>
      <c r="W335" s="105"/>
      <c r="X335" s="9"/>
      <c r="Y335" s="105"/>
      <c r="Z335" s="9"/>
      <c r="AA335" s="105"/>
      <c r="AB335" s="9"/>
      <c r="AC335" s="105"/>
      <c r="AD335" s="9"/>
      <c r="AE335" s="122"/>
      <c r="AF335" s="105"/>
      <c r="AG335" s="105"/>
      <c r="AH335" s="105"/>
      <c r="AI335" s="105"/>
      <c r="AJ335" s="105"/>
      <c r="AK335" s="105"/>
      <c r="AL335" s="105"/>
      <c r="AM335" s="105"/>
      <c r="AN335" s="105"/>
      <c r="AO335" s="105"/>
    </row>
    <row r="336" spans="2:41" s="3" customFormat="1" x14ac:dyDescent="0.2">
      <c r="B336" s="8"/>
      <c r="C336" s="8"/>
      <c r="D336" s="132"/>
      <c r="E336" s="8"/>
      <c r="H336" s="105"/>
      <c r="I336" s="9"/>
      <c r="J336" s="125"/>
      <c r="K336" s="105"/>
      <c r="L336" s="9"/>
      <c r="M336" s="105"/>
      <c r="N336" s="9"/>
      <c r="P336" s="105"/>
      <c r="Q336" s="9"/>
      <c r="R336" s="105"/>
      <c r="S336" s="9"/>
      <c r="T336" s="105"/>
      <c r="U336" s="9"/>
      <c r="W336" s="105"/>
      <c r="X336" s="9"/>
      <c r="Y336" s="105"/>
      <c r="Z336" s="9"/>
      <c r="AA336" s="105"/>
      <c r="AB336" s="9"/>
      <c r="AC336" s="105"/>
      <c r="AD336" s="9"/>
      <c r="AE336" s="122"/>
      <c r="AF336" s="105"/>
      <c r="AG336" s="105"/>
      <c r="AH336" s="105"/>
      <c r="AI336" s="105"/>
      <c r="AJ336" s="105"/>
      <c r="AK336" s="105"/>
      <c r="AL336" s="105"/>
      <c r="AM336" s="105"/>
      <c r="AN336" s="105"/>
      <c r="AO336" s="105"/>
    </row>
    <row r="337" spans="2:41" s="3" customFormat="1" x14ac:dyDescent="0.2">
      <c r="B337" s="16"/>
      <c r="C337" s="8"/>
      <c r="D337" s="132"/>
      <c r="E337" s="16"/>
      <c r="H337" s="105"/>
      <c r="I337" s="9"/>
      <c r="J337" s="125"/>
      <c r="K337" s="105"/>
      <c r="L337" s="9"/>
      <c r="M337" s="105"/>
      <c r="N337" s="9"/>
      <c r="P337" s="105"/>
      <c r="Q337" s="9"/>
      <c r="R337" s="105"/>
      <c r="S337" s="9"/>
      <c r="T337" s="105"/>
      <c r="U337" s="9"/>
      <c r="W337" s="105"/>
      <c r="X337" s="9"/>
      <c r="Y337" s="105"/>
      <c r="Z337" s="9"/>
      <c r="AA337" s="105"/>
      <c r="AB337" s="9"/>
      <c r="AC337" s="105"/>
      <c r="AD337" s="9"/>
      <c r="AE337" s="122"/>
      <c r="AF337" s="105"/>
      <c r="AG337" s="105"/>
      <c r="AH337" s="105"/>
      <c r="AI337" s="105"/>
      <c r="AJ337" s="105"/>
      <c r="AK337" s="105"/>
      <c r="AL337" s="105"/>
      <c r="AM337" s="105"/>
      <c r="AN337" s="105"/>
      <c r="AO337" s="105"/>
    </row>
    <row r="338" spans="2:41" s="3" customFormat="1" x14ac:dyDescent="0.2">
      <c r="B338" s="8"/>
      <c r="C338" s="8"/>
      <c r="D338" s="132"/>
      <c r="E338" s="8"/>
      <c r="H338" s="105"/>
      <c r="I338" s="9"/>
      <c r="J338" s="125"/>
      <c r="K338" s="105"/>
      <c r="L338" s="9"/>
      <c r="M338" s="105"/>
      <c r="N338" s="9"/>
      <c r="P338" s="105"/>
      <c r="Q338" s="9"/>
      <c r="R338" s="105"/>
      <c r="S338" s="9"/>
      <c r="T338" s="105"/>
      <c r="U338" s="9"/>
      <c r="W338" s="105"/>
      <c r="X338" s="9"/>
      <c r="Y338" s="105"/>
      <c r="Z338" s="9"/>
      <c r="AA338" s="105"/>
      <c r="AB338" s="9"/>
      <c r="AC338" s="105"/>
      <c r="AD338" s="9"/>
      <c r="AE338" s="122"/>
      <c r="AF338" s="105"/>
      <c r="AG338" s="105"/>
      <c r="AH338" s="105"/>
      <c r="AI338" s="105"/>
      <c r="AJ338" s="105"/>
      <c r="AK338" s="105"/>
      <c r="AL338" s="105"/>
      <c r="AM338" s="105"/>
      <c r="AN338" s="105"/>
      <c r="AO338" s="105"/>
    </row>
    <row r="339" spans="2:41" s="3" customFormat="1" x14ac:dyDescent="0.2">
      <c r="B339" s="16"/>
      <c r="C339" s="8"/>
      <c r="D339" s="132"/>
      <c r="E339" s="16"/>
      <c r="H339" s="105"/>
      <c r="I339" s="9"/>
      <c r="J339" s="125"/>
      <c r="K339" s="105"/>
      <c r="L339" s="9"/>
      <c r="M339" s="105"/>
      <c r="N339" s="9"/>
      <c r="P339" s="105"/>
      <c r="Q339" s="9"/>
      <c r="R339" s="105"/>
      <c r="S339" s="9"/>
      <c r="T339" s="105"/>
      <c r="U339" s="9"/>
      <c r="W339" s="105"/>
      <c r="X339" s="9"/>
      <c r="Y339" s="105"/>
      <c r="Z339" s="9"/>
      <c r="AA339" s="105"/>
      <c r="AB339" s="9"/>
      <c r="AC339" s="105"/>
      <c r="AD339" s="9"/>
      <c r="AE339" s="122"/>
      <c r="AF339" s="105"/>
      <c r="AG339" s="105"/>
      <c r="AH339" s="105"/>
      <c r="AI339" s="105"/>
      <c r="AJ339" s="105"/>
      <c r="AK339" s="105"/>
      <c r="AL339" s="105"/>
      <c r="AM339" s="105"/>
      <c r="AN339" s="105"/>
      <c r="AO339" s="105"/>
    </row>
    <row r="340" spans="2:41" s="3" customFormat="1" x14ac:dyDescent="0.2">
      <c r="D340" s="133"/>
      <c r="H340" s="105"/>
      <c r="I340" s="9"/>
      <c r="J340" s="125"/>
      <c r="K340" s="105"/>
      <c r="L340" s="9"/>
      <c r="M340" s="105"/>
      <c r="N340" s="9"/>
      <c r="P340" s="105"/>
      <c r="Q340" s="9"/>
      <c r="R340" s="105"/>
      <c r="S340" s="9"/>
      <c r="T340" s="105"/>
      <c r="U340" s="9"/>
      <c r="W340" s="105"/>
      <c r="X340" s="9"/>
      <c r="Y340" s="105"/>
      <c r="Z340" s="9"/>
      <c r="AA340" s="105"/>
      <c r="AB340" s="9"/>
      <c r="AC340" s="105"/>
      <c r="AD340" s="9"/>
      <c r="AE340" s="122"/>
      <c r="AF340" s="105"/>
      <c r="AG340" s="105"/>
      <c r="AH340" s="105"/>
      <c r="AI340" s="105"/>
      <c r="AJ340" s="105"/>
      <c r="AK340" s="105"/>
      <c r="AL340" s="105"/>
      <c r="AM340" s="105"/>
      <c r="AN340" s="105"/>
      <c r="AO340" s="105"/>
    </row>
    <row r="341" spans="2:41" s="3" customFormat="1" x14ac:dyDescent="0.2">
      <c r="D341" s="133"/>
      <c r="H341" s="105"/>
      <c r="I341" s="9"/>
      <c r="J341" s="125"/>
      <c r="K341" s="105"/>
      <c r="L341" s="9"/>
      <c r="M341" s="105"/>
      <c r="N341" s="9"/>
      <c r="P341" s="105"/>
      <c r="Q341" s="9"/>
      <c r="R341" s="105"/>
      <c r="S341" s="9"/>
      <c r="T341" s="105"/>
      <c r="U341" s="9"/>
      <c r="W341" s="105"/>
      <c r="X341" s="9"/>
      <c r="Y341" s="105"/>
      <c r="Z341" s="9"/>
      <c r="AA341" s="105"/>
      <c r="AB341" s="9"/>
      <c r="AC341" s="105"/>
      <c r="AD341" s="9"/>
      <c r="AE341" s="122"/>
      <c r="AF341" s="105"/>
      <c r="AG341" s="105"/>
      <c r="AH341" s="105"/>
      <c r="AI341" s="105"/>
      <c r="AJ341" s="105"/>
      <c r="AK341" s="105"/>
      <c r="AL341" s="105"/>
      <c r="AM341" s="105"/>
      <c r="AN341" s="105"/>
      <c r="AO341" s="105"/>
    </row>
    <row r="342" spans="2:41" s="3" customFormat="1" x14ac:dyDescent="0.2">
      <c r="B342" s="16"/>
      <c r="C342" s="8"/>
      <c r="D342" s="132"/>
      <c r="E342" s="16"/>
      <c r="H342" s="105"/>
      <c r="I342" s="9"/>
      <c r="J342" s="125"/>
      <c r="K342" s="105"/>
      <c r="L342" s="9"/>
      <c r="M342" s="105"/>
      <c r="N342" s="9"/>
      <c r="P342" s="105"/>
      <c r="Q342" s="9"/>
      <c r="R342" s="105"/>
      <c r="S342" s="9"/>
      <c r="T342" s="105"/>
      <c r="U342" s="9"/>
      <c r="W342" s="105"/>
      <c r="X342" s="9"/>
      <c r="Y342" s="105"/>
      <c r="Z342" s="9"/>
      <c r="AA342" s="105"/>
      <c r="AB342" s="9"/>
      <c r="AC342" s="105"/>
      <c r="AD342" s="9"/>
      <c r="AE342" s="122"/>
      <c r="AF342" s="105"/>
      <c r="AG342" s="105"/>
      <c r="AH342" s="105"/>
      <c r="AI342" s="105"/>
      <c r="AJ342" s="105"/>
      <c r="AK342" s="105"/>
      <c r="AL342" s="105"/>
      <c r="AM342" s="105"/>
      <c r="AN342" s="105"/>
      <c r="AO342" s="105"/>
    </row>
    <row r="343" spans="2:41" s="3" customFormat="1" x14ac:dyDescent="0.2">
      <c r="B343" s="8"/>
      <c r="C343" s="8"/>
      <c r="D343" s="132"/>
      <c r="E343" s="8"/>
      <c r="H343" s="105"/>
      <c r="I343" s="9"/>
      <c r="J343" s="125"/>
      <c r="K343" s="105"/>
      <c r="L343" s="9"/>
      <c r="M343" s="105"/>
      <c r="N343" s="9"/>
      <c r="P343" s="105"/>
      <c r="Q343" s="9"/>
      <c r="R343" s="105"/>
      <c r="S343" s="9"/>
      <c r="T343" s="105"/>
      <c r="U343" s="9"/>
      <c r="W343" s="105"/>
      <c r="X343" s="9"/>
      <c r="Y343" s="105"/>
      <c r="Z343" s="9"/>
      <c r="AA343" s="105"/>
      <c r="AB343" s="9"/>
      <c r="AC343" s="105"/>
      <c r="AD343" s="9"/>
      <c r="AE343" s="122"/>
      <c r="AF343" s="105"/>
      <c r="AG343" s="105"/>
      <c r="AH343" s="105"/>
      <c r="AI343" s="105"/>
      <c r="AJ343" s="105"/>
      <c r="AK343" s="105"/>
      <c r="AL343" s="105"/>
      <c r="AM343" s="105"/>
      <c r="AN343" s="105"/>
      <c r="AO343" s="105"/>
    </row>
    <row r="344" spans="2:41" s="3" customFormat="1" x14ac:dyDescent="0.2">
      <c r="B344" s="16"/>
      <c r="C344" s="8"/>
      <c r="D344" s="132"/>
      <c r="E344" s="16"/>
      <c r="H344" s="105"/>
      <c r="I344" s="9"/>
      <c r="J344" s="125"/>
      <c r="K344" s="105"/>
      <c r="L344" s="9"/>
      <c r="M344" s="105"/>
      <c r="N344" s="9"/>
      <c r="P344" s="105"/>
      <c r="Q344" s="9"/>
      <c r="R344" s="105"/>
      <c r="S344" s="9"/>
      <c r="T344" s="105"/>
      <c r="U344" s="9"/>
      <c r="W344" s="105"/>
      <c r="X344" s="9"/>
      <c r="Y344" s="105"/>
      <c r="Z344" s="9"/>
      <c r="AA344" s="105"/>
      <c r="AB344" s="9"/>
      <c r="AC344" s="105"/>
      <c r="AD344" s="9"/>
      <c r="AE344" s="122"/>
      <c r="AF344" s="105"/>
      <c r="AG344" s="105"/>
      <c r="AH344" s="105"/>
      <c r="AI344" s="105"/>
      <c r="AJ344" s="105"/>
      <c r="AK344" s="105"/>
      <c r="AL344" s="105"/>
      <c r="AM344" s="105"/>
      <c r="AN344" s="105"/>
      <c r="AO344" s="105"/>
    </row>
    <row r="345" spans="2:41" s="3" customFormat="1" x14ac:dyDescent="0.2">
      <c r="D345" s="133"/>
      <c r="H345" s="105"/>
      <c r="I345" s="9"/>
      <c r="J345" s="125"/>
      <c r="K345" s="105"/>
      <c r="L345" s="9"/>
      <c r="M345" s="105"/>
      <c r="N345" s="9"/>
      <c r="P345" s="105"/>
      <c r="Q345" s="9"/>
      <c r="R345" s="105"/>
      <c r="S345" s="9"/>
      <c r="T345" s="105"/>
      <c r="U345" s="9"/>
      <c r="W345" s="105"/>
      <c r="X345" s="9"/>
      <c r="Y345" s="105"/>
      <c r="Z345" s="9"/>
      <c r="AA345" s="105"/>
      <c r="AB345" s="9"/>
      <c r="AC345" s="105"/>
      <c r="AD345" s="9"/>
      <c r="AE345" s="122"/>
      <c r="AF345" s="105"/>
      <c r="AG345" s="105"/>
      <c r="AH345" s="105"/>
      <c r="AI345" s="105"/>
      <c r="AJ345" s="105"/>
      <c r="AK345" s="105"/>
      <c r="AL345" s="105"/>
      <c r="AM345" s="105"/>
      <c r="AN345" s="105"/>
      <c r="AO345" s="105"/>
    </row>
    <row r="346" spans="2:41" s="3" customFormat="1" x14ac:dyDescent="0.2">
      <c r="D346" s="133"/>
      <c r="H346" s="105"/>
      <c r="I346" s="9"/>
      <c r="J346" s="125"/>
      <c r="K346" s="105"/>
      <c r="L346" s="9"/>
      <c r="M346" s="105"/>
      <c r="N346" s="9"/>
      <c r="P346" s="105"/>
      <c r="Q346" s="9"/>
      <c r="R346" s="105"/>
      <c r="S346" s="9"/>
      <c r="T346" s="105"/>
      <c r="U346" s="9"/>
      <c r="W346" s="105"/>
      <c r="X346" s="9"/>
      <c r="Y346" s="105"/>
      <c r="Z346" s="9"/>
      <c r="AA346" s="105"/>
      <c r="AB346" s="9"/>
      <c r="AC346" s="105"/>
      <c r="AD346" s="9"/>
      <c r="AE346" s="122"/>
      <c r="AF346" s="105"/>
      <c r="AG346" s="105"/>
      <c r="AH346" s="105"/>
      <c r="AI346" s="105"/>
      <c r="AJ346" s="105"/>
      <c r="AK346" s="105"/>
      <c r="AL346" s="105"/>
      <c r="AM346" s="105"/>
      <c r="AN346" s="105"/>
      <c r="AO346" s="105"/>
    </row>
    <row r="347" spans="2:41" s="3" customFormat="1" x14ac:dyDescent="0.2">
      <c r="B347" s="16"/>
      <c r="C347" s="8"/>
      <c r="D347" s="132"/>
      <c r="E347" s="16"/>
      <c r="H347" s="105"/>
      <c r="I347" s="9"/>
      <c r="J347" s="125"/>
      <c r="K347" s="105"/>
      <c r="L347" s="9"/>
      <c r="M347" s="105"/>
      <c r="N347" s="9"/>
      <c r="P347" s="105"/>
      <c r="Q347" s="9"/>
      <c r="R347" s="105"/>
      <c r="S347" s="9"/>
      <c r="T347" s="105"/>
      <c r="U347" s="9"/>
      <c r="W347" s="105"/>
      <c r="X347" s="9"/>
      <c r="Y347" s="105"/>
      <c r="Z347" s="9"/>
      <c r="AA347" s="105"/>
      <c r="AB347" s="9"/>
      <c r="AC347" s="105"/>
      <c r="AD347" s="9"/>
      <c r="AE347" s="122"/>
      <c r="AF347" s="105"/>
      <c r="AG347" s="105"/>
      <c r="AH347" s="105"/>
      <c r="AI347" s="105"/>
      <c r="AJ347" s="105"/>
      <c r="AK347" s="105"/>
      <c r="AL347" s="105"/>
      <c r="AM347" s="105"/>
      <c r="AN347" s="105"/>
      <c r="AO347" s="105"/>
    </row>
    <row r="348" spans="2:41" s="3" customFormat="1" x14ac:dyDescent="0.2">
      <c r="B348" s="17"/>
      <c r="D348" s="133"/>
      <c r="E348" s="17"/>
      <c r="H348" s="105"/>
      <c r="I348" s="9"/>
      <c r="J348" s="125"/>
      <c r="K348" s="105"/>
      <c r="L348" s="9"/>
      <c r="M348" s="105"/>
      <c r="N348" s="9"/>
      <c r="P348" s="105"/>
      <c r="Q348" s="9"/>
      <c r="R348" s="105"/>
      <c r="S348" s="9"/>
      <c r="T348" s="105"/>
      <c r="U348" s="9"/>
      <c r="W348" s="105"/>
      <c r="X348" s="9"/>
      <c r="Y348" s="105"/>
      <c r="Z348" s="9"/>
      <c r="AA348" s="105"/>
      <c r="AB348" s="9"/>
      <c r="AC348" s="105"/>
      <c r="AD348" s="9"/>
      <c r="AE348" s="122"/>
      <c r="AF348" s="105"/>
      <c r="AG348" s="105"/>
      <c r="AH348" s="105"/>
      <c r="AI348" s="105"/>
      <c r="AJ348" s="105"/>
      <c r="AK348" s="105"/>
      <c r="AL348" s="105"/>
      <c r="AM348" s="105"/>
      <c r="AN348" s="105"/>
      <c r="AO348" s="105"/>
    </row>
    <row r="349" spans="2:41" s="3" customFormat="1" x14ac:dyDescent="0.2">
      <c r="B349" s="17"/>
      <c r="D349" s="133"/>
      <c r="E349" s="17"/>
      <c r="H349" s="105"/>
      <c r="I349" s="9"/>
      <c r="J349" s="125"/>
      <c r="K349" s="105"/>
      <c r="L349" s="9"/>
      <c r="M349" s="105"/>
      <c r="N349" s="9"/>
      <c r="P349" s="105"/>
      <c r="Q349" s="9"/>
      <c r="R349" s="105"/>
      <c r="S349" s="9"/>
      <c r="T349" s="105"/>
      <c r="U349" s="9"/>
      <c r="W349" s="105"/>
      <c r="X349" s="9"/>
      <c r="Y349" s="105"/>
      <c r="Z349" s="9"/>
      <c r="AA349" s="105"/>
      <c r="AB349" s="9"/>
      <c r="AC349" s="105"/>
      <c r="AD349" s="9"/>
      <c r="AE349" s="122"/>
      <c r="AF349" s="105"/>
      <c r="AG349" s="105"/>
      <c r="AH349" s="105"/>
      <c r="AI349" s="105"/>
      <c r="AJ349" s="105"/>
      <c r="AK349" s="105"/>
      <c r="AL349" s="105"/>
      <c r="AM349" s="105"/>
      <c r="AN349" s="105"/>
      <c r="AO349" s="105"/>
    </row>
    <row r="350" spans="2:41" s="3" customFormat="1" x14ac:dyDescent="0.2">
      <c r="B350" s="17"/>
      <c r="D350" s="133"/>
      <c r="E350" s="17"/>
      <c r="H350" s="105"/>
      <c r="I350" s="9"/>
      <c r="J350" s="125"/>
      <c r="K350" s="105"/>
      <c r="L350" s="9"/>
      <c r="M350" s="105"/>
      <c r="N350" s="9"/>
      <c r="P350" s="105"/>
      <c r="Q350" s="9"/>
      <c r="R350" s="105"/>
      <c r="S350" s="9"/>
      <c r="T350" s="105"/>
      <c r="U350" s="9"/>
      <c r="W350" s="105"/>
      <c r="X350" s="9"/>
      <c r="Y350" s="105"/>
      <c r="Z350" s="9"/>
      <c r="AA350" s="105"/>
      <c r="AB350" s="9"/>
      <c r="AC350" s="105"/>
      <c r="AD350" s="9"/>
      <c r="AE350" s="122"/>
      <c r="AF350" s="105"/>
      <c r="AG350" s="105"/>
      <c r="AH350" s="105"/>
      <c r="AI350" s="105"/>
      <c r="AJ350" s="105"/>
      <c r="AK350" s="105"/>
      <c r="AL350" s="105"/>
      <c r="AM350" s="105"/>
      <c r="AN350" s="105"/>
      <c r="AO350" s="105"/>
    </row>
    <row r="351" spans="2:41" s="3" customFormat="1" x14ac:dyDescent="0.2">
      <c r="B351" s="17"/>
      <c r="D351" s="133"/>
      <c r="E351" s="17"/>
      <c r="H351" s="105"/>
      <c r="I351" s="9"/>
      <c r="J351" s="125"/>
      <c r="K351" s="105"/>
      <c r="L351" s="9"/>
      <c r="M351" s="105"/>
      <c r="N351" s="9"/>
      <c r="P351" s="105"/>
      <c r="Q351" s="9"/>
      <c r="R351" s="105"/>
      <c r="S351" s="9"/>
      <c r="T351" s="105"/>
      <c r="U351" s="9"/>
      <c r="W351" s="105"/>
      <c r="X351" s="9"/>
      <c r="Y351" s="105"/>
      <c r="Z351" s="9"/>
      <c r="AA351" s="105"/>
      <c r="AB351" s="9"/>
      <c r="AC351" s="105"/>
      <c r="AD351" s="9"/>
      <c r="AE351" s="122"/>
      <c r="AF351" s="105"/>
      <c r="AG351" s="105"/>
      <c r="AH351" s="105"/>
      <c r="AI351" s="105"/>
      <c r="AJ351" s="105"/>
      <c r="AK351" s="105"/>
      <c r="AL351" s="105"/>
      <c r="AM351" s="105"/>
      <c r="AN351" s="105"/>
      <c r="AO351" s="105"/>
    </row>
    <row r="352" spans="2:41" s="3" customFormat="1" x14ac:dyDescent="0.2">
      <c r="B352" s="8"/>
      <c r="C352" s="8"/>
      <c r="D352" s="132"/>
      <c r="E352" s="8"/>
      <c r="H352" s="105"/>
      <c r="I352" s="9"/>
      <c r="J352" s="125"/>
      <c r="K352" s="105"/>
      <c r="L352" s="9"/>
      <c r="M352" s="105"/>
      <c r="N352" s="9"/>
      <c r="P352" s="105"/>
      <c r="Q352" s="9"/>
      <c r="R352" s="105"/>
      <c r="S352" s="9"/>
      <c r="T352" s="105"/>
      <c r="U352" s="9"/>
      <c r="W352" s="105"/>
      <c r="X352" s="9"/>
      <c r="Y352" s="105"/>
      <c r="Z352" s="9"/>
      <c r="AA352" s="105"/>
      <c r="AB352" s="9"/>
      <c r="AC352" s="105"/>
      <c r="AD352" s="9"/>
      <c r="AE352" s="122"/>
      <c r="AF352" s="105"/>
      <c r="AG352" s="105"/>
      <c r="AH352" s="105"/>
      <c r="AI352" s="105"/>
      <c r="AJ352" s="105"/>
      <c r="AK352" s="105"/>
      <c r="AL352" s="105"/>
      <c r="AM352" s="105"/>
      <c r="AN352" s="105"/>
      <c r="AO352" s="105"/>
    </row>
    <row r="353" spans="2:41" s="3" customFormat="1" x14ac:dyDescent="0.2">
      <c r="B353" s="16"/>
      <c r="C353" s="8"/>
      <c r="D353" s="132"/>
      <c r="E353" s="16"/>
      <c r="H353" s="105"/>
      <c r="I353" s="9"/>
      <c r="J353" s="125"/>
      <c r="K353" s="105"/>
      <c r="L353" s="9"/>
      <c r="M353" s="105"/>
      <c r="N353" s="9"/>
      <c r="P353" s="105"/>
      <c r="Q353" s="9"/>
      <c r="R353" s="105"/>
      <c r="S353" s="9"/>
      <c r="T353" s="105"/>
      <c r="U353" s="9"/>
      <c r="W353" s="105"/>
      <c r="X353" s="9"/>
      <c r="Y353" s="105"/>
      <c r="Z353" s="9"/>
      <c r="AA353" s="105"/>
      <c r="AB353" s="9"/>
      <c r="AC353" s="105"/>
      <c r="AD353" s="9"/>
      <c r="AE353" s="122"/>
      <c r="AF353" s="105"/>
      <c r="AG353" s="105"/>
      <c r="AH353" s="105"/>
      <c r="AI353" s="105"/>
      <c r="AJ353" s="105"/>
      <c r="AK353" s="105"/>
      <c r="AL353" s="105"/>
      <c r="AM353" s="105"/>
      <c r="AN353" s="105"/>
      <c r="AO353" s="105"/>
    </row>
    <row r="354" spans="2:41" s="3" customFormat="1" x14ac:dyDescent="0.2">
      <c r="B354" s="17"/>
      <c r="D354" s="133"/>
      <c r="E354" s="17"/>
      <c r="H354" s="105"/>
      <c r="I354" s="9"/>
      <c r="J354" s="125"/>
      <c r="K354" s="105"/>
      <c r="L354" s="9"/>
      <c r="M354" s="105"/>
      <c r="N354" s="9"/>
      <c r="P354" s="105"/>
      <c r="Q354" s="9"/>
      <c r="R354" s="105"/>
      <c r="S354" s="9"/>
      <c r="T354" s="105"/>
      <c r="U354" s="9"/>
      <c r="W354" s="105"/>
      <c r="X354" s="9"/>
      <c r="Y354" s="105"/>
      <c r="Z354" s="9"/>
      <c r="AA354" s="105"/>
      <c r="AB354" s="9"/>
      <c r="AC354" s="105"/>
      <c r="AD354" s="9"/>
      <c r="AE354" s="122"/>
      <c r="AF354" s="105"/>
      <c r="AG354" s="105"/>
      <c r="AH354" s="105"/>
      <c r="AI354" s="105"/>
      <c r="AJ354" s="105"/>
      <c r="AK354" s="105"/>
      <c r="AL354" s="105"/>
      <c r="AM354" s="105"/>
      <c r="AN354" s="105"/>
      <c r="AO354" s="105"/>
    </row>
    <row r="355" spans="2:41" s="3" customFormat="1" x14ac:dyDescent="0.2">
      <c r="B355" s="8"/>
      <c r="C355" s="8"/>
      <c r="D355" s="132"/>
      <c r="E355" s="8"/>
      <c r="H355" s="105"/>
      <c r="I355" s="9"/>
      <c r="J355" s="125"/>
      <c r="K355" s="105"/>
      <c r="L355" s="9"/>
      <c r="M355" s="105"/>
      <c r="N355" s="9"/>
      <c r="P355" s="105"/>
      <c r="Q355" s="9"/>
      <c r="R355" s="105"/>
      <c r="S355" s="9"/>
      <c r="T355" s="105"/>
      <c r="U355" s="9"/>
      <c r="W355" s="105"/>
      <c r="X355" s="9"/>
      <c r="Y355" s="105"/>
      <c r="Z355" s="9"/>
      <c r="AA355" s="105"/>
      <c r="AB355" s="9"/>
      <c r="AC355" s="105"/>
      <c r="AD355" s="9"/>
      <c r="AE355" s="122"/>
      <c r="AF355" s="105"/>
      <c r="AG355" s="105"/>
      <c r="AH355" s="105"/>
      <c r="AI355" s="105"/>
      <c r="AJ355" s="105"/>
      <c r="AK355" s="105"/>
      <c r="AL355" s="105"/>
      <c r="AM355" s="105"/>
      <c r="AN355" s="105"/>
      <c r="AO355" s="105"/>
    </row>
    <row r="356" spans="2:41" s="3" customFormat="1" x14ac:dyDescent="0.2">
      <c r="B356" s="16"/>
      <c r="C356" s="8"/>
      <c r="D356" s="132"/>
      <c r="E356" s="16"/>
      <c r="H356" s="105"/>
      <c r="I356" s="9"/>
      <c r="J356" s="125"/>
      <c r="K356" s="105"/>
      <c r="L356" s="9"/>
      <c r="M356" s="105"/>
      <c r="N356" s="9"/>
      <c r="P356" s="105"/>
      <c r="Q356" s="9"/>
      <c r="R356" s="105"/>
      <c r="S356" s="9"/>
      <c r="T356" s="105"/>
      <c r="U356" s="9"/>
      <c r="W356" s="105"/>
      <c r="X356" s="9"/>
      <c r="Y356" s="105"/>
      <c r="Z356" s="9"/>
      <c r="AA356" s="105"/>
      <c r="AB356" s="9"/>
      <c r="AC356" s="105"/>
      <c r="AD356" s="9"/>
      <c r="AE356" s="122"/>
      <c r="AF356" s="105"/>
      <c r="AG356" s="105"/>
      <c r="AH356" s="105"/>
      <c r="AI356" s="105"/>
      <c r="AJ356" s="105"/>
      <c r="AK356" s="105"/>
      <c r="AL356" s="105"/>
      <c r="AM356" s="105"/>
      <c r="AN356" s="105"/>
      <c r="AO356" s="105"/>
    </row>
    <row r="357" spans="2:41" s="3" customFormat="1" x14ac:dyDescent="0.2">
      <c r="B357" s="17"/>
      <c r="D357" s="133"/>
      <c r="E357" s="17"/>
      <c r="H357" s="105"/>
      <c r="I357" s="9"/>
      <c r="J357" s="125"/>
      <c r="K357" s="105"/>
      <c r="L357" s="9"/>
      <c r="M357" s="105"/>
      <c r="N357" s="9"/>
      <c r="P357" s="105"/>
      <c r="Q357" s="9"/>
      <c r="R357" s="105"/>
      <c r="S357" s="9"/>
      <c r="T357" s="105"/>
      <c r="U357" s="9"/>
      <c r="W357" s="105"/>
      <c r="X357" s="9"/>
      <c r="Y357" s="105"/>
      <c r="Z357" s="9"/>
      <c r="AA357" s="105"/>
      <c r="AB357" s="9"/>
      <c r="AC357" s="105"/>
      <c r="AD357" s="9"/>
      <c r="AE357" s="122"/>
      <c r="AF357" s="105"/>
      <c r="AG357" s="105"/>
      <c r="AH357" s="105"/>
      <c r="AI357" s="105"/>
      <c r="AJ357" s="105"/>
      <c r="AK357" s="105"/>
      <c r="AL357" s="105"/>
      <c r="AM357" s="105"/>
      <c r="AN357" s="105"/>
      <c r="AO357" s="105"/>
    </row>
    <row r="358" spans="2:41" s="3" customFormat="1" x14ac:dyDescent="0.2">
      <c r="D358" s="133"/>
      <c r="H358" s="105"/>
      <c r="I358" s="9"/>
      <c r="J358" s="125"/>
      <c r="K358" s="105"/>
      <c r="L358" s="9"/>
      <c r="M358" s="105"/>
      <c r="N358" s="9"/>
      <c r="P358" s="105"/>
      <c r="Q358" s="9"/>
      <c r="R358" s="105"/>
      <c r="S358" s="9"/>
      <c r="T358" s="105"/>
      <c r="U358" s="9"/>
      <c r="W358" s="105"/>
      <c r="X358" s="9"/>
      <c r="Y358" s="105"/>
      <c r="Z358" s="9"/>
      <c r="AA358" s="105"/>
      <c r="AB358" s="9"/>
      <c r="AC358" s="105"/>
      <c r="AD358" s="9"/>
      <c r="AE358" s="122"/>
      <c r="AF358" s="105"/>
      <c r="AG358" s="105"/>
      <c r="AH358" s="105"/>
      <c r="AI358" s="105"/>
      <c r="AJ358" s="105"/>
      <c r="AK358" s="105"/>
      <c r="AL358" s="105"/>
      <c r="AM358" s="105"/>
      <c r="AN358" s="105"/>
      <c r="AO358" s="105"/>
    </row>
    <row r="359" spans="2:41" s="3" customFormat="1" x14ac:dyDescent="0.2">
      <c r="B359" s="16"/>
      <c r="C359" s="8"/>
      <c r="D359" s="132"/>
      <c r="E359" s="16"/>
      <c r="H359" s="105"/>
      <c r="I359" s="9"/>
      <c r="J359" s="125"/>
      <c r="K359" s="105"/>
      <c r="L359" s="9"/>
      <c r="M359" s="105"/>
      <c r="N359" s="9"/>
      <c r="P359" s="105"/>
      <c r="Q359" s="9"/>
      <c r="R359" s="105"/>
      <c r="S359" s="9"/>
      <c r="T359" s="105"/>
      <c r="U359" s="9"/>
      <c r="W359" s="105"/>
      <c r="X359" s="9"/>
      <c r="Y359" s="105"/>
      <c r="Z359" s="9"/>
      <c r="AA359" s="105"/>
      <c r="AB359" s="9"/>
      <c r="AC359" s="105"/>
      <c r="AD359" s="9"/>
      <c r="AE359" s="122"/>
      <c r="AF359" s="105"/>
      <c r="AG359" s="105"/>
      <c r="AH359" s="105"/>
      <c r="AI359" s="105"/>
      <c r="AJ359" s="105"/>
      <c r="AK359" s="105"/>
      <c r="AL359" s="105"/>
      <c r="AM359" s="105"/>
      <c r="AN359" s="105"/>
      <c r="AO359" s="105"/>
    </row>
    <row r="360" spans="2:41" s="3" customFormat="1" x14ac:dyDescent="0.2">
      <c r="D360" s="133"/>
      <c r="H360" s="105"/>
      <c r="I360" s="9"/>
      <c r="J360" s="125"/>
      <c r="K360" s="105"/>
      <c r="L360" s="9"/>
      <c r="M360" s="105"/>
      <c r="N360" s="9"/>
      <c r="P360" s="105"/>
      <c r="Q360" s="9"/>
      <c r="R360" s="105"/>
      <c r="S360" s="9"/>
      <c r="T360" s="105"/>
      <c r="U360" s="9"/>
      <c r="W360" s="105"/>
      <c r="X360" s="9"/>
      <c r="Y360" s="105"/>
      <c r="Z360" s="9"/>
      <c r="AA360" s="105"/>
      <c r="AB360" s="9"/>
      <c r="AC360" s="105"/>
      <c r="AD360" s="9"/>
      <c r="AE360" s="122"/>
      <c r="AF360" s="105"/>
      <c r="AG360" s="105"/>
      <c r="AH360" s="105"/>
      <c r="AI360" s="105"/>
      <c r="AJ360" s="105"/>
      <c r="AK360" s="105"/>
      <c r="AL360" s="105"/>
      <c r="AM360" s="105"/>
      <c r="AN360" s="105"/>
      <c r="AO360" s="105"/>
    </row>
    <row r="361" spans="2:41" s="3" customFormat="1" x14ac:dyDescent="0.2">
      <c r="B361" s="17"/>
      <c r="D361" s="133"/>
      <c r="E361" s="17"/>
      <c r="H361" s="105"/>
      <c r="I361" s="9"/>
      <c r="J361" s="125"/>
      <c r="K361" s="105"/>
      <c r="L361" s="9"/>
      <c r="M361" s="105"/>
      <c r="N361" s="9"/>
      <c r="P361" s="105"/>
      <c r="Q361" s="9"/>
      <c r="R361" s="105"/>
      <c r="S361" s="9"/>
      <c r="T361" s="105"/>
      <c r="U361" s="9"/>
      <c r="W361" s="105"/>
      <c r="X361" s="9"/>
      <c r="Y361" s="105"/>
      <c r="Z361" s="9"/>
      <c r="AA361" s="105"/>
      <c r="AB361" s="9"/>
      <c r="AC361" s="105"/>
      <c r="AD361" s="9"/>
      <c r="AE361" s="122"/>
      <c r="AF361" s="105"/>
      <c r="AG361" s="105"/>
      <c r="AH361" s="105"/>
      <c r="AI361" s="105"/>
      <c r="AJ361" s="105"/>
      <c r="AK361" s="105"/>
      <c r="AL361" s="105"/>
      <c r="AM361" s="105"/>
      <c r="AN361" s="105"/>
      <c r="AO361" s="105"/>
    </row>
    <row r="362" spans="2:41" s="3" customFormat="1" x14ac:dyDescent="0.2">
      <c r="B362" s="17"/>
      <c r="D362" s="133"/>
      <c r="E362" s="17"/>
      <c r="H362" s="105"/>
      <c r="I362" s="9"/>
      <c r="J362" s="125"/>
      <c r="K362" s="105"/>
      <c r="L362" s="9"/>
      <c r="M362" s="105"/>
      <c r="N362" s="9"/>
      <c r="P362" s="105"/>
      <c r="Q362" s="9"/>
      <c r="R362" s="105"/>
      <c r="S362" s="9"/>
      <c r="T362" s="105"/>
      <c r="U362" s="9"/>
      <c r="W362" s="105"/>
      <c r="X362" s="9"/>
      <c r="Y362" s="105"/>
      <c r="Z362" s="9"/>
      <c r="AA362" s="105"/>
      <c r="AB362" s="9"/>
      <c r="AC362" s="105"/>
      <c r="AD362" s="9"/>
      <c r="AE362" s="122"/>
      <c r="AF362" s="105"/>
      <c r="AG362" s="105"/>
      <c r="AH362" s="105"/>
      <c r="AI362" s="105"/>
      <c r="AJ362" s="105"/>
      <c r="AK362" s="105"/>
      <c r="AL362" s="105"/>
      <c r="AM362" s="105"/>
      <c r="AN362" s="105"/>
      <c r="AO362" s="105"/>
    </row>
    <row r="363" spans="2:41" s="3" customFormat="1" x14ac:dyDescent="0.2">
      <c r="B363" s="16"/>
      <c r="C363" s="8"/>
      <c r="D363" s="132"/>
      <c r="E363" s="16"/>
      <c r="H363" s="105"/>
      <c r="I363" s="9"/>
      <c r="J363" s="125"/>
      <c r="K363" s="105"/>
      <c r="L363" s="9"/>
      <c r="M363" s="105"/>
      <c r="N363" s="9"/>
      <c r="P363" s="105"/>
      <c r="Q363" s="9"/>
      <c r="R363" s="105"/>
      <c r="S363" s="9"/>
      <c r="T363" s="105"/>
      <c r="U363" s="9"/>
      <c r="W363" s="105"/>
      <c r="X363" s="9"/>
      <c r="Y363" s="105"/>
      <c r="Z363" s="9"/>
      <c r="AA363" s="105"/>
      <c r="AB363" s="9"/>
      <c r="AC363" s="105"/>
      <c r="AD363" s="9"/>
      <c r="AE363" s="122"/>
      <c r="AF363" s="105"/>
      <c r="AG363" s="105"/>
      <c r="AH363" s="105"/>
      <c r="AI363" s="105"/>
      <c r="AJ363" s="105"/>
      <c r="AK363" s="105"/>
      <c r="AL363" s="105"/>
      <c r="AM363" s="105"/>
      <c r="AN363" s="105"/>
      <c r="AO363" s="105"/>
    </row>
    <row r="364" spans="2:41" s="3" customFormat="1" x14ac:dyDescent="0.2">
      <c r="D364" s="133"/>
      <c r="H364" s="105"/>
      <c r="I364" s="9"/>
      <c r="J364" s="125"/>
      <c r="K364" s="105"/>
      <c r="L364" s="9"/>
      <c r="M364" s="105"/>
      <c r="N364" s="9"/>
      <c r="P364" s="105"/>
      <c r="Q364" s="9"/>
      <c r="R364" s="105"/>
      <c r="S364" s="9"/>
      <c r="T364" s="105"/>
      <c r="U364" s="9"/>
      <c r="W364" s="105"/>
      <c r="X364" s="9"/>
      <c r="Y364" s="105"/>
      <c r="Z364" s="9"/>
      <c r="AA364" s="105"/>
      <c r="AB364" s="9"/>
      <c r="AC364" s="105"/>
      <c r="AD364" s="9"/>
      <c r="AE364" s="122"/>
      <c r="AF364" s="105"/>
      <c r="AG364" s="105"/>
      <c r="AH364" s="105"/>
      <c r="AI364" s="105"/>
      <c r="AJ364" s="105"/>
      <c r="AK364" s="105"/>
      <c r="AL364" s="105"/>
      <c r="AM364" s="105"/>
      <c r="AN364" s="105"/>
      <c r="AO364" s="105"/>
    </row>
    <row r="365" spans="2:41" s="3" customFormat="1" x14ac:dyDescent="0.2">
      <c r="B365" s="17"/>
      <c r="D365" s="133"/>
      <c r="E365" s="17"/>
      <c r="H365" s="105"/>
      <c r="I365" s="9"/>
      <c r="J365" s="125"/>
      <c r="K365" s="105"/>
      <c r="L365" s="9"/>
      <c r="M365" s="105"/>
      <c r="N365" s="9"/>
      <c r="P365" s="105"/>
      <c r="Q365" s="9"/>
      <c r="R365" s="105"/>
      <c r="S365" s="9"/>
      <c r="T365" s="105"/>
      <c r="U365" s="9"/>
      <c r="W365" s="105"/>
      <c r="X365" s="9"/>
      <c r="Y365" s="105"/>
      <c r="Z365" s="9"/>
      <c r="AA365" s="105"/>
      <c r="AB365" s="9"/>
      <c r="AC365" s="105"/>
      <c r="AD365" s="9"/>
      <c r="AE365" s="122"/>
      <c r="AF365" s="105"/>
      <c r="AG365" s="105"/>
      <c r="AH365" s="105"/>
      <c r="AI365" s="105"/>
      <c r="AJ365" s="105"/>
      <c r="AK365" s="105"/>
      <c r="AL365" s="105"/>
      <c r="AM365" s="105"/>
      <c r="AN365" s="105"/>
      <c r="AO365" s="105"/>
    </row>
    <row r="366" spans="2:41" s="3" customFormat="1" x14ac:dyDescent="0.2">
      <c r="B366" s="16"/>
      <c r="C366" s="8"/>
      <c r="D366" s="132"/>
      <c r="E366" s="16"/>
      <c r="H366" s="105"/>
      <c r="I366" s="9"/>
      <c r="J366" s="125"/>
      <c r="K366" s="105"/>
      <c r="L366" s="9"/>
      <c r="M366" s="105"/>
      <c r="N366" s="9"/>
      <c r="P366" s="105"/>
      <c r="Q366" s="9"/>
      <c r="R366" s="105"/>
      <c r="S366" s="9"/>
      <c r="T366" s="105"/>
      <c r="U366" s="9"/>
      <c r="W366" s="105"/>
      <c r="X366" s="9"/>
      <c r="Y366" s="105"/>
      <c r="Z366" s="9"/>
      <c r="AA366" s="105"/>
      <c r="AB366" s="9"/>
      <c r="AC366" s="105"/>
      <c r="AD366" s="9"/>
      <c r="AE366" s="122"/>
      <c r="AF366" s="105"/>
      <c r="AG366" s="105"/>
      <c r="AH366" s="105"/>
      <c r="AI366" s="105"/>
      <c r="AJ366" s="105"/>
      <c r="AK366" s="105"/>
      <c r="AL366" s="105"/>
      <c r="AM366" s="105"/>
      <c r="AN366" s="105"/>
      <c r="AO366" s="105"/>
    </row>
    <row r="367" spans="2:41" s="3" customFormat="1" x14ac:dyDescent="0.2">
      <c r="B367" s="17"/>
      <c r="D367" s="133"/>
      <c r="E367" s="17"/>
      <c r="H367" s="105"/>
      <c r="I367" s="9"/>
      <c r="J367" s="125"/>
      <c r="K367" s="105"/>
      <c r="L367" s="9"/>
      <c r="M367" s="105"/>
      <c r="N367" s="9"/>
      <c r="P367" s="105"/>
      <c r="Q367" s="9"/>
      <c r="R367" s="105"/>
      <c r="S367" s="9"/>
      <c r="T367" s="105"/>
      <c r="U367" s="9"/>
      <c r="W367" s="105"/>
      <c r="X367" s="9"/>
      <c r="Y367" s="105"/>
      <c r="Z367" s="9"/>
      <c r="AA367" s="105"/>
      <c r="AB367" s="9"/>
      <c r="AC367" s="105"/>
      <c r="AD367" s="9"/>
      <c r="AE367" s="122"/>
      <c r="AF367" s="105"/>
      <c r="AG367" s="105"/>
      <c r="AH367" s="105"/>
      <c r="AI367" s="105"/>
      <c r="AJ367" s="105"/>
      <c r="AK367" s="105"/>
      <c r="AL367" s="105"/>
      <c r="AM367" s="105"/>
      <c r="AN367" s="105"/>
      <c r="AO367" s="105"/>
    </row>
    <row r="368" spans="2:41" s="3" customFormat="1" x14ac:dyDescent="0.2">
      <c r="B368" s="16"/>
      <c r="C368" s="8"/>
      <c r="D368" s="132"/>
      <c r="E368" s="16"/>
      <c r="H368" s="105"/>
      <c r="I368" s="9"/>
      <c r="J368" s="125"/>
      <c r="K368" s="105"/>
      <c r="L368" s="9"/>
      <c r="M368" s="105"/>
      <c r="N368" s="9"/>
      <c r="P368" s="105"/>
      <c r="Q368" s="9"/>
      <c r="R368" s="105"/>
      <c r="S368" s="9"/>
      <c r="T368" s="105"/>
      <c r="U368" s="9"/>
      <c r="W368" s="105"/>
      <c r="X368" s="9"/>
      <c r="Y368" s="105"/>
      <c r="Z368" s="9"/>
      <c r="AA368" s="105"/>
      <c r="AB368" s="9"/>
      <c r="AC368" s="105"/>
      <c r="AD368" s="9"/>
      <c r="AE368" s="122"/>
      <c r="AF368" s="105"/>
      <c r="AG368" s="105"/>
      <c r="AH368" s="105"/>
      <c r="AI368" s="105"/>
      <c r="AJ368" s="105"/>
      <c r="AK368" s="105"/>
      <c r="AL368" s="105"/>
      <c r="AM368" s="105"/>
      <c r="AN368" s="105"/>
      <c r="AO368" s="105"/>
    </row>
    <row r="369" spans="2:41" s="3" customFormat="1" x14ac:dyDescent="0.2">
      <c r="B369" s="17"/>
      <c r="D369" s="133"/>
      <c r="E369" s="17"/>
      <c r="H369" s="105"/>
      <c r="I369" s="9"/>
      <c r="J369" s="125"/>
      <c r="K369" s="105"/>
      <c r="L369" s="9"/>
      <c r="M369" s="105"/>
      <c r="N369" s="9"/>
      <c r="P369" s="105"/>
      <c r="Q369" s="9"/>
      <c r="R369" s="105"/>
      <c r="S369" s="9"/>
      <c r="T369" s="105"/>
      <c r="U369" s="9"/>
      <c r="W369" s="105"/>
      <c r="X369" s="9"/>
      <c r="Y369" s="105"/>
      <c r="Z369" s="9"/>
      <c r="AA369" s="105"/>
      <c r="AB369" s="9"/>
      <c r="AC369" s="105"/>
      <c r="AD369" s="9"/>
      <c r="AE369" s="122"/>
      <c r="AF369" s="105"/>
      <c r="AG369" s="105"/>
      <c r="AH369" s="105"/>
      <c r="AI369" s="105"/>
      <c r="AJ369" s="105"/>
      <c r="AK369" s="105"/>
      <c r="AL369" s="105"/>
      <c r="AM369" s="105"/>
      <c r="AN369" s="105"/>
      <c r="AO369" s="105"/>
    </row>
    <row r="370" spans="2:41" s="3" customFormat="1" x14ac:dyDescent="0.2">
      <c r="B370" s="8"/>
      <c r="C370" s="8"/>
      <c r="D370" s="132"/>
      <c r="E370" s="8"/>
      <c r="H370" s="105"/>
      <c r="I370" s="9"/>
      <c r="J370" s="125"/>
      <c r="K370" s="105"/>
      <c r="L370" s="9"/>
      <c r="M370" s="105"/>
      <c r="N370" s="9"/>
      <c r="P370" s="105"/>
      <c r="Q370" s="9"/>
      <c r="R370" s="105"/>
      <c r="S370" s="9"/>
      <c r="T370" s="105"/>
      <c r="U370" s="9"/>
      <c r="W370" s="105"/>
      <c r="X370" s="9"/>
      <c r="Y370" s="105"/>
      <c r="Z370" s="9"/>
      <c r="AA370" s="105"/>
      <c r="AB370" s="9"/>
      <c r="AC370" s="105"/>
      <c r="AD370" s="9"/>
      <c r="AE370" s="122"/>
      <c r="AF370" s="105"/>
      <c r="AG370" s="105"/>
      <c r="AH370" s="105"/>
      <c r="AI370" s="105"/>
      <c r="AJ370" s="105"/>
      <c r="AK370" s="105"/>
      <c r="AL370" s="105"/>
      <c r="AM370" s="105"/>
      <c r="AN370" s="105"/>
      <c r="AO370" s="105"/>
    </row>
    <row r="371" spans="2:41" s="3" customFormat="1" x14ac:dyDescent="0.2">
      <c r="B371" s="16"/>
      <c r="C371" s="8"/>
      <c r="D371" s="132"/>
      <c r="E371" s="16"/>
      <c r="H371" s="105"/>
      <c r="I371" s="9"/>
      <c r="J371" s="125"/>
      <c r="K371" s="105"/>
      <c r="L371" s="9"/>
      <c r="M371" s="105"/>
      <c r="N371" s="9"/>
      <c r="P371" s="105"/>
      <c r="Q371" s="9"/>
      <c r="R371" s="105"/>
      <c r="S371" s="9"/>
      <c r="T371" s="105"/>
      <c r="U371" s="9"/>
      <c r="W371" s="105"/>
      <c r="X371" s="9"/>
      <c r="Y371" s="105"/>
      <c r="Z371" s="9"/>
      <c r="AA371" s="105"/>
      <c r="AB371" s="9"/>
      <c r="AC371" s="105"/>
      <c r="AD371" s="9"/>
      <c r="AE371" s="122"/>
      <c r="AF371" s="105"/>
      <c r="AG371" s="105"/>
      <c r="AH371" s="105"/>
      <c r="AI371" s="105"/>
      <c r="AJ371" s="105"/>
      <c r="AK371" s="105"/>
      <c r="AL371" s="105"/>
      <c r="AM371" s="105"/>
      <c r="AN371" s="105"/>
      <c r="AO371" s="105"/>
    </row>
    <row r="372" spans="2:41" s="3" customFormat="1" x14ac:dyDescent="0.2">
      <c r="D372" s="133"/>
      <c r="H372" s="105"/>
      <c r="I372" s="9"/>
      <c r="J372" s="125"/>
      <c r="K372" s="105"/>
      <c r="L372" s="9"/>
      <c r="M372" s="105"/>
      <c r="N372" s="9"/>
      <c r="P372" s="105"/>
      <c r="Q372" s="9"/>
      <c r="R372" s="105"/>
      <c r="S372" s="9"/>
      <c r="T372" s="105"/>
      <c r="U372" s="9"/>
      <c r="W372" s="105"/>
      <c r="X372" s="9"/>
      <c r="Y372" s="105"/>
      <c r="Z372" s="9"/>
      <c r="AA372" s="105"/>
      <c r="AB372" s="9"/>
      <c r="AC372" s="105"/>
      <c r="AD372" s="9"/>
      <c r="AE372" s="122"/>
      <c r="AF372" s="105"/>
      <c r="AG372" s="105"/>
      <c r="AH372" s="105"/>
      <c r="AI372" s="105"/>
      <c r="AJ372" s="105"/>
      <c r="AK372" s="105"/>
      <c r="AL372" s="105"/>
      <c r="AM372" s="105"/>
      <c r="AN372" s="105"/>
      <c r="AO372" s="105"/>
    </row>
    <row r="373" spans="2:41" s="3" customFormat="1" x14ac:dyDescent="0.2">
      <c r="B373" s="16"/>
      <c r="C373" s="8"/>
      <c r="D373" s="132"/>
      <c r="E373" s="16"/>
      <c r="H373" s="105"/>
      <c r="I373" s="9"/>
      <c r="J373" s="125"/>
      <c r="K373" s="105"/>
      <c r="L373" s="9"/>
      <c r="M373" s="105"/>
      <c r="N373" s="9"/>
      <c r="P373" s="105"/>
      <c r="Q373" s="9"/>
      <c r="R373" s="105"/>
      <c r="S373" s="9"/>
      <c r="T373" s="105"/>
      <c r="U373" s="9"/>
      <c r="W373" s="105"/>
      <c r="X373" s="9"/>
      <c r="Y373" s="105"/>
      <c r="Z373" s="9"/>
      <c r="AA373" s="105"/>
      <c r="AB373" s="9"/>
      <c r="AC373" s="105"/>
      <c r="AD373" s="9"/>
      <c r="AE373" s="122"/>
      <c r="AF373" s="105"/>
      <c r="AG373" s="105"/>
      <c r="AH373" s="105"/>
      <c r="AI373" s="105"/>
      <c r="AJ373" s="105"/>
      <c r="AK373" s="105"/>
      <c r="AL373" s="105"/>
      <c r="AM373" s="105"/>
      <c r="AN373" s="105"/>
      <c r="AO373" s="105"/>
    </row>
    <row r="374" spans="2:41" s="3" customFormat="1" x14ac:dyDescent="0.2">
      <c r="B374" s="16"/>
      <c r="C374" s="8"/>
      <c r="D374" s="132"/>
      <c r="E374" s="16"/>
      <c r="H374" s="105"/>
      <c r="I374" s="9"/>
      <c r="J374" s="125"/>
      <c r="K374" s="105"/>
      <c r="L374" s="9"/>
      <c r="M374" s="105"/>
      <c r="N374" s="9"/>
      <c r="P374" s="105"/>
      <c r="Q374" s="9"/>
      <c r="R374" s="105"/>
      <c r="S374" s="9"/>
      <c r="T374" s="105"/>
      <c r="U374" s="9"/>
      <c r="W374" s="105"/>
      <c r="X374" s="9"/>
      <c r="Y374" s="105"/>
      <c r="Z374" s="9"/>
      <c r="AA374" s="105"/>
      <c r="AB374" s="9"/>
      <c r="AC374" s="105"/>
      <c r="AD374" s="9"/>
      <c r="AE374" s="122"/>
      <c r="AF374" s="105"/>
      <c r="AG374" s="105"/>
      <c r="AH374" s="105"/>
      <c r="AI374" s="105"/>
      <c r="AJ374" s="105"/>
      <c r="AK374" s="105"/>
      <c r="AL374" s="105"/>
      <c r="AM374" s="105"/>
      <c r="AN374" s="105"/>
      <c r="AO374" s="105"/>
    </row>
    <row r="375" spans="2:41" s="3" customFormat="1" x14ac:dyDescent="0.2">
      <c r="B375" s="17"/>
      <c r="D375" s="133"/>
      <c r="E375" s="17"/>
      <c r="H375" s="105"/>
      <c r="I375" s="9"/>
      <c r="J375" s="125"/>
      <c r="K375" s="105"/>
      <c r="L375" s="9"/>
      <c r="M375" s="105"/>
      <c r="N375" s="9"/>
      <c r="P375" s="105"/>
      <c r="Q375" s="9"/>
      <c r="R375" s="105"/>
      <c r="S375" s="9"/>
      <c r="T375" s="105"/>
      <c r="U375" s="9"/>
      <c r="W375" s="105"/>
      <c r="X375" s="9"/>
      <c r="Y375" s="105"/>
      <c r="Z375" s="9"/>
      <c r="AA375" s="105"/>
      <c r="AB375" s="9"/>
      <c r="AC375" s="105"/>
      <c r="AD375" s="9"/>
      <c r="AE375" s="122"/>
      <c r="AF375" s="105"/>
      <c r="AG375" s="105"/>
      <c r="AH375" s="105"/>
      <c r="AI375" s="105"/>
      <c r="AJ375" s="105"/>
      <c r="AK375" s="105"/>
      <c r="AL375" s="105"/>
      <c r="AM375" s="105"/>
      <c r="AN375" s="105"/>
      <c r="AO375" s="105"/>
    </row>
    <row r="376" spans="2:41" s="3" customFormat="1" x14ac:dyDescent="0.2">
      <c r="B376" s="8"/>
      <c r="C376" s="8"/>
      <c r="D376" s="132"/>
      <c r="E376" s="8"/>
      <c r="H376" s="105"/>
      <c r="I376" s="9"/>
      <c r="J376" s="125"/>
      <c r="K376" s="105"/>
      <c r="L376" s="9"/>
      <c r="M376" s="105"/>
      <c r="N376" s="9"/>
      <c r="P376" s="105"/>
      <c r="Q376" s="9"/>
      <c r="R376" s="105"/>
      <c r="S376" s="9"/>
      <c r="T376" s="105"/>
      <c r="U376" s="9"/>
      <c r="W376" s="105"/>
      <c r="X376" s="9"/>
      <c r="Y376" s="105"/>
      <c r="Z376" s="9"/>
      <c r="AA376" s="105"/>
      <c r="AB376" s="9"/>
      <c r="AC376" s="105"/>
      <c r="AD376" s="9"/>
      <c r="AE376" s="122"/>
      <c r="AF376" s="105"/>
      <c r="AG376" s="105"/>
      <c r="AH376" s="105"/>
      <c r="AI376" s="105"/>
      <c r="AJ376" s="105"/>
      <c r="AK376" s="105"/>
      <c r="AL376" s="105"/>
      <c r="AM376" s="105"/>
      <c r="AN376" s="105"/>
      <c r="AO376" s="105"/>
    </row>
    <row r="377" spans="2:41" s="3" customFormat="1" x14ac:dyDescent="0.2">
      <c r="B377" s="17"/>
      <c r="D377" s="133"/>
      <c r="E377" s="17"/>
      <c r="H377" s="105"/>
      <c r="I377" s="9"/>
      <c r="J377" s="125"/>
      <c r="K377" s="105"/>
      <c r="L377" s="9"/>
      <c r="M377" s="105"/>
      <c r="N377" s="9"/>
      <c r="P377" s="105"/>
      <c r="Q377" s="9"/>
      <c r="R377" s="105"/>
      <c r="S377" s="9"/>
      <c r="T377" s="105"/>
      <c r="U377" s="9"/>
      <c r="W377" s="105"/>
      <c r="X377" s="9"/>
      <c r="Y377" s="105"/>
      <c r="Z377" s="9"/>
      <c r="AA377" s="105"/>
      <c r="AB377" s="9"/>
      <c r="AC377" s="105"/>
      <c r="AD377" s="9"/>
      <c r="AE377" s="122"/>
      <c r="AF377" s="105"/>
      <c r="AG377" s="105"/>
      <c r="AH377" s="105"/>
      <c r="AI377" s="105"/>
      <c r="AJ377" s="105"/>
      <c r="AK377" s="105"/>
      <c r="AL377" s="105"/>
      <c r="AM377" s="105"/>
      <c r="AN377" s="105"/>
      <c r="AO377" s="105"/>
    </row>
    <row r="378" spans="2:41" s="3" customFormat="1" x14ac:dyDescent="0.2">
      <c r="B378" s="8"/>
      <c r="C378" s="8"/>
      <c r="D378" s="132"/>
      <c r="E378" s="8"/>
      <c r="H378" s="105"/>
      <c r="I378" s="9"/>
      <c r="J378" s="125"/>
      <c r="K378" s="105"/>
      <c r="L378" s="9"/>
      <c r="M378" s="105"/>
      <c r="N378" s="9"/>
      <c r="P378" s="105"/>
      <c r="Q378" s="9"/>
      <c r="R378" s="105"/>
      <c r="S378" s="9"/>
      <c r="T378" s="105"/>
      <c r="U378" s="9"/>
      <c r="W378" s="105"/>
      <c r="X378" s="9"/>
      <c r="Y378" s="105"/>
      <c r="Z378" s="9"/>
      <c r="AA378" s="105"/>
      <c r="AB378" s="9"/>
      <c r="AC378" s="105"/>
      <c r="AD378" s="9"/>
      <c r="AE378" s="122"/>
      <c r="AF378" s="105"/>
      <c r="AG378" s="105"/>
      <c r="AH378" s="105"/>
      <c r="AI378" s="105"/>
      <c r="AJ378" s="105"/>
      <c r="AK378" s="105"/>
      <c r="AL378" s="105"/>
      <c r="AM378" s="105"/>
      <c r="AN378" s="105"/>
      <c r="AO378" s="105"/>
    </row>
    <row r="379" spans="2:41" s="3" customFormat="1" x14ac:dyDescent="0.2">
      <c r="B379" s="16"/>
      <c r="C379" s="8"/>
      <c r="D379" s="132"/>
      <c r="E379" s="16"/>
      <c r="H379" s="105"/>
      <c r="I379" s="9"/>
      <c r="J379" s="125"/>
      <c r="K379" s="105"/>
      <c r="L379" s="9"/>
      <c r="M379" s="105"/>
      <c r="N379" s="9"/>
      <c r="P379" s="105"/>
      <c r="Q379" s="9"/>
      <c r="R379" s="105"/>
      <c r="S379" s="9"/>
      <c r="T379" s="105"/>
      <c r="U379" s="9"/>
      <c r="W379" s="105"/>
      <c r="X379" s="9"/>
      <c r="Y379" s="105"/>
      <c r="Z379" s="9"/>
      <c r="AA379" s="105"/>
      <c r="AB379" s="9"/>
      <c r="AC379" s="105"/>
      <c r="AD379" s="9"/>
      <c r="AE379" s="122"/>
      <c r="AF379" s="105"/>
      <c r="AG379" s="105"/>
      <c r="AH379" s="105"/>
      <c r="AI379" s="105"/>
      <c r="AJ379" s="105"/>
      <c r="AK379" s="105"/>
      <c r="AL379" s="105"/>
      <c r="AM379" s="105"/>
      <c r="AN379" s="105"/>
      <c r="AO379" s="105"/>
    </row>
    <row r="380" spans="2:41" s="3" customFormat="1" x14ac:dyDescent="0.2">
      <c r="B380" s="17"/>
      <c r="D380" s="133"/>
      <c r="E380" s="17"/>
      <c r="H380" s="105"/>
      <c r="I380" s="9"/>
      <c r="J380" s="125"/>
      <c r="K380" s="105"/>
      <c r="L380" s="9"/>
      <c r="M380" s="105"/>
      <c r="N380" s="9"/>
      <c r="P380" s="105"/>
      <c r="Q380" s="9"/>
      <c r="R380" s="105"/>
      <c r="S380" s="9"/>
      <c r="T380" s="105"/>
      <c r="U380" s="9"/>
      <c r="W380" s="105"/>
      <c r="X380" s="9"/>
      <c r="Y380" s="105"/>
      <c r="Z380" s="9"/>
      <c r="AA380" s="105"/>
      <c r="AB380" s="9"/>
      <c r="AC380" s="105"/>
      <c r="AD380" s="9"/>
      <c r="AE380" s="122"/>
      <c r="AF380" s="105"/>
      <c r="AG380" s="105"/>
      <c r="AH380" s="105"/>
      <c r="AI380" s="105"/>
      <c r="AJ380" s="105"/>
      <c r="AK380" s="105"/>
      <c r="AL380" s="105"/>
      <c r="AM380" s="105"/>
      <c r="AN380" s="105"/>
      <c r="AO380" s="105"/>
    </row>
    <row r="381" spans="2:41" s="3" customFormat="1" x14ac:dyDescent="0.2">
      <c r="B381" s="8"/>
      <c r="C381" s="8"/>
      <c r="D381" s="132"/>
      <c r="E381" s="8"/>
      <c r="H381" s="105"/>
      <c r="I381" s="9"/>
      <c r="J381" s="125"/>
      <c r="K381" s="105"/>
      <c r="L381" s="9"/>
      <c r="M381" s="105"/>
      <c r="N381" s="9"/>
      <c r="P381" s="105"/>
      <c r="Q381" s="9"/>
      <c r="R381" s="105"/>
      <c r="S381" s="9"/>
      <c r="T381" s="105"/>
      <c r="U381" s="9"/>
      <c r="W381" s="105"/>
      <c r="X381" s="9"/>
      <c r="Y381" s="105"/>
      <c r="Z381" s="9"/>
      <c r="AA381" s="105"/>
      <c r="AB381" s="9"/>
      <c r="AC381" s="105"/>
      <c r="AD381" s="9"/>
      <c r="AE381" s="122"/>
      <c r="AF381" s="105"/>
      <c r="AG381" s="105"/>
      <c r="AH381" s="105"/>
      <c r="AI381" s="105"/>
      <c r="AJ381" s="105"/>
      <c r="AK381" s="105"/>
      <c r="AL381" s="105"/>
      <c r="AM381" s="105"/>
      <c r="AN381" s="105"/>
      <c r="AO381" s="105"/>
    </row>
    <row r="382" spans="2:41" s="3" customFormat="1" x14ac:dyDescent="0.2">
      <c r="B382" s="16"/>
      <c r="C382" s="8"/>
      <c r="D382" s="132"/>
      <c r="E382" s="16"/>
      <c r="H382" s="105"/>
      <c r="I382" s="9"/>
      <c r="J382" s="125"/>
      <c r="K382" s="105"/>
      <c r="L382" s="9"/>
      <c r="M382" s="105"/>
      <c r="N382" s="9"/>
      <c r="P382" s="105"/>
      <c r="Q382" s="9"/>
      <c r="R382" s="105"/>
      <c r="S382" s="9"/>
      <c r="T382" s="105"/>
      <c r="U382" s="9"/>
      <c r="W382" s="105"/>
      <c r="X382" s="9"/>
      <c r="Y382" s="105"/>
      <c r="Z382" s="9"/>
      <c r="AA382" s="105"/>
      <c r="AB382" s="9"/>
      <c r="AC382" s="105"/>
      <c r="AD382" s="9"/>
      <c r="AE382" s="122"/>
      <c r="AF382" s="105"/>
      <c r="AG382" s="105"/>
      <c r="AH382" s="105"/>
      <c r="AI382" s="105"/>
      <c r="AJ382" s="105"/>
      <c r="AK382" s="105"/>
      <c r="AL382" s="105"/>
      <c r="AM382" s="105"/>
      <c r="AN382" s="105"/>
      <c r="AO382" s="105"/>
    </row>
    <row r="383" spans="2:41" s="3" customFormat="1" x14ac:dyDescent="0.2">
      <c r="B383" s="16"/>
      <c r="C383" s="8"/>
      <c r="D383" s="132"/>
      <c r="E383" s="16"/>
      <c r="H383" s="105"/>
      <c r="I383" s="9"/>
      <c r="J383" s="125"/>
      <c r="K383" s="105"/>
      <c r="L383" s="9"/>
      <c r="M383" s="105"/>
      <c r="N383" s="9"/>
      <c r="P383" s="105"/>
      <c r="Q383" s="9"/>
      <c r="R383" s="105"/>
      <c r="S383" s="9"/>
      <c r="T383" s="105"/>
      <c r="U383" s="9"/>
      <c r="W383" s="105"/>
      <c r="X383" s="9"/>
      <c r="Y383" s="105"/>
      <c r="Z383" s="9"/>
      <c r="AA383" s="105"/>
      <c r="AB383" s="9"/>
      <c r="AC383" s="105"/>
      <c r="AD383" s="9"/>
      <c r="AE383" s="122"/>
      <c r="AF383" s="105"/>
      <c r="AG383" s="105"/>
      <c r="AH383" s="105"/>
      <c r="AI383" s="105"/>
      <c r="AJ383" s="105"/>
      <c r="AK383" s="105"/>
      <c r="AL383" s="105"/>
      <c r="AM383" s="105"/>
      <c r="AN383" s="105"/>
      <c r="AO383" s="105"/>
    </row>
    <row r="384" spans="2:41" s="3" customFormat="1" x14ac:dyDescent="0.2">
      <c r="B384" s="16"/>
      <c r="C384" s="8"/>
      <c r="D384" s="132"/>
      <c r="E384" s="16"/>
      <c r="H384" s="105"/>
      <c r="I384" s="9"/>
      <c r="J384" s="125"/>
      <c r="K384" s="105"/>
      <c r="L384" s="9"/>
      <c r="M384" s="105"/>
      <c r="N384" s="9"/>
      <c r="P384" s="105"/>
      <c r="Q384" s="9"/>
      <c r="R384" s="105"/>
      <c r="S384" s="9"/>
      <c r="T384" s="105"/>
      <c r="U384" s="9"/>
      <c r="W384" s="105"/>
      <c r="X384" s="9"/>
      <c r="Y384" s="105"/>
      <c r="Z384" s="9"/>
      <c r="AA384" s="105"/>
      <c r="AB384" s="9"/>
      <c r="AC384" s="105"/>
      <c r="AD384" s="9"/>
      <c r="AE384" s="122"/>
      <c r="AF384" s="105"/>
      <c r="AG384" s="105"/>
      <c r="AH384" s="105"/>
      <c r="AI384" s="105"/>
      <c r="AJ384" s="105"/>
      <c r="AK384" s="105"/>
      <c r="AL384" s="105"/>
      <c r="AM384" s="105"/>
      <c r="AN384" s="105"/>
      <c r="AO384" s="105"/>
    </row>
    <row r="385" spans="2:41" s="3" customFormat="1" x14ac:dyDescent="0.2">
      <c r="B385" s="17"/>
      <c r="D385" s="133"/>
      <c r="E385" s="17"/>
      <c r="H385" s="105"/>
      <c r="I385" s="9"/>
      <c r="J385" s="125"/>
      <c r="K385" s="105"/>
      <c r="L385" s="9"/>
      <c r="M385" s="105"/>
      <c r="N385" s="9"/>
      <c r="P385" s="105"/>
      <c r="Q385" s="9"/>
      <c r="R385" s="105"/>
      <c r="S385" s="9"/>
      <c r="T385" s="105"/>
      <c r="U385" s="9"/>
      <c r="W385" s="105"/>
      <c r="X385" s="9"/>
      <c r="Y385" s="105"/>
      <c r="Z385" s="9"/>
      <c r="AA385" s="105"/>
      <c r="AB385" s="9"/>
      <c r="AC385" s="105"/>
      <c r="AD385" s="9"/>
      <c r="AE385" s="122"/>
      <c r="AF385" s="105"/>
      <c r="AG385" s="105"/>
      <c r="AH385" s="105"/>
      <c r="AI385" s="105"/>
      <c r="AJ385" s="105"/>
      <c r="AK385" s="105"/>
      <c r="AL385" s="105"/>
      <c r="AM385" s="105"/>
      <c r="AN385" s="105"/>
      <c r="AO385" s="105"/>
    </row>
    <row r="386" spans="2:41" s="3" customFormat="1" x14ac:dyDescent="0.2">
      <c r="B386" s="17"/>
      <c r="D386" s="133"/>
      <c r="E386" s="17"/>
      <c r="H386" s="105"/>
      <c r="I386" s="9"/>
      <c r="J386" s="125"/>
      <c r="K386" s="105"/>
      <c r="L386" s="9"/>
      <c r="M386" s="105"/>
      <c r="N386" s="9"/>
      <c r="P386" s="105"/>
      <c r="Q386" s="9"/>
      <c r="R386" s="105"/>
      <c r="S386" s="9"/>
      <c r="T386" s="105"/>
      <c r="U386" s="9"/>
      <c r="W386" s="105"/>
      <c r="X386" s="9"/>
      <c r="Y386" s="105"/>
      <c r="Z386" s="9"/>
      <c r="AA386" s="105"/>
      <c r="AB386" s="9"/>
      <c r="AC386" s="105"/>
      <c r="AD386" s="9"/>
      <c r="AE386" s="122"/>
      <c r="AF386" s="105"/>
      <c r="AG386" s="105"/>
      <c r="AH386" s="105"/>
      <c r="AI386" s="105"/>
      <c r="AJ386" s="105"/>
      <c r="AK386" s="105"/>
      <c r="AL386" s="105"/>
      <c r="AM386" s="105"/>
      <c r="AN386" s="105"/>
      <c r="AO386" s="105"/>
    </row>
    <row r="387" spans="2:41" s="3" customFormat="1" x14ac:dyDescent="0.2">
      <c r="D387" s="133"/>
      <c r="H387" s="105"/>
      <c r="I387" s="9"/>
      <c r="J387" s="125"/>
      <c r="K387" s="105"/>
      <c r="L387" s="9"/>
      <c r="M387" s="105"/>
      <c r="N387" s="9"/>
      <c r="P387" s="105"/>
      <c r="Q387" s="9"/>
      <c r="R387" s="105"/>
      <c r="S387" s="9"/>
      <c r="T387" s="105"/>
      <c r="U387" s="9"/>
      <c r="W387" s="105"/>
      <c r="X387" s="9"/>
      <c r="Y387" s="105"/>
      <c r="Z387" s="9"/>
      <c r="AA387" s="105"/>
      <c r="AB387" s="9"/>
      <c r="AC387" s="105"/>
      <c r="AD387" s="9"/>
      <c r="AE387" s="122"/>
      <c r="AF387" s="105"/>
      <c r="AG387" s="105"/>
      <c r="AH387" s="105"/>
      <c r="AI387" s="105"/>
      <c r="AJ387" s="105"/>
      <c r="AK387" s="105"/>
      <c r="AL387" s="105"/>
      <c r="AM387" s="105"/>
      <c r="AN387" s="105"/>
      <c r="AO387" s="105"/>
    </row>
    <row r="388" spans="2:41" s="3" customFormat="1" x14ac:dyDescent="0.2">
      <c r="B388" s="8"/>
      <c r="C388" s="8"/>
      <c r="D388" s="132"/>
      <c r="E388" s="8"/>
      <c r="H388" s="105"/>
      <c r="I388" s="9"/>
      <c r="J388" s="125"/>
      <c r="K388" s="105"/>
      <c r="L388" s="9"/>
      <c r="M388" s="105"/>
      <c r="N388" s="9"/>
      <c r="P388" s="105"/>
      <c r="Q388" s="9"/>
      <c r="R388" s="105"/>
      <c r="S388" s="9"/>
      <c r="T388" s="105"/>
      <c r="U388" s="9"/>
      <c r="W388" s="105"/>
      <c r="X388" s="9"/>
      <c r="Y388" s="105"/>
      <c r="Z388" s="9"/>
      <c r="AA388" s="105"/>
      <c r="AB388" s="9"/>
      <c r="AC388" s="105"/>
      <c r="AD388" s="9"/>
      <c r="AE388" s="122"/>
      <c r="AF388" s="105"/>
      <c r="AG388" s="105"/>
      <c r="AH388" s="105"/>
      <c r="AI388" s="105"/>
      <c r="AJ388" s="105"/>
      <c r="AK388" s="105"/>
      <c r="AL388" s="105"/>
      <c r="AM388" s="105"/>
      <c r="AN388" s="105"/>
      <c r="AO388" s="105"/>
    </row>
    <row r="389" spans="2:41" s="3" customFormat="1" x14ac:dyDescent="0.2">
      <c r="B389" s="16"/>
      <c r="C389" s="8"/>
      <c r="D389" s="132"/>
      <c r="E389" s="16"/>
      <c r="H389" s="105"/>
      <c r="I389" s="9"/>
      <c r="J389" s="125"/>
      <c r="K389" s="105"/>
      <c r="L389" s="9"/>
      <c r="M389" s="105"/>
      <c r="N389" s="9"/>
      <c r="P389" s="105"/>
      <c r="Q389" s="9"/>
      <c r="R389" s="105"/>
      <c r="S389" s="9"/>
      <c r="T389" s="105"/>
      <c r="U389" s="9"/>
      <c r="W389" s="105"/>
      <c r="X389" s="9"/>
      <c r="Y389" s="105"/>
      <c r="Z389" s="9"/>
      <c r="AA389" s="105"/>
      <c r="AB389" s="9"/>
      <c r="AC389" s="105"/>
      <c r="AD389" s="9"/>
      <c r="AE389" s="122"/>
      <c r="AF389" s="105"/>
      <c r="AG389" s="105"/>
      <c r="AH389" s="105"/>
      <c r="AI389" s="105"/>
      <c r="AJ389" s="105"/>
      <c r="AK389" s="105"/>
      <c r="AL389" s="105"/>
      <c r="AM389" s="105"/>
      <c r="AN389" s="105"/>
      <c r="AO389" s="105"/>
    </row>
    <row r="390" spans="2:41" s="3" customFormat="1" x14ac:dyDescent="0.2">
      <c r="B390" s="17"/>
      <c r="C390" s="8"/>
      <c r="D390" s="132"/>
      <c r="E390" s="17"/>
      <c r="H390" s="105"/>
      <c r="I390" s="9"/>
      <c r="J390" s="125"/>
      <c r="K390" s="105"/>
      <c r="L390" s="9"/>
      <c r="M390" s="105"/>
      <c r="N390" s="9"/>
      <c r="P390" s="105"/>
      <c r="Q390" s="9"/>
      <c r="R390" s="105"/>
      <c r="S390" s="9"/>
      <c r="T390" s="105"/>
      <c r="U390" s="9"/>
      <c r="W390" s="105"/>
      <c r="X390" s="9"/>
      <c r="Y390" s="105"/>
      <c r="Z390" s="9"/>
      <c r="AA390" s="105"/>
      <c r="AB390" s="9"/>
      <c r="AC390" s="105"/>
      <c r="AD390" s="9"/>
      <c r="AE390" s="122"/>
      <c r="AF390" s="105"/>
      <c r="AG390" s="105"/>
      <c r="AH390" s="105"/>
      <c r="AI390" s="105"/>
      <c r="AJ390" s="105"/>
      <c r="AK390" s="105"/>
      <c r="AL390" s="105"/>
      <c r="AM390" s="105"/>
      <c r="AN390" s="105"/>
      <c r="AO390" s="105"/>
    </row>
    <row r="391" spans="2:41" s="3" customFormat="1" x14ac:dyDescent="0.2">
      <c r="B391" s="17"/>
      <c r="D391" s="133"/>
      <c r="E391" s="17"/>
      <c r="H391" s="105"/>
      <c r="I391" s="9"/>
      <c r="J391" s="125"/>
      <c r="K391" s="105"/>
      <c r="L391" s="9"/>
      <c r="M391" s="105"/>
      <c r="N391" s="9"/>
      <c r="P391" s="105"/>
      <c r="Q391" s="9"/>
      <c r="R391" s="105"/>
      <c r="S391" s="9"/>
      <c r="T391" s="105"/>
      <c r="U391" s="9"/>
      <c r="W391" s="105"/>
      <c r="X391" s="9"/>
      <c r="Y391" s="105"/>
      <c r="Z391" s="9"/>
      <c r="AA391" s="105"/>
      <c r="AB391" s="9"/>
      <c r="AC391" s="105"/>
      <c r="AD391" s="9"/>
      <c r="AE391" s="122"/>
      <c r="AF391" s="105"/>
      <c r="AG391" s="105"/>
      <c r="AH391" s="105"/>
      <c r="AI391" s="105"/>
      <c r="AJ391" s="105"/>
      <c r="AK391" s="105"/>
      <c r="AL391" s="105"/>
      <c r="AM391" s="105"/>
      <c r="AN391" s="105"/>
      <c r="AO391" s="105"/>
    </row>
    <row r="392" spans="2:41" s="3" customFormat="1" x14ac:dyDescent="0.2">
      <c r="B392" s="16"/>
      <c r="C392" s="8"/>
      <c r="D392" s="132"/>
      <c r="E392" s="16"/>
      <c r="H392" s="105"/>
      <c r="I392" s="9"/>
      <c r="J392" s="125"/>
      <c r="K392" s="105"/>
      <c r="L392" s="9"/>
      <c r="M392" s="105"/>
      <c r="N392" s="9"/>
      <c r="P392" s="105"/>
      <c r="Q392" s="9"/>
      <c r="R392" s="105"/>
      <c r="S392" s="9"/>
      <c r="T392" s="105"/>
      <c r="U392" s="9"/>
      <c r="W392" s="105"/>
      <c r="X392" s="9"/>
      <c r="Y392" s="105"/>
      <c r="Z392" s="9"/>
      <c r="AA392" s="105"/>
      <c r="AB392" s="9"/>
      <c r="AC392" s="105"/>
      <c r="AD392" s="9"/>
      <c r="AE392" s="122"/>
      <c r="AF392" s="105"/>
      <c r="AG392" s="105"/>
      <c r="AH392" s="105"/>
      <c r="AI392" s="105"/>
      <c r="AJ392" s="105"/>
      <c r="AK392" s="105"/>
      <c r="AL392" s="105"/>
      <c r="AM392" s="105"/>
      <c r="AN392" s="105"/>
      <c r="AO392" s="105"/>
    </row>
    <row r="393" spans="2:41" s="3" customFormat="1" x14ac:dyDescent="0.2">
      <c r="B393" s="8"/>
      <c r="C393" s="8"/>
      <c r="D393" s="132"/>
      <c r="E393" s="8"/>
      <c r="H393" s="105"/>
      <c r="I393" s="9"/>
      <c r="J393" s="125"/>
      <c r="K393" s="105"/>
      <c r="L393" s="9"/>
      <c r="M393" s="105"/>
      <c r="N393" s="9"/>
      <c r="P393" s="105"/>
      <c r="Q393" s="9"/>
      <c r="R393" s="105"/>
      <c r="S393" s="9"/>
      <c r="T393" s="105"/>
      <c r="U393" s="9"/>
      <c r="W393" s="105"/>
      <c r="X393" s="9"/>
      <c r="Y393" s="105"/>
      <c r="Z393" s="9"/>
      <c r="AA393" s="105"/>
      <c r="AB393" s="9"/>
      <c r="AC393" s="105"/>
      <c r="AD393" s="9"/>
      <c r="AE393" s="122"/>
      <c r="AF393" s="105"/>
      <c r="AG393" s="105"/>
      <c r="AH393" s="105"/>
      <c r="AI393" s="105"/>
      <c r="AJ393" s="105"/>
      <c r="AK393" s="105"/>
      <c r="AL393" s="105"/>
      <c r="AM393" s="105"/>
      <c r="AN393" s="105"/>
      <c r="AO393" s="105"/>
    </row>
    <row r="394" spans="2:41" s="3" customFormat="1" x14ac:dyDescent="0.2">
      <c r="B394" s="8"/>
      <c r="C394" s="8"/>
      <c r="D394" s="132"/>
      <c r="E394" s="8"/>
      <c r="H394" s="105"/>
      <c r="I394" s="9"/>
      <c r="J394" s="125"/>
      <c r="K394" s="105"/>
      <c r="L394" s="9"/>
      <c r="M394" s="105"/>
      <c r="N394" s="9"/>
      <c r="P394" s="105"/>
      <c r="Q394" s="9"/>
      <c r="R394" s="105"/>
      <c r="S394" s="9"/>
      <c r="T394" s="105"/>
      <c r="U394" s="9"/>
      <c r="W394" s="105"/>
      <c r="X394" s="9"/>
      <c r="Y394" s="105"/>
      <c r="Z394" s="9"/>
      <c r="AA394" s="105"/>
      <c r="AB394" s="9"/>
      <c r="AC394" s="105"/>
      <c r="AD394" s="9"/>
      <c r="AE394" s="122"/>
      <c r="AF394" s="105"/>
      <c r="AG394" s="105"/>
      <c r="AH394" s="105"/>
      <c r="AI394" s="105"/>
      <c r="AJ394" s="105"/>
      <c r="AK394" s="105"/>
      <c r="AL394" s="105"/>
      <c r="AM394" s="105"/>
      <c r="AN394" s="105"/>
      <c r="AO394" s="105"/>
    </row>
    <row r="395" spans="2:41" s="3" customFormat="1" x14ac:dyDescent="0.2">
      <c r="B395" s="8"/>
      <c r="C395" s="8"/>
      <c r="D395" s="132"/>
      <c r="E395" s="8"/>
      <c r="H395" s="105"/>
      <c r="I395" s="9"/>
      <c r="J395" s="125"/>
      <c r="K395" s="105"/>
      <c r="L395" s="9"/>
      <c r="M395" s="105"/>
      <c r="N395" s="9"/>
      <c r="P395" s="105"/>
      <c r="Q395" s="9"/>
      <c r="R395" s="105"/>
      <c r="S395" s="9"/>
      <c r="T395" s="105"/>
      <c r="U395" s="9"/>
      <c r="W395" s="105"/>
      <c r="X395" s="9"/>
      <c r="Y395" s="105"/>
      <c r="Z395" s="9"/>
      <c r="AA395" s="105"/>
      <c r="AB395" s="9"/>
      <c r="AC395" s="105"/>
      <c r="AD395" s="9"/>
      <c r="AE395" s="122"/>
      <c r="AF395" s="105"/>
      <c r="AG395" s="105"/>
      <c r="AH395" s="105"/>
      <c r="AI395" s="105"/>
      <c r="AJ395" s="105"/>
      <c r="AK395" s="105"/>
      <c r="AL395" s="105"/>
      <c r="AM395" s="105"/>
      <c r="AN395" s="105"/>
      <c r="AO395" s="105"/>
    </row>
    <row r="396" spans="2:41" s="3" customFormat="1" x14ac:dyDescent="0.2">
      <c r="B396" s="17"/>
      <c r="D396" s="133"/>
      <c r="E396" s="17"/>
      <c r="H396" s="105"/>
      <c r="I396" s="9"/>
      <c r="J396" s="125"/>
      <c r="K396" s="105"/>
      <c r="L396" s="9"/>
      <c r="M396" s="105"/>
      <c r="N396" s="9"/>
      <c r="P396" s="105"/>
      <c r="Q396" s="9"/>
      <c r="R396" s="105"/>
      <c r="S396" s="9"/>
      <c r="T396" s="105"/>
      <c r="U396" s="9"/>
      <c r="W396" s="105"/>
      <c r="X396" s="9"/>
      <c r="Y396" s="105"/>
      <c r="Z396" s="9"/>
      <c r="AA396" s="105"/>
      <c r="AB396" s="9"/>
      <c r="AC396" s="105"/>
      <c r="AD396" s="9"/>
      <c r="AE396" s="122"/>
      <c r="AF396" s="105"/>
      <c r="AG396" s="105"/>
      <c r="AH396" s="105"/>
      <c r="AI396" s="105"/>
      <c r="AJ396" s="105"/>
      <c r="AK396" s="105"/>
      <c r="AL396" s="105"/>
      <c r="AM396" s="105"/>
      <c r="AN396" s="105"/>
      <c r="AO396" s="105"/>
    </row>
    <row r="397" spans="2:41" s="3" customFormat="1" x14ac:dyDescent="0.2">
      <c r="B397" s="17"/>
      <c r="D397" s="133"/>
      <c r="E397" s="17"/>
      <c r="H397" s="105"/>
      <c r="I397" s="9"/>
      <c r="J397" s="125"/>
      <c r="K397" s="105"/>
      <c r="L397" s="9"/>
      <c r="M397" s="105"/>
      <c r="N397" s="9"/>
      <c r="P397" s="105"/>
      <c r="Q397" s="9"/>
      <c r="R397" s="105"/>
      <c r="S397" s="9"/>
      <c r="T397" s="105"/>
      <c r="U397" s="9"/>
      <c r="W397" s="105"/>
      <c r="X397" s="9"/>
      <c r="Y397" s="105"/>
      <c r="Z397" s="9"/>
      <c r="AA397" s="105"/>
      <c r="AB397" s="9"/>
      <c r="AC397" s="105"/>
      <c r="AD397" s="9"/>
      <c r="AE397" s="122"/>
      <c r="AF397" s="105"/>
      <c r="AG397" s="105"/>
      <c r="AH397" s="105"/>
      <c r="AI397" s="105"/>
      <c r="AJ397" s="105"/>
      <c r="AK397" s="105"/>
      <c r="AL397" s="105"/>
      <c r="AM397" s="105"/>
      <c r="AN397" s="105"/>
      <c r="AO397" s="105"/>
    </row>
    <row r="398" spans="2:41" s="3" customFormat="1" x14ac:dyDescent="0.2">
      <c r="B398" s="8"/>
      <c r="C398" s="8"/>
      <c r="D398" s="132"/>
      <c r="E398" s="8"/>
      <c r="H398" s="105"/>
      <c r="I398" s="9"/>
      <c r="J398" s="125"/>
      <c r="K398" s="105"/>
      <c r="L398" s="9"/>
      <c r="M398" s="105"/>
      <c r="N398" s="9"/>
      <c r="P398" s="105"/>
      <c r="Q398" s="9"/>
      <c r="R398" s="105"/>
      <c r="S398" s="9"/>
      <c r="T398" s="105"/>
      <c r="U398" s="9"/>
      <c r="W398" s="105"/>
      <c r="X398" s="9"/>
      <c r="Y398" s="105"/>
      <c r="Z398" s="9"/>
      <c r="AA398" s="105"/>
      <c r="AB398" s="9"/>
      <c r="AC398" s="105"/>
      <c r="AD398" s="9"/>
      <c r="AE398" s="122"/>
      <c r="AF398" s="105"/>
      <c r="AG398" s="105"/>
      <c r="AH398" s="105"/>
      <c r="AI398" s="105"/>
      <c r="AJ398" s="105"/>
      <c r="AK398" s="105"/>
      <c r="AL398" s="105"/>
      <c r="AM398" s="105"/>
      <c r="AN398" s="105"/>
      <c r="AO398" s="105"/>
    </row>
    <row r="399" spans="2:41" s="3" customFormat="1" x14ac:dyDescent="0.2">
      <c r="B399" s="16"/>
      <c r="C399" s="8"/>
      <c r="D399" s="132"/>
      <c r="E399" s="16"/>
      <c r="F399" s="8"/>
      <c r="G399" s="8"/>
      <c r="H399" s="105"/>
      <c r="I399" s="9"/>
      <c r="J399" s="125"/>
      <c r="K399" s="105"/>
      <c r="L399" s="9"/>
      <c r="M399" s="105"/>
      <c r="N399" s="9"/>
      <c r="P399" s="105"/>
      <c r="Q399" s="9"/>
      <c r="R399" s="105"/>
      <c r="S399" s="9"/>
      <c r="T399" s="105"/>
      <c r="U399" s="9"/>
      <c r="W399" s="105"/>
      <c r="X399" s="9"/>
      <c r="Y399" s="105"/>
      <c r="Z399" s="9"/>
      <c r="AA399" s="105"/>
      <c r="AB399" s="9"/>
      <c r="AC399" s="105"/>
      <c r="AD399" s="9"/>
      <c r="AE399" s="122"/>
      <c r="AF399" s="105"/>
      <c r="AG399" s="105"/>
      <c r="AH399" s="105"/>
      <c r="AI399" s="105"/>
      <c r="AJ399" s="105"/>
      <c r="AK399" s="105"/>
      <c r="AL399" s="105"/>
      <c r="AM399" s="105"/>
      <c r="AN399" s="105"/>
      <c r="AO399" s="105"/>
    </row>
    <row r="400" spans="2:41" s="3" customFormat="1" x14ac:dyDescent="0.2">
      <c r="B400" s="8"/>
      <c r="C400" s="8"/>
      <c r="D400" s="132"/>
      <c r="E400" s="8"/>
      <c r="F400" s="8"/>
      <c r="G400" s="8"/>
      <c r="H400" s="105"/>
      <c r="I400" s="9"/>
      <c r="J400" s="125"/>
      <c r="K400" s="105"/>
      <c r="L400" s="9"/>
      <c r="M400" s="105"/>
      <c r="N400" s="9"/>
      <c r="P400" s="105"/>
      <c r="Q400" s="9"/>
      <c r="R400" s="105"/>
      <c r="S400" s="9"/>
      <c r="T400" s="105"/>
      <c r="U400" s="9"/>
      <c r="W400" s="105"/>
      <c r="X400" s="9"/>
      <c r="Y400" s="105"/>
      <c r="Z400" s="9"/>
      <c r="AA400" s="105"/>
      <c r="AB400" s="9"/>
      <c r="AC400" s="105"/>
      <c r="AD400" s="9"/>
      <c r="AE400" s="122"/>
      <c r="AF400" s="105"/>
      <c r="AG400" s="105"/>
      <c r="AH400" s="105"/>
      <c r="AI400" s="105"/>
      <c r="AJ400" s="105"/>
      <c r="AK400" s="105"/>
      <c r="AL400" s="105"/>
      <c r="AM400" s="105"/>
      <c r="AN400" s="105"/>
      <c r="AO400" s="105"/>
    </row>
    <row r="401" spans="2:41" s="3" customFormat="1" x14ac:dyDescent="0.2">
      <c r="B401" s="16"/>
      <c r="C401" s="8"/>
      <c r="D401" s="132"/>
      <c r="E401" s="16"/>
      <c r="F401" s="8"/>
      <c r="G401" s="8"/>
      <c r="H401" s="105"/>
      <c r="I401" s="9"/>
      <c r="J401" s="125"/>
      <c r="K401" s="105"/>
      <c r="L401" s="9"/>
      <c r="M401" s="105"/>
      <c r="N401" s="9"/>
      <c r="P401" s="105"/>
      <c r="Q401" s="9"/>
      <c r="R401" s="105"/>
      <c r="S401" s="9"/>
      <c r="T401" s="105"/>
      <c r="U401" s="9"/>
      <c r="W401" s="105"/>
      <c r="X401" s="9"/>
      <c r="Y401" s="105"/>
      <c r="Z401" s="9"/>
      <c r="AA401" s="105"/>
      <c r="AB401" s="9"/>
      <c r="AC401" s="105"/>
      <c r="AD401" s="9"/>
      <c r="AE401" s="122"/>
      <c r="AF401" s="105"/>
      <c r="AG401" s="105"/>
      <c r="AH401" s="105"/>
      <c r="AI401" s="105"/>
      <c r="AJ401" s="105"/>
      <c r="AK401" s="105"/>
      <c r="AL401" s="105"/>
      <c r="AM401" s="105"/>
      <c r="AN401" s="105"/>
      <c r="AO401" s="105"/>
    </row>
    <row r="402" spans="2:41" s="3" customFormat="1" x14ac:dyDescent="0.2">
      <c r="D402" s="133"/>
      <c r="F402" s="8"/>
      <c r="G402" s="8"/>
      <c r="H402" s="105"/>
      <c r="I402" s="9"/>
      <c r="J402" s="125"/>
      <c r="K402" s="105"/>
      <c r="L402" s="9"/>
      <c r="M402" s="105"/>
      <c r="N402" s="9"/>
      <c r="P402" s="105"/>
      <c r="Q402" s="9"/>
      <c r="R402" s="105"/>
      <c r="S402" s="9"/>
      <c r="T402" s="105"/>
      <c r="U402" s="9"/>
      <c r="W402" s="105"/>
      <c r="X402" s="9"/>
      <c r="Y402" s="105"/>
      <c r="Z402" s="9"/>
      <c r="AA402" s="105"/>
      <c r="AB402" s="9"/>
      <c r="AC402" s="105"/>
      <c r="AD402" s="9"/>
      <c r="AE402" s="122"/>
      <c r="AF402" s="105"/>
      <c r="AG402" s="105"/>
      <c r="AH402" s="105"/>
      <c r="AI402" s="105"/>
      <c r="AJ402" s="105"/>
      <c r="AK402" s="105"/>
      <c r="AL402" s="105"/>
      <c r="AM402" s="105"/>
      <c r="AN402" s="105"/>
      <c r="AO402" s="105"/>
    </row>
    <row r="403" spans="2:41" s="3" customFormat="1" x14ac:dyDescent="0.2">
      <c r="D403" s="133"/>
      <c r="F403" s="8"/>
      <c r="G403" s="8"/>
      <c r="H403" s="105"/>
      <c r="I403" s="9"/>
      <c r="J403" s="125"/>
      <c r="K403" s="105"/>
      <c r="L403" s="9"/>
      <c r="M403" s="105"/>
      <c r="N403" s="9"/>
      <c r="P403" s="105"/>
      <c r="Q403" s="9"/>
      <c r="R403" s="105"/>
      <c r="S403" s="9"/>
      <c r="T403" s="105"/>
      <c r="U403" s="9"/>
      <c r="W403" s="105"/>
      <c r="X403" s="9"/>
      <c r="Y403" s="105"/>
      <c r="Z403" s="9"/>
      <c r="AA403" s="105"/>
      <c r="AB403" s="9"/>
      <c r="AC403" s="105"/>
      <c r="AD403" s="9"/>
      <c r="AE403" s="122"/>
      <c r="AF403" s="105"/>
      <c r="AG403" s="105"/>
      <c r="AH403" s="105"/>
      <c r="AI403" s="105"/>
      <c r="AJ403" s="105"/>
      <c r="AK403" s="105"/>
      <c r="AL403" s="105"/>
      <c r="AM403" s="105"/>
      <c r="AN403" s="105"/>
      <c r="AO403" s="105"/>
    </row>
    <row r="404" spans="2:41" s="3" customFormat="1" x14ac:dyDescent="0.2">
      <c r="B404" s="8"/>
      <c r="C404" s="8"/>
      <c r="D404" s="132"/>
      <c r="E404" s="8"/>
      <c r="F404" s="8"/>
      <c r="G404" s="8"/>
      <c r="H404" s="105"/>
      <c r="I404" s="9"/>
      <c r="J404" s="125"/>
      <c r="K404" s="105"/>
      <c r="L404" s="9"/>
      <c r="M404" s="105"/>
      <c r="N404" s="9"/>
      <c r="P404" s="105"/>
      <c r="Q404" s="9"/>
      <c r="R404" s="105"/>
      <c r="S404" s="9"/>
      <c r="T404" s="105"/>
      <c r="U404" s="9"/>
      <c r="W404" s="105"/>
      <c r="X404" s="9"/>
      <c r="Y404" s="105"/>
      <c r="Z404" s="9"/>
      <c r="AA404" s="105"/>
      <c r="AB404" s="9"/>
      <c r="AC404" s="105"/>
      <c r="AD404" s="9"/>
      <c r="AE404" s="122"/>
      <c r="AF404" s="105"/>
      <c r="AG404" s="105"/>
      <c r="AH404" s="105"/>
      <c r="AI404" s="105"/>
      <c r="AJ404" s="105"/>
      <c r="AK404" s="105"/>
      <c r="AL404" s="105"/>
      <c r="AM404" s="105"/>
      <c r="AN404" s="105"/>
      <c r="AO404" s="105"/>
    </row>
    <row r="405" spans="2:41" s="3" customFormat="1" x14ac:dyDescent="0.2">
      <c r="B405" s="16"/>
      <c r="C405" s="8"/>
      <c r="D405" s="132"/>
      <c r="E405" s="16"/>
      <c r="F405" s="8"/>
      <c r="G405" s="8"/>
      <c r="H405" s="105"/>
      <c r="I405" s="9"/>
      <c r="J405" s="125"/>
      <c r="K405" s="105"/>
      <c r="L405" s="9"/>
      <c r="M405" s="105"/>
      <c r="N405" s="9"/>
      <c r="P405" s="105"/>
      <c r="Q405" s="9"/>
      <c r="R405" s="105"/>
      <c r="S405" s="9"/>
      <c r="T405" s="105"/>
      <c r="U405" s="9"/>
      <c r="W405" s="105"/>
      <c r="X405" s="9"/>
      <c r="Y405" s="105"/>
      <c r="Z405" s="9"/>
      <c r="AA405" s="105"/>
      <c r="AB405" s="9"/>
      <c r="AC405" s="105"/>
      <c r="AD405" s="9"/>
      <c r="AE405" s="122"/>
      <c r="AF405" s="105"/>
      <c r="AG405" s="105"/>
      <c r="AH405" s="105"/>
      <c r="AI405" s="105"/>
      <c r="AJ405" s="105"/>
      <c r="AK405" s="105"/>
      <c r="AL405" s="105"/>
      <c r="AM405" s="105"/>
      <c r="AN405" s="105"/>
      <c r="AO405" s="105"/>
    </row>
    <row r="406" spans="2:41" s="3" customFormat="1" x14ac:dyDescent="0.2">
      <c r="B406" s="16"/>
      <c r="C406" s="8"/>
      <c r="D406" s="132"/>
      <c r="E406" s="16"/>
      <c r="F406" s="8"/>
      <c r="G406" s="8"/>
      <c r="H406" s="105"/>
      <c r="I406" s="9"/>
      <c r="J406" s="125"/>
      <c r="K406" s="105"/>
      <c r="L406" s="9"/>
      <c r="M406" s="105"/>
      <c r="N406" s="9"/>
      <c r="P406" s="105"/>
      <c r="Q406" s="9"/>
      <c r="R406" s="105"/>
      <c r="S406" s="9"/>
      <c r="T406" s="105"/>
      <c r="U406" s="9"/>
      <c r="W406" s="105"/>
      <c r="X406" s="9"/>
      <c r="Y406" s="105"/>
      <c r="Z406" s="9"/>
      <c r="AA406" s="105"/>
      <c r="AB406" s="9"/>
      <c r="AC406" s="105"/>
      <c r="AD406" s="9"/>
      <c r="AE406" s="122"/>
      <c r="AF406" s="105"/>
      <c r="AG406" s="105"/>
      <c r="AH406" s="105"/>
      <c r="AI406" s="105"/>
      <c r="AJ406" s="105"/>
      <c r="AK406" s="105"/>
      <c r="AL406" s="105"/>
      <c r="AM406" s="105"/>
      <c r="AN406" s="105"/>
      <c r="AO406" s="105"/>
    </row>
    <row r="407" spans="2:41" s="3" customFormat="1" x14ac:dyDescent="0.2">
      <c r="B407" s="17"/>
      <c r="D407" s="133"/>
      <c r="E407" s="17"/>
      <c r="F407" s="8"/>
      <c r="G407" s="8"/>
      <c r="H407" s="105"/>
      <c r="I407" s="9"/>
      <c r="J407" s="125"/>
      <c r="K407" s="105"/>
      <c r="L407" s="9"/>
      <c r="M407" s="105"/>
      <c r="N407" s="9"/>
      <c r="P407" s="105"/>
      <c r="Q407" s="9"/>
      <c r="R407" s="105"/>
      <c r="S407" s="9"/>
      <c r="T407" s="105"/>
      <c r="U407" s="9"/>
      <c r="W407" s="105"/>
      <c r="X407" s="9"/>
      <c r="Y407" s="105"/>
      <c r="Z407" s="9"/>
      <c r="AA407" s="105"/>
      <c r="AB407" s="9"/>
      <c r="AC407" s="105"/>
      <c r="AD407" s="9"/>
      <c r="AE407" s="122"/>
      <c r="AF407" s="105"/>
      <c r="AG407" s="105"/>
      <c r="AH407" s="105"/>
      <c r="AI407" s="105"/>
      <c r="AJ407" s="105"/>
      <c r="AK407" s="105"/>
      <c r="AL407" s="105"/>
      <c r="AM407" s="105"/>
      <c r="AN407" s="105"/>
      <c r="AO407" s="105"/>
    </row>
    <row r="408" spans="2:41" s="3" customFormat="1" x14ac:dyDescent="0.2">
      <c r="B408" s="17"/>
      <c r="D408" s="133"/>
      <c r="E408" s="17"/>
      <c r="F408" s="8"/>
      <c r="G408" s="8"/>
      <c r="H408" s="105"/>
      <c r="I408" s="9"/>
      <c r="J408" s="125"/>
      <c r="K408" s="105"/>
      <c r="L408" s="9"/>
      <c r="M408" s="105"/>
      <c r="N408" s="9"/>
      <c r="P408" s="105"/>
      <c r="Q408" s="9"/>
      <c r="R408" s="105"/>
      <c r="S408" s="9"/>
      <c r="T408" s="105"/>
      <c r="U408" s="9"/>
      <c r="W408" s="105"/>
      <c r="X408" s="9"/>
      <c r="Y408" s="105"/>
      <c r="Z408" s="9"/>
      <c r="AA408" s="105"/>
      <c r="AB408" s="9"/>
      <c r="AC408" s="105"/>
      <c r="AD408" s="9"/>
      <c r="AE408" s="122"/>
      <c r="AF408" s="105"/>
      <c r="AG408" s="105"/>
      <c r="AH408" s="105"/>
      <c r="AI408" s="105"/>
      <c r="AJ408" s="105"/>
      <c r="AK408" s="105"/>
      <c r="AL408" s="105"/>
      <c r="AM408" s="105"/>
      <c r="AN408" s="105"/>
      <c r="AO408" s="105"/>
    </row>
    <row r="409" spans="2:41" s="3" customFormat="1" x14ac:dyDescent="0.2">
      <c r="D409" s="133"/>
      <c r="F409" s="8"/>
      <c r="G409" s="8"/>
      <c r="H409" s="105"/>
      <c r="I409" s="9"/>
      <c r="J409" s="125"/>
      <c r="K409" s="105"/>
      <c r="L409" s="9"/>
      <c r="M409" s="105"/>
      <c r="N409" s="9"/>
      <c r="P409" s="105"/>
      <c r="Q409" s="9"/>
      <c r="R409" s="105"/>
      <c r="S409" s="9"/>
      <c r="T409" s="105"/>
      <c r="U409" s="9"/>
      <c r="W409" s="105"/>
      <c r="X409" s="9"/>
      <c r="Y409" s="105"/>
      <c r="Z409" s="9"/>
      <c r="AA409" s="105"/>
      <c r="AB409" s="9"/>
      <c r="AC409" s="105"/>
      <c r="AD409" s="9"/>
      <c r="AE409" s="122"/>
      <c r="AF409" s="105"/>
      <c r="AG409" s="105"/>
      <c r="AH409" s="105"/>
      <c r="AI409" s="105"/>
      <c r="AJ409" s="105"/>
      <c r="AK409" s="105"/>
      <c r="AL409" s="105"/>
      <c r="AM409" s="105"/>
      <c r="AN409" s="105"/>
      <c r="AO409" s="105"/>
    </row>
    <row r="410" spans="2:41" s="3" customFormat="1" x14ac:dyDescent="0.2">
      <c r="B410" s="17"/>
      <c r="D410" s="133"/>
      <c r="E410" s="17"/>
      <c r="F410" s="8"/>
      <c r="G410" s="8"/>
      <c r="H410" s="105"/>
      <c r="I410" s="9"/>
      <c r="J410" s="125"/>
      <c r="K410" s="105"/>
      <c r="L410" s="9"/>
      <c r="M410" s="105"/>
      <c r="N410" s="9"/>
      <c r="P410" s="105"/>
      <c r="Q410" s="9"/>
      <c r="R410" s="105"/>
      <c r="S410" s="9"/>
      <c r="T410" s="105"/>
      <c r="U410" s="9"/>
      <c r="W410" s="105"/>
      <c r="X410" s="9"/>
      <c r="Y410" s="105"/>
      <c r="Z410" s="9"/>
      <c r="AA410" s="105"/>
      <c r="AB410" s="9"/>
      <c r="AC410" s="105"/>
      <c r="AD410" s="9"/>
      <c r="AE410" s="122"/>
      <c r="AF410" s="105"/>
      <c r="AG410" s="105"/>
      <c r="AH410" s="105"/>
      <c r="AI410" s="105"/>
      <c r="AJ410" s="105"/>
      <c r="AK410" s="105"/>
      <c r="AL410" s="105"/>
      <c r="AM410" s="105"/>
      <c r="AN410" s="105"/>
      <c r="AO410" s="105"/>
    </row>
    <row r="411" spans="2:41" s="3" customFormat="1" x14ac:dyDescent="0.2">
      <c r="D411" s="133"/>
      <c r="F411" s="8"/>
      <c r="G411" s="8"/>
      <c r="H411" s="105"/>
      <c r="I411" s="9"/>
      <c r="J411" s="125"/>
      <c r="K411" s="105"/>
      <c r="L411" s="9"/>
      <c r="M411" s="105"/>
      <c r="N411" s="9"/>
      <c r="P411" s="105"/>
      <c r="Q411" s="9"/>
      <c r="R411" s="105"/>
      <c r="S411" s="9"/>
      <c r="T411" s="105"/>
      <c r="U411" s="9"/>
      <c r="W411" s="105"/>
      <c r="X411" s="9"/>
      <c r="Y411" s="105"/>
      <c r="Z411" s="9"/>
      <c r="AA411" s="105"/>
      <c r="AB411" s="9"/>
      <c r="AC411" s="105"/>
      <c r="AD411" s="9"/>
      <c r="AE411" s="122"/>
      <c r="AF411" s="105"/>
      <c r="AG411" s="105"/>
      <c r="AH411" s="105"/>
      <c r="AI411" s="105"/>
      <c r="AJ411" s="105"/>
      <c r="AK411" s="105"/>
      <c r="AL411" s="105"/>
      <c r="AM411" s="105"/>
      <c r="AN411" s="105"/>
      <c r="AO411" s="105"/>
    </row>
    <row r="412" spans="2:41" s="3" customFormat="1" x14ac:dyDescent="0.2">
      <c r="B412" s="16"/>
      <c r="C412" s="8"/>
      <c r="D412" s="132"/>
      <c r="E412" s="16"/>
      <c r="F412" s="8"/>
      <c r="G412" s="8"/>
      <c r="H412" s="105"/>
      <c r="I412" s="9"/>
      <c r="J412" s="125"/>
      <c r="K412" s="105"/>
      <c r="L412" s="9"/>
      <c r="M412" s="105"/>
      <c r="N412" s="9"/>
      <c r="P412" s="105"/>
      <c r="Q412" s="9"/>
      <c r="R412" s="105"/>
      <c r="S412" s="9"/>
      <c r="T412" s="105"/>
      <c r="U412" s="9"/>
      <c r="W412" s="105"/>
      <c r="X412" s="9"/>
      <c r="Y412" s="105"/>
      <c r="Z412" s="9"/>
      <c r="AA412" s="105"/>
      <c r="AB412" s="9"/>
      <c r="AC412" s="105"/>
      <c r="AD412" s="9"/>
      <c r="AE412" s="122"/>
      <c r="AF412" s="105"/>
      <c r="AG412" s="105"/>
      <c r="AH412" s="105"/>
      <c r="AI412" s="105"/>
      <c r="AJ412" s="105"/>
      <c r="AK412" s="105"/>
      <c r="AL412" s="105"/>
      <c r="AM412" s="105"/>
      <c r="AN412" s="105"/>
      <c r="AO412" s="105"/>
    </row>
    <row r="413" spans="2:41" s="3" customFormat="1" x14ac:dyDescent="0.2">
      <c r="B413" s="8"/>
      <c r="C413" s="8"/>
      <c r="D413" s="132"/>
      <c r="E413" s="8"/>
      <c r="F413" s="8"/>
      <c r="G413" s="8"/>
      <c r="H413" s="105"/>
      <c r="I413" s="9"/>
      <c r="J413" s="125"/>
      <c r="K413" s="105"/>
      <c r="L413" s="9"/>
      <c r="M413" s="105"/>
      <c r="N413" s="9"/>
      <c r="P413" s="105"/>
      <c r="Q413" s="9"/>
      <c r="R413" s="105"/>
      <c r="S413" s="9"/>
      <c r="T413" s="105"/>
      <c r="U413" s="9"/>
      <c r="W413" s="105"/>
      <c r="X413" s="9"/>
      <c r="Y413" s="105"/>
      <c r="Z413" s="9"/>
      <c r="AA413" s="105"/>
      <c r="AB413" s="9"/>
      <c r="AC413" s="105"/>
      <c r="AD413" s="9"/>
      <c r="AE413" s="122"/>
      <c r="AF413" s="105"/>
      <c r="AG413" s="105"/>
      <c r="AH413" s="105"/>
      <c r="AI413" s="105"/>
      <c r="AJ413" s="105"/>
      <c r="AK413" s="105"/>
      <c r="AL413" s="105"/>
      <c r="AM413" s="105"/>
      <c r="AN413" s="105"/>
      <c r="AO413" s="105"/>
    </row>
    <row r="414" spans="2:41" s="3" customFormat="1" x14ac:dyDescent="0.2">
      <c r="D414" s="133"/>
      <c r="F414" s="8"/>
      <c r="G414" s="8"/>
      <c r="H414" s="105"/>
      <c r="I414" s="9"/>
      <c r="J414" s="125"/>
      <c r="K414" s="105"/>
      <c r="L414" s="9"/>
      <c r="M414" s="105"/>
      <c r="N414" s="9"/>
      <c r="P414" s="105"/>
      <c r="Q414" s="9"/>
      <c r="R414" s="105"/>
      <c r="S414" s="9"/>
      <c r="T414" s="105"/>
      <c r="U414" s="9"/>
      <c r="W414" s="105"/>
      <c r="X414" s="9"/>
      <c r="Y414" s="105"/>
      <c r="Z414" s="9"/>
      <c r="AA414" s="105"/>
      <c r="AB414" s="9"/>
      <c r="AC414" s="105"/>
      <c r="AD414" s="9"/>
      <c r="AE414" s="122"/>
      <c r="AF414" s="105"/>
      <c r="AG414" s="105"/>
      <c r="AH414" s="105"/>
      <c r="AI414" s="105"/>
      <c r="AJ414" s="105"/>
      <c r="AK414" s="105"/>
      <c r="AL414" s="105"/>
      <c r="AM414" s="105"/>
      <c r="AN414" s="105"/>
      <c r="AO414" s="105"/>
    </row>
    <row r="415" spans="2:41" s="3" customFormat="1" x14ac:dyDescent="0.2">
      <c r="B415" s="16"/>
      <c r="C415" s="8"/>
      <c r="D415" s="132"/>
      <c r="E415" s="16"/>
      <c r="F415" s="8"/>
      <c r="G415" s="8"/>
      <c r="H415" s="105"/>
      <c r="I415" s="9"/>
      <c r="J415" s="125"/>
      <c r="K415" s="105"/>
      <c r="L415" s="9"/>
      <c r="M415" s="105"/>
      <c r="N415" s="9"/>
      <c r="P415" s="105"/>
      <c r="Q415" s="9"/>
      <c r="R415" s="105"/>
      <c r="S415" s="9"/>
      <c r="T415" s="105"/>
      <c r="U415" s="9"/>
      <c r="W415" s="105"/>
      <c r="X415" s="9"/>
      <c r="Y415" s="105"/>
      <c r="Z415" s="9"/>
      <c r="AA415" s="105"/>
      <c r="AB415" s="9"/>
      <c r="AC415" s="105"/>
      <c r="AD415" s="9"/>
      <c r="AE415" s="122"/>
      <c r="AF415" s="105"/>
      <c r="AG415" s="105"/>
      <c r="AH415" s="105"/>
      <c r="AI415" s="105"/>
      <c r="AJ415" s="105"/>
      <c r="AK415" s="105"/>
      <c r="AL415" s="105"/>
      <c r="AM415" s="105"/>
      <c r="AN415" s="105"/>
      <c r="AO415" s="105"/>
    </row>
    <row r="416" spans="2:41" s="3" customFormat="1" x14ac:dyDescent="0.2">
      <c r="B416" s="16"/>
      <c r="C416" s="8"/>
      <c r="D416" s="132"/>
      <c r="E416" s="16"/>
      <c r="F416" s="8"/>
      <c r="G416" s="8"/>
      <c r="H416" s="105"/>
      <c r="I416" s="9"/>
      <c r="J416" s="125"/>
      <c r="K416" s="105"/>
      <c r="L416" s="9"/>
      <c r="M416" s="105"/>
      <c r="N416" s="9"/>
      <c r="P416" s="105"/>
      <c r="Q416" s="9"/>
      <c r="R416" s="105"/>
      <c r="S416" s="9"/>
      <c r="T416" s="105"/>
      <c r="U416" s="9"/>
      <c r="W416" s="105"/>
      <c r="X416" s="9"/>
      <c r="Y416" s="105"/>
      <c r="Z416" s="9"/>
      <c r="AA416" s="105"/>
      <c r="AB416" s="9"/>
      <c r="AC416" s="105"/>
      <c r="AD416" s="9"/>
      <c r="AE416" s="122"/>
      <c r="AF416" s="105"/>
      <c r="AG416" s="105"/>
      <c r="AH416" s="105"/>
      <c r="AI416" s="105"/>
      <c r="AJ416" s="105"/>
      <c r="AK416" s="105"/>
      <c r="AL416" s="105"/>
      <c r="AM416" s="105"/>
      <c r="AN416" s="105"/>
      <c r="AO416" s="105"/>
    </row>
    <row r="417" spans="2:41" s="3" customFormat="1" x14ac:dyDescent="0.2">
      <c r="B417" s="8"/>
      <c r="C417" s="8"/>
      <c r="D417" s="132"/>
      <c r="E417" s="8"/>
      <c r="F417" s="8"/>
      <c r="G417" s="8"/>
      <c r="H417" s="105"/>
      <c r="I417" s="9"/>
      <c r="J417" s="125"/>
      <c r="K417" s="105"/>
      <c r="L417" s="9"/>
      <c r="M417" s="105"/>
      <c r="N417" s="9"/>
      <c r="P417" s="105"/>
      <c r="Q417" s="9"/>
      <c r="R417" s="105"/>
      <c r="S417" s="9"/>
      <c r="T417" s="105"/>
      <c r="U417" s="9"/>
      <c r="W417" s="105"/>
      <c r="X417" s="9"/>
      <c r="Y417" s="105"/>
      <c r="Z417" s="9"/>
      <c r="AA417" s="105"/>
      <c r="AB417" s="9"/>
      <c r="AC417" s="105"/>
      <c r="AD417" s="9"/>
      <c r="AE417" s="122"/>
      <c r="AF417" s="105"/>
      <c r="AG417" s="105"/>
      <c r="AH417" s="105"/>
      <c r="AI417" s="105"/>
      <c r="AJ417" s="105"/>
      <c r="AK417" s="105"/>
      <c r="AL417" s="105"/>
      <c r="AM417" s="105"/>
      <c r="AN417" s="105"/>
      <c r="AO417" s="105"/>
    </row>
    <row r="418" spans="2:41" s="3" customFormat="1" x14ac:dyDescent="0.2">
      <c r="B418" s="8"/>
      <c r="C418" s="8"/>
      <c r="D418" s="132"/>
      <c r="E418" s="8"/>
      <c r="F418" s="8"/>
      <c r="G418" s="8"/>
      <c r="H418" s="105"/>
      <c r="I418" s="9"/>
      <c r="J418" s="125"/>
      <c r="K418" s="105"/>
      <c r="L418" s="9"/>
      <c r="M418" s="105"/>
      <c r="N418" s="9"/>
      <c r="P418" s="105"/>
      <c r="Q418" s="9"/>
      <c r="R418" s="105"/>
      <c r="S418" s="9"/>
      <c r="T418" s="105"/>
      <c r="U418" s="9"/>
      <c r="W418" s="105"/>
      <c r="X418" s="9"/>
      <c r="Y418" s="105"/>
      <c r="Z418" s="9"/>
      <c r="AA418" s="105"/>
      <c r="AB418" s="9"/>
      <c r="AC418" s="105"/>
      <c r="AD418" s="9"/>
      <c r="AE418" s="122"/>
      <c r="AF418" s="105"/>
      <c r="AG418" s="105"/>
      <c r="AH418" s="105"/>
      <c r="AI418" s="105"/>
      <c r="AJ418" s="105"/>
      <c r="AK418" s="105"/>
      <c r="AL418" s="105"/>
      <c r="AM418" s="105"/>
      <c r="AN418" s="105"/>
      <c r="AO418" s="105"/>
    </row>
    <row r="419" spans="2:41" s="3" customFormat="1" x14ac:dyDescent="0.2">
      <c r="B419" s="17"/>
      <c r="D419" s="133"/>
      <c r="E419" s="17"/>
      <c r="F419" s="8"/>
      <c r="G419" s="8"/>
      <c r="H419" s="105"/>
      <c r="I419" s="9"/>
      <c r="J419" s="125"/>
      <c r="K419" s="105"/>
      <c r="L419" s="9"/>
      <c r="M419" s="105"/>
      <c r="N419" s="9"/>
      <c r="P419" s="105"/>
      <c r="Q419" s="9"/>
      <c r="R419" s="105"/>
      <c r="S419" s="9"/>
      <c r="T419" s="105"/>
      <c r="U419" s="9"/>
      <c r="W419" s="105"/>
      <c r="X419" s="9"/>
      <c r="Y419" s="105"/>
      <c r="Z419" s="9"/>
      <c r="AA419" s="105"/>
      <c r="AB419" s="9"/>
      <c r="AC419" s="105"/>
      <c r="AD419" s="9"/>
      <c r="AE419" s="122"/>
      <c r="AF419" s="105"/>
      <c r="AG419" s="105"/>
      <c r="AH419" s="105"/>
      <c r="AI419" s="105"/>
      <c r="AJ419" s="105"/>
      <c r="AK419" s="105"/>
      <c r="AL419" s="105"/>
      <c r="AM419" s="105"/>
      <c r="AN419" s="105"/>
      <c r="AO419" s="105"/>
    </row>
    <row r="420" spans="2:41" s="3" customFormat="1" x14ac:dyDescent="0.2">
      <c r="D420" s="133"/>
      <c r="F420" s="8"/>
      <c r="G420" s="8"/>
      <c r="H420" s="105"/>
      <c r="I420" s="9"/>
      <c r="J420" s="125"/>
      <c r="K420" s="105"/>
      <c r="L420" s="9"/>
      <c r="M420" s="105"/>
      <c r="N420" s="9"/>
      <c r="P420" s="105"/>
      <c r="Q420" s="9"/>
      <c r="R420" s="105"/>
      <c r="S420" s="9"/>
      <c r="T420" s="105"/>
      <c r="U420" s="9"/>
      <c r="W420" s="105"/>
      <c r="X420" s="9"/>
      <c r="Y420" s="105"/>
      <c r="Z420" s="9"/>
      <c r="AA420" s="105"/>
      <c r="AB420" s="9"/>
      <c r="AC420" s="105"/>
      <c r="AD420" s="9"/>
      <c r="AE420" s="122"/>
      <c r="AF420" s="105"/>
      <c r="AG420" s="105"/>
      <c r="AH420" s="105"/>
      <c r="AI420" s="105"/>
      <c r="AJ420" s="105"/>
      <c r="AK420" s="105"/>
      <c r="AL420" s="105"/>
      <c r="AM420" s="105"/>
      <c r="AN420" s="105"/>
      <c r="AO420" s="105"/>
    </row>
    <row r="421" spans="2:41" s="3" customFormat="1" x14ac:dyDescent="0.2">
      <c r="B421" s="8"/>
      <c r="C421" s="8"/>
      <c r="D421" s="132"/>
      <c r="E421" s="8"/>
      <c r="F421" s="8"/>
      <c r="G421" s="8"/>
      <c r="H421" s="105"/>
      <c r="I421" s="9"/>
      <c r="J421" s="125"/>
      <c r="K421" s="105"/>
      <c r="L421" s="9"/>
      <c r="M421" s="105"/>
      <c r="N421" s="9"/>
      <c r="P421" s="105"/>
      <c r="Q421" s="9"/>
      <c r="R421" s="105"/>
      <c r="S421" s="9"/>
      <c r="T421" s="105"/>
      <c r="U421" s="9"/>
      <c r="W421" s="105"/>
      <c r="X421" s="9"/>
      <c r="Y421" s="105"/>
      <c r="Z421" s="9"/>
      <c r="AA421" s="105"/>
      <c r="AB421" s="9"/>
      <c r="AC421" s="105"/>
      <c r="AD421" s="9"/>
      <c r="AE421" s="122"/>
      <c r="AF421" s="105"/>
      <c r="AG421" s="105"/>
      <c r="AH421" s="105"/>
      <c r="AI421" s="105"/>
      <c r="AJ421" s="105"/>
      <c r="AK421" s="105"/>
      <c r="AL421" s="105"/>
      <c r="AM421" s="105"/>
      <c r="AN421" s="105"/>
      <c r="AO421" s="105"/>
    </row>
    <row r="422" spans="2:41" s="3" customFormat="1" x14ac:dyDescent="0.2">
      <c r="D422" s="133"/>
      <c r="F422" s="8"/>
      <c r="G422" s="8"/>
      <c r="H422" s="105"/>
      <c r="I422" s="9"/>
      <c r="J422" s="125"/>
      <c r="K422" s="105"/>
      <c r="L422" s="9"/>
      <c r="M422" s="105"/>
      <c r="N422" s="9"/>
      <c r="P422" s="105"/>
      <c r="Q422" s="9"/>
      <c r="R422" s="105"/>
      <c r="S422" s="9"/>
      <c r="T422" s="105"/>
      <c r="U422" s="9"/>
      <c r="W422" s="105"/>
      <c r="X422" s="9"/>
      <c r="Y422" s="105"/>
      <c r="Z422" s="9"/>
      <c r="AA422" s="105"/>
      <c r="AB422" s="9"/>
      <c r="AC422" s="105"/>
      <c r="AD422" s="9"/>
      <c r="AE422" s="122"/>
      <c r="AF422" s="105"/>
      <c r="AG422" s="105"/>
      <c r="AH422" s="105"/>
      <c r="AI422" s="105"/>
      <c r="AJ422" s="105"/>
      <c r="AK422" s="105"/>
      <c r="AL422" s="105"/>
      <c r="AM422" s="105"/>
      <c r="AN422" s="105"/>
      <c r="AO422" s="105"/>
    </row>
    <row r="423" spans="2:41" s="3" customFormat="1" x14ac:dyDescent="0.2">
      <c r="D423" s="133"/>
      <c r="F423" s="8"/>
      <c r="G423" s="8"/>
      <c r="H423" s="105"/>
      <c r="I423" s="9"/>
      <c r="J423" s="125"/>
      <c r="K423" s="105"/>
      <c r="L423" s="9"/>
      <c r="M423" s="105"/>
      <c r="N423" s="9"/>
      <c r="P423" s="105"/>
      <c r="Q423" s="9"/>
      <c r="R423" s="105"/>
      <c r="S423" s="9"/>
      <c r="T423" s="105"/>
      <c r="U423" s="9"/>
      <c r="W423" s="105"/>
      <c r="X423" s="9"/>
      <c r="Y423" s="105"/>
      <c r="Z423" s="9"/>
      <c r="AA423" s="105"/>
      <c r="AB423" s="9"/>
      <c r="AC423" s="105"/>
      <c r="AD423" s="9"/>
      <c r="AE423" s="122"/>
      <c r="AF423" s="105"/>
      <c r="AG423" s="105"/>
      <c r="AH423" s="105"/>
      <c r="AI423" s="105"/>
      <c r="AJ423" s="105"/>
      <c r="AK423" s="105"/>
      <c r="AL423" s="105"/>
      <c r="AM423" s="105"/>
      <c r="AN423" s="105"/>
      <c r="AO423" s="105"/>
    </row>
    <row r="424" spans="2:41" s="3" customFormat="1" x14ac:dyDescent="0.2">
      <c r="B424" s="8"/>
      <c r="C424" s="8"/>
      <c r="D424" s="132"/>
      <c r="E424" s="8"/>
      <c r="F424" s="8"/>
      <c r="G424" s="8"/>
      <c r="H424" s="105"/>
      <c r="I424" s="9"/>
      <c r="J424" s="125"/>
      <c r="K424" s="105"/>
      <c r="L424" s="9"/>
      <c r="M424" s="105"/>
      <c r="N424" s="9"/>
      <c r="P424" s="105"/>
      <c r="Q424" s="9"/>
      <c r="R424" s="105"/>
      <c r="S424" s="9"/>
      <c r="T424" s="105"/>
      <c r="U424" s="9"/>
      <c r="W424" s="105"/>
      <c r="X424" s="9"/>
      <c r="Y424" s="105"/>
      <c r="Z424" s="9"/>
      <c r="AA424" s="105"/>
      <c r="AB424" s="9"/>
      <c r="AC424" s="105"/>
      <c r="AD424" s="9"/>
      <c r="AE424" s="122"/>
      <c r="AF424" s="105"/>
      <c r="AG424" s="105"/>
      <c r="AH424" s="105"/>
      <c r="AI424" s="105"/>
      <c r="AJ424" s="105"/>
      <c r="AK424" s="105"/>
      <c r="AL424" s="105"/>
      <c r="AM424" s="105"/>
      <c r="AN424" s="105"/>
      <c r="AO424" s="105"/>
    </row>
    <row r="425" spans="2:41" s="3" customFormat="1" x14ac:dyDescent="0.2">
      <c r="B425" s="16"/>
      <c r="C425" s="8"/>
      <c r="D425" s="132"/>
      <c r="E425" s="16"/>
      <c r="F425" s="8"/>
      <c r="G425" s="8"/>
      <c r="H425" s="105"/>
      <c r="I425" s="9"/>
      <c r="J425" s="125"/>
      <c r="K425" s="105"/>
      <c r="L425" s="9"/>
      <c r="M425" s="105"/>
      <c r="N425" s="9"/>
      <c r="P425" s="105"/>
      <c r="Q425" s="9"/>
      <c r="R425" s="105"/>
      <c r="S425" s="9"/>
      <c r="T425" s="105"/>
      <c r="U425" s="9"/>
      <c r="W425" s="105"/>
      <c r="X425" s="9"/>
      <c r="Y425" s="105"/>
      <c r="Z425" s="9"/>
      <c r="AA425" s="105"/>
      <c r="AB425" s="9"/>
      <c r="AC425" s="105"/>
      <c r="AD425" s="9"/>
      <c r="AE425" s="122"/>
      <c r="AF425" s="105"/>
      <c r="AG425" s="105"/>
      <c r="AH425" s="105"/>
      <c r="AI425" s="105"/>
      <c r="AJ425" s="105"/>
      <c r="AK425" s="105"/>
      <c r="AL425" s="105"/>
      <c r="AM425" s="105"/>
      <c r="AN425" s="105"/>
      <c r="AO425" s="105"/>
    </row>
    <row r="426" spans="2:41" s="3" customFormat="1" x14ac:dyDescent="0.2">
      <c r="B426" s="16"/>
      <c r="C426" s="8"/>
      <c r="D426" s="132"/>
      <c r="E426" s="16"/>
      <c r="F426" s="8"/>
      <c r="G426" s="8"/>
      <c r="H426" s="105"/>
      <c r="I426" s="9"/>
      <c r="J426" s="125"/>
      <c r="K426" s="105"/>
      <c r="L426" s="9"/>
      <c r="M426" s="105"/>
      <c r="N426" s="9"/>
      <c r="P426" s="105"/>
      <c r="Q426" s="9"/>
      <c r="R426" s="105"/>
      <c r="S426" s="9"/>
      <c r="T426" s="105"/>
      <c r="U426" s="9"/>
      <c r="W426" s="105"/>
      <c r="X426" s="9"/>
      <c r="Y426" s="105"/>
      <c r="Z426" s="9"/>
      <c r="AA426" s="105"/>
      <c r="AB426" s="9"/>
      <c r="AC426" s="105"/>
      <c r="AD426" s="9"/>
      <c r="AE426" s="122"/>
      <c r="AF426" s="105"/>
      <c r="AG426" s="105"/>
      <c r="AH426" s="105"/>
      <c r="AI426" s="105"/>
      <c r="AJ426" s="105"/>
      <c r="AK426" s="105"/>
      <c r="AL426" s="105"/>
      <c r="AM426" s="105"/>
      <c r="AN426" s="105"/>
      <c r="AO426" s="105"/>
    </row>
    <row r="427" spans="2:41" s="3" customFormat="1" x14ac:dyDescent="0.2">
      <c r="B427" s="16"/>
      <c r="C427" s="8"/>
      <c r="D427" s="132"/>
      <c r="E427" s="16"/>
      <c r="F427" s="8"/>
      <c r="G427" s="8"/>
      <c r="H427" s="105"/>
      <c r="I427" s="9"/>
      <c r="J427" s="125"/>
      <c r="K427" s="105"/>
      <c r="L427" s="9"/>
      <c r="M427" s="105"/>
      <c r="N427" s="9"/>
      <c r="P427" s="105"/>
      <c r="Q427" s="9"/>
      <c r="R427" s="105"/>
      <c r="S427" s="9"/>
      <c r="T427" s="105"/>
      <c r="U427" s="9"/>
      <c r="W427" s="105"/>
      <c r="X427" s="9"/>
      <c r="Y427" s="105"/>
      <c r="Z427" s="9"/>
      <c r="AA427" s="105"/>
      <c r="AB427" s="9"/>
      <c r="AC427" s="105"/>
      <c r="AD427" s="9"/>
      <c r="AE427" s="122"/>
      <c r="AF427" s="105"/>
      <c r="AG427" s="105"/>
      <c r="AH427" s="105"/>
      <c r="AI427" s="105"/>
      <c r="AJ427" s="105"/>
      <c r="AK427" s="105"/>
      <c r="AL427" s="105"/>
      <c r="AM427" s="105"/>
      <c r="AN427" s="105"/>
      <c r="AO427" s="105"/>
    </row>
    <row r="428" spans="2:41" s="3" customFormat="1" x14ac:dyDescent="0.2">
      <c r="D428" s="133"/>
      <c r="F428" s="8"/>
      <c r="G428" s="8"/>
      <c r="H428" s="105"/>
      <c r="I428" s="9"/>
      <c r="J428" s="125"/>
      <c r="K428" s="105"/>
      <c r="L428" s="9"/>
      <c r="M428" s="105"/>
      <c r="N428" s="9"/>
      <c r="P428" s="105"/>
      <c r="Q428" s="9"/>
      <c r="R428" s="105"/>
      <c r="S428" s="9"/>
      <c r="T428" s="105"/>
      <c r="U428" s="9"/>
      <c r="W428" s="105"/>
      <c r="X428" s="9"/>
      <c r="Y428" s="105"/>
      <c r="Z428" s="9"/>
      <c r="AA428" s="105"/>
      <c r="AB428" s="9"/>
      <c r="AC428" s="105"/>
      <c r="AD428" s="9"/>
      <c r="AE428" s="122"/>
      <c r="AF428" s="105"/>
      <c r="AG428" s="105"/>
      <c r="AH428" s="105"/>
      <c r="AI428" s="105"/>
      <c r="AJ428" s="105"/>
      <c r="AK428" s="105"/>
      <c r="AL428" s="105"/>
      <c r="AM428" s="105"/>
      <c r="AN428" s="105"/>
      <c r="AO428" s="105"/>
    </row>
    <row r="429" spans="2:41" s="3" customFormat="1" x14ac:dyDescent="0.2">
      <c r="B429" s="8"/>
      <c r="C429" s="8"/>
      <c r="D429" s="132"/>
      <c r="E429" s="8"/>
      <c r="F429" s="8"/>
      <c r="G429" s="8"/>
      <c r="H429" s="105"/>
      <c r="I429" s="9"/>
      <c r="J429" s="125"/>
      <c r="K429" s="105"/>
      <c r="L429" s="9"/>
      <c r="M429" s="105"/>
      <c r="N429" s="9"/>
      <c r="P429" s="105"/>
      <c r="Q429" s="9"/>
      <c r="R429" s="105"/>
      <c r="S429" s="9"/>
      <c r="T429" s="105"/>
      <c r="U429" s="9"/>
      <c r="W429" s="105"/>
      <c r="X429" s="9"/>
      <c r="Y429" s="105"/>
      <c r="Z429" s="9"/>
      <c r="AA429" s="105"/>
      <c r="AB429" s="9"/>
      <c r="AC429" s="105"/>
      <c r="AD429" s="9"/>
      <c r="AE429" s="122"/>
      <c r="AF429" s="105"/>
      <c r="AG429" s="105"/>
      <c r="AH429" s="105"/>
      <c r="AI429" s="105"/>
      <c r="AJ429" s="105"/>
      <c r="AK429" s="105"/>
      <c r="AL429" s="105"/>
      <c r="AM429" s="105"/>
      <c r="AN429" s="105"/>
      <c r="AO429" s="105"/>
    </row>
    <row r="430" spans="2:41" s="3" customFormat="1" x14ac:dyDescent="0.2">
      <c r="B430" s="17"/>
      <c r="D430" s="133"/>
      <c r="E430" s="17"/>
      <c r="F430" s="8"/>
      <c r="G430" s="8"/>
      <c r="H430" s="105"/>
      <c r="I430" s="9"/>
      <c r="J430" s="125"/>
      <c r="K430" s="105"/>
      <c r="L430" s="9"/>
      <c r="M430" s="105"/>
      <c r="N430" s="9"/>
      <c r="P430" s="105"/>
      <c r="Q430" s="9"/>
      <c r="R430" s="105"/>
      <c r="S430" s="9"/>
      <c r="T430" s="105"/>
      <c r="U430" s="9"/>
      <c r="W430" s="105"/>
      <c r="X430" s="9"/>
      <c r="Y430" s="105"/>
      <c r="Z430" s="9"/>
      <c r="AA430" s="105"/>
      <c r="AB430" s="9"/>
      <c r="AC430" s="105"/>
      <c r="AD430" s="9"/>
      <c r="AE430" s="122"/>
      <c r="AF430" s="105"/>
      <c r="AG430" s="105"/>
      <c r="AH430" s="105"/>
      <c r="AI430" s="105"/>
      <c r="AJ430" s="105"/>
      <c r="AK430" s="105"/>
      <c r="AL430" s="105"/>
      <c r="AM430" s="105"/>
      <c r="AN430" s="105"/>
      <c r="AO430" s="105"/>
    </row>
    <row r="431" spans="2:41" s="3" customFormat="1" x14ac:dyDescent="0.2">
      <c r="B431" s="16"/>
      <c r="C431" s="8"/>
      <c r="D431" s="132"/>
      <c r="E431" s="16"/>
      <c r="F431" s="8"/>
      <c r="G431" s="8"/>
      <c r="H431" s="105"/>
      <c r="I431" s="9"/>
      <c r="J431" s="125"/>
      <c r="K431" s="105"/>
      <c r="L431" s="9"/>
      <c r="M431" s="105"/>
      <c r="N431" s="9"/>
      <c r="P431" s="105"/>
      <c r="Q431" s="9"/>
      <c r="R431" s="105"/>
      <c r="S431" s="9"/>
      <c r="T431" s="105"/>
      <c r="U431" s="9"/>
      <c r="W431" s="105"/>
      <c r="X431" s="9"/>
      <c r="Y431" s="105"/>
      <c r="Z431" s="9"/>
      <c r="AA431" s="105"/>
      <c r="AB431" s="9"/>
      <c r="AC431" s="105"/>
      <c r="AD431" s="9"/>
      <c r="AE431" s="122"/>
      <c r="AF431" s="105"/>
      <c r="AG431" s="105"/>
      <c r="AH431" s="105"/>
      <c r="AI431" s="105"/>
      <c r="AJ431" s="105"/>
      <c r="AK431" s="105"/>
      <c r="AL431" s="105"/>
      <c r="AM431" s="105"/>
      <c r="AN431" s="105"/>
      <c r="AO431" s="105"/>
    </row>
    <row r="432" spans="2:41" s="3" customFormat="1" x14ac:dyDescent="0.2">
      <c r="B432" s="8"/>
      <c r="C432" s="8"/>
      <c r="D432" s="132"/>
      <c r="E432" s="8"/>
      <c r="F432" s="8"/>
      <c r="G432" s="8"/>
      <c r="H432" s="105"/>
      <c r="I432" s="9"/>
      <c r="J432" s="125"/>
      <c r="K432" s="105"/>
      <c r="L432" s="9"/>
      <c r="M432" s="105"/>
      <c r="N432" s="9"/>
      <c r="P432" s="105"/>
      <c r="Q432" s="9"/>
      <c r="R432" s="105"/>
      <c r="S432" s="9"/>
      <c r="T432" s="105"/>
      <c r="U432" s="9"/>
      <c r="W432" s="105"/>
      <c r="X432" s="9"/>
      <c r="Y432" s="105"/>
      <c r="Z432" s="9"/>
      <c r="AA432" s="105"/>
      <c r="AB432" s="9"/>
      <c r="AC432" s="105"/>
      <c r="AD432" s="9"/>
      <c r="AE432" s="122"/>
      <c r="AF432" s="105"/>
      <c r="AG432" s="105"/>
      <c r="AH432" s="105"/>
      <c r="AI432" s="105"/>
      <c r="AJ432" s="105"/>
      <c r="AK432" s="105"/>
      <c r="AL432" s="105"/>
      <c r="AM432" s="105"/>
      <c r="AN432" s="105"/>
      <c r="AO432" s="105"/>
    </row>
    <row r="433" spans="2:41" s="3" customFormat="1" x14ac:dyDescent="0.2">
      <c r="B433" s="8"/>
      <c r="C433" s="8"/>
      <c r="D433" s="132"/>
      <c r="E433" s="8"/>
      <c r="F433" s="8"/>
      <c r="G433" s="8"/>
      <c r="H433" s="105"/>
      <c r="I433" s="9"/>
      <c r="J433" s="125"/>
      <c r="K433" s="105"/>
      <c r="L433" s="9"/>
      <c r="M433" s="105"/>
      <c r="N433" s="9"/>
      <c r="P433" s="105"/>
      <c r="Q433" s="9"/>
      <c r="R433" s="105"/>
      <c r="S433" s="9"/>
      <c r="T433" s="105"/>
      <c r="U433" s="9"/>
      <c r="W433" s="105"/>
      <c r="X433" s="9"/>
      <c r="Y433" s="105"/>
      <c r="Z433" s="9"/>
      <c r="AA433" s="105"/>
      <c r="AB433" s="9"/>
      <c r="AC433" s="105"/>
      <c r="AD433" s="9"/>
      <c r="AE433" s="122"/>
      <c r="AF433" s="105"/>
      <c r="AG433" s="105"/>
      <c r="AH433" s="105"/>
      <c r="AI433" s="105"/>
      <c r="AJ433" s="105"/>
      <c r="AK433" s="105"/>
      <c r="AL433" s="105"/>
      <c r="AM433" s="105"/>
      <c r="AN433" s="105"/>
      <c r="AO433" s="105"/>
    </row>
    <row r="434" spans="2:41" s="3" customFormat="1" x14ac:dyDescent="0.2">
      <c r="B434" s="8"/>
      <c r="C434" s="8"/>
      <c r="D434" s="132"/>
      <c r="E434" s="8"/>
      <c r="F434" s="8"/>
      <c r="G434" s="8"/>
      <c r="H434" s="105"/>
      <c r="I434" s="9"/>
      <c r="J434" s="125"/>
      <c r="K434" s="105"/>
      <c r="L434" s="9"/>
      <c r="M434" s="105"/>
      <c r="N434" s="9"/>
      <c r="P434" s="105"/>
      <c r="Q434" s="9"/>
      <c r="R434" s="105"/>
      <c r="S434" s="9"/>
      <c r="T434" s="105"/>
      <c r="U434" s="9"/>
      <c r="W434" s="105"/>
      <c r="X434" s="9"/>
      <c r="Y434" s="105"/>
      <c r="Z434" s="9"/>
      <c r="AA434" s="105"/>
      <c r="AB434" s="9"/>
      <c r="AC434" s="105"/>
      <c r="AD434" s="9"/>
      <c r="AE434" s="122"/>
      <c r="AF434" s="105"/>
      <c r="AG434" s="105"/>
      <c r="AH434" s="105"/>
      <c r="AI434" s="105"/>
      <c r="AJ434" s="105"/>
      <c r="AK434" s="105"/>
      <c r="AL434" s="105"/>
      <c r="AM434" s="105"/>
      <c r="AN434" s="105"/>
      <c r="AO434" s="105"/>
    </row>
    <row r="435" spans="2:41" s="3" customFormat="1" x14ac:dyDescent="0.2">
      <c r="B435" s="8"/>
      <c r="C435" s="8"/>
      <c r="D435" s="132"/>
      <c r="E435" s="8"/>
      <c r="F435" s="8"/>
      <c r="G435" s="8"/>
      <c r="H435" s="105"/>
      <c r="I435" s="9"/>
      <c r="J435" s="125"/>
      <c r="K435" s="105"/>
      <c r="L435" s="9"/>
      <c r="M435" s="105"/>
      <c r="N435" s="9"/>
      <c r="P435" s="105"/>
      <c r="Q435" s="9"/>
      <c r="R435" s="105"/>
      <c r="S435" s="9"/>
      <c r="T435" s="105"/>
      <c r="U435" s="9"/>
      <c r="W435" s="105"/>
      <c r="X435" s="9"/>
      <c r="Y435" s="105"/>
      <c r="Z435" s="9"/>
      <c r="AA435" s="105"/>
      <c r="AB435" s="9"/>
      <c r="AC435" s="105"/>
      <c r="AD435" s="9"/>
      <c r="AE435" s="122"/>
      <c r="AF435" s="105"/>
      <c r="AG435" s="105"/>
      <c r="AH435" s="105"/>
      <c r="AI435" s="105"/>
      <c r="AJ435" s="105"/>
      <c r="AK435" s="105"/>
      <c r="AL435" s="105"/>
      <c r="AM435" s="105"/>
      <c r="AN435" s="105"/>
      <c r="AO435" s="105"/>
    </row>
    <row r="436" spans="2:41" s="3" customFormat="1" x14ac:dyDescent="0.2">
      <c r="B436" s="8"/>
      <c r="C436" s="8"/>
      <c r="D436" s="132"/>
      <c r="E436" s="8"/>
      <c r="F436" s="8"/>
      <c r="G436" s="8"/>
      <c r="H436" s="105"/>
      <c r="I436" s="9"/>
      <c r="J436" s="125"/>
      <c r="K436" s="105"/>
      <c r="L436" s="9"/>
      <c r="M436" s="105"/>
      <c r="N436" s="9"/>
      <c r="P436" s="105"/>
      <c r="Q436" s="9"/>
      <c r="R436" s="105"/>
      <c r="S436" s="9"/>
      <c r="T436" s="105"/>
      <c r="U436" s="9"/>
      <c r="W436" s="105"/>
      <c r="X436" s="9"/>
      <c r="Y436" s="105"/>
      <c r="Z436" s="9"/>
      <c r="AA436" s="105"/>
      <c r="AB436" s="9"/>
      <c r="AC436" s="105"/>
      <c r="AD436" s="9"/>
      <c r="AE436" s="122"/>
      <c r="AF436" s="105"/>
      <c r="AG436" s="105"/>
      <c r="AH436" s="105"/>
      <c r="AI436" s="105"/>
      <c r="AJ436" s="105"/>
      <c r="AK436" s="105"/>
      <c r="AL436" s="105"/>
      <c r="AM436" s="105"/>
      <c r="AN436" s="105"/>
      <c r="AO436" s="105"/>
    </row>
    <row r="437" spans="2:41" s="3" customFormat="1" x14ac:dyDescent="0.2">
      <c r="B437" s="8"/>
      <c r="C437" s="8"/>
      <c r="D437" s="132"/>
      <c r="E437" s="8"/>
      <c r="F437" s="8"/>
      <c r="G437" s="8"/>
      <c r="H437" s="105"/>
      <c r="I437" s="9"/>
      <c r="J437" s="125"/>
      <c r="K437" s="105"/>
      <c r="L437" s="9"/>
      <c r="M437" s="105"/>
      <c r="N437" s="9"/>
      <c r="P437" s="105"/>
      <c r="Q437" s="9"/>
      <c r="R437" s="105"/>
      <c r="S437" s="9"/>
      <c r="T437" s="105"/>
      <c r="U437" s="9"/>
      <c r="W437" s="105"/>
      <c r="X437" s="9"/>
      <c r="Y437" s="105"/>
      <c r="Z437" s="9"/>
      <c r="AA437" s="105"/>
      <c r="AB437" s="9"/>
      <c r="AC437" s="105"/>
      <c r="AD437" s="9"/>
      <c r="AE437" s="122"/>
      <c r="AF437" s="105"/>
      <c r="AG437" s="105"/>
      <c r="AH437" s="105"/>
      <c r="AI437" s="105"/>
      <c r="AJ437" s="105"/>
      <c r="AK437" s="105"/>
      <c r="AL437" s="105"/>
      <c r="AM437" s="105"/>
      <c r="AN437" s="105"/>
      <c r="AO437" s="105"/>
    </row>
    <row r="438" spans="2:41" s="3" customFormat="1" x14ac:dyDescent="0.2">
      <c r="B438" s="8"/>
      <c r="C438" s="8"/>
      <c r="D438" s="132"/>
      <c r="E438" s="8"/>
      <c r="F438" s="8"/>
      <c r="G438" s="8"/>
      <c r="H438" s="105"/>
      <c r="I438" s="9"/>
      <c r="J438" s="125"/>
      <c r="K438" s="105"/>
      <c r="L438" s="9"/>
      <c r="M438" s="105"/>
      <c r="N438" s="9"/>
      <c r="P438" s="105"/>
      <c r="Q438" s="9"/>
      <c r="R438" s="105"/>
      <c r="S438" s="9"/>
      <c r="T438" s="105"/>
      <c r="U438" s="9"/>
      <c r="W438" s="105"/>
      <c r="X438" s="9"/>
      <c r="Y438" s="105"/>
      <c r="Z438" s="9"/>
      <c r="AA438" s="105"/>
      <c r="AB438" s="9"/>
      <c r="AC438" s="105"/>
      <c r="AD438" s="9"/>
      <c r="AE438" s="122"/>
      <c r="AF438" s="105"/>
      <c r="AG438" s="105"/>
      <c r="AH438" s="105"/>
      <c r="AI438" s="105"/>
      <c r="AJ438" s="105"/>
      <c r="AK438" s="105"/>
      <c r="AL438" s="105"/>
      <c r="AM438" s="105"/>
      <c r="AN438" s="105"/>
      <c r="AO438" s="105"/>
    </row>
    <row r="439" spans="2:41" s="3" customFormat="1" x14ac:dyDescent="0.2">
      <c r="B439" s="8"/>
      <c r="C439" s="8"/>
      <c r="D439" s="132"/>
      <c r="E439" s="8"/>
      <c r="F439" s="8"/>
      <c r="G439" s="8"/>
      <c r="H439" s="105"/>
      <c r="I439" s="9"/>
      <c r="J439" s="125"/>
      <c r="K439" s="105"/>
      <c r="L439" s="9"/>
      <c r="M439" s="105"/>
      <c r="N439" s="9"/>
      <c r="P439" s="105"/>
      <c r="Q439" s="9"/>
      <c r="R439" s="105"/>
      <c r="S439" s="9"/>
      <c r="T439" s="105"/>
      <c r="U439" s="9"/>
      <c r="W439" s="105"/>
      <c r="X439" s="9"/>
      <c r="Y439" s="105"/>
      <c r="Z439" s="9"/>
      <c r="AA439" s="105"/>
      <c r="AB439" s="9"/>
      <c r="AC439" s="105"/>
      <c r="AD439" s="9"/>
      <c r="AE439" s="122"/>
      <c r="AF439" s="105"/>
      <c r="AG439" s="105"/>
      <c r="AH439" s="105"/>
      <c r="AI439" s="105"/>
      <c r="AJ439" s="105"/>
      <c r="AK439" s="105"/>
      <c r="AL439" s="105"/>
      <c r="AM439" s="105"/>
      <c r="AN439" s="105"/>
      <c r="AO439" s="105"/>
    </row>
    <row r="440" spans="2:41" s="3" customFormat="1" x14ac:dyDescent="0.2">
      <c r="B440" s="8"/>
      <c r="C440" s="8"/>
      <c r="D440" s="132"/>
      <c r="E440" s="8"/>
      <c r="F440" s="8"/>
      <c r="G440" s="8"/>
      <c r="H440" s="105"/>
      <c r="I440" s="9"/>
      <c r="J440" s="125"/>
      <c r="K440" s="105"/>
      <c r="L440" s="9"/>
      <c r="M440" s="105"/>
      <c r="N440" s="9"/>
      <c r="P440" s="105"/>
      <c r="Q440" s="9"/>
      <c r="R440" s="105"/>
      <c r="S440" s="9"/>
      <c r="T440" s="105"/>
      <c r="U440" s="9"/>
      <c r="W440" s="105"/>
      <c r="X440" s="9"/>
      <c r="Y440" s="105"/>
      <c r="Z440" s="9"/>
      <c r="AA440" s="105"/>
      <c r="AB440" s="9"/>
      <c r="AC440" s="105"/>
      <c r="AD440" s="9"/>
      <c r="AE440" s="122"/>
      <c r="AF440" s="105"/>
      <c r="AG440" s="105"/>
      <c r="AH440" s="105"/>
      <c r="AI440" s="105"/>
      <c r="AJ440" s="105"/>
      <c r="AK440" s="105"/>
      <c r="AL440" s="105"/>
      <c r="AM440" s="105"/>
      <c r="AN440" s="105"/>
      <c r="AO440" s="105"/>
    </row>
    <row r="441" spans="2:41" s="3" customFormat="1" x14ac:dyDescent="0.2">
      <c r="B441" s="8"/>
      <c r="C441" s="8"/>
      <c r="D441" s="132"/>
      <c r="E441" s="8"/>
      <c r="F441" s="8"/>
      <c r="G441" s="8"/>
      <c r="H441" s="105"/>
      <c r="I441" s="9"/>
      <c r="J441" s="125"/>
      <c r="K441" s="105"/>
      <c r="L441" s="9"/>
      <c r="M441" s="105"/>
      <c r="N441" s="9"/>
      <c r="P441" s="105"/>
      <c r="Q441" s="9"/>
      <c r="R441" s="105"/>
      <c r="S441" s="9"/>
      <c r="T441" s="105"/>
      <c r="U441" s="9"/>
      <c r="W441" s="105"/>
      <c r="X441" s="9"/>
      <c r="Y441" s="105"/>
      <c r="Z441" s="9"/>
      <c r="AA441" s="105"/>
      <c r="AB441" s="9"/>
      <c r="AC441" s="105"/>
      <c r="AD441" s="9"/>
      <c r="AE441" s="122"/>
      <c r="AF441" s="105"/>
      <c r="AG441" s="105"/>
      <c r="AH441" s="105"/>
      <c r="AI441" s="105"/>
      <c r="AJ441" s="105"/>
      <c r="AK441" s="105"/>
      <c r="AL441" s="105"/>
      <c r="AM441" s="105"/>
      <c r="AN441" s="105"/>
      <c r="AO441" s="105"/>
    </row>
    <row r="442" spans="2:41" s="3" customFormat="1" x14ac:dyDescent="0.2">
      <c r="B442" s="8"/>
      <c r="C442" s="8"/>
      <c r="D442" s="132"/>
      <c r="E442" s="8"/>
      <c r="F442" s="8"/>
      <c r="G442" s="8"/>
      <c r="H442" s="105"/>
      <c r="I442" s="9"/>
      <c r="J442" s="125"/>
      <c r="K442" s="105"/>
      <c r="L442" s="9"/>
      <c r="M442" s="105"/>
      <c r="N442" s="9"/>
      <c r="P442" s="105"/>
      <c r="Q442" s="9"/>
      <c r="R442" s="105"/>
      <c r="S442" s="9"/>
      <c r="T442" s="105"/>
      <c r="U442" s="9"/>
      <c r="W442" s="105"/>
      <c r="X442" s="9"/>
      <c r="Y442" s="105"/>
      <c r="Z442" s="9"/>
      <c r="AA442" s="105"/>
      <c r="AB442" s="9"/>
      <c r="AC442" s="105"/>
      <c r="AD442" s="9"/>
      <c r="AE442" s="122"/>
      <c r="AF442" s="105"/>
      <c r="AG442" s="105"/>
      <c r="AH442" s="105"/>
      <c r="AI442" s="105"/>
      <c r="AJ442" s="105"/>
      <c r="AK442" s="105"/>
      <c r="AL442" s="105"/>
      <c r="AM442" s="105"/>
      <c r="AN442" s="105"/>
      <c r="AO442" s="105"/>
    </row>
    <row r="443" spans="2:41" s="3" customFormat="1" x14ac:dyDescent="0.2">
      <c r="B443" s="8"/>
      <c r="C443" s="8"/>
      <c r="D443" s="132"/>
      <c r="E443" s="8"/>
      <c r="F443" s="8"/>
      <c r="G443" s="8"/>
      <c r="H443" s="105"/>
      <c r="I443" s="9"/>
      <c r="J443" s="125"/>
      <c r="K443" s="105"/>
      <c r="L443" s="9"/>
      <c r="M443" s="105"/>
      <c r="N443" s="9"/>
      <c r="P443" s="105"/>
      <c r="Q443" s="9"/>
      <c r="R443" s="105"/>
      <c r="S443" s="9"/>
      <c r="T443" s="105"/>
      <c r="U443" s="9"/>
      <c r="W443" s="105"/>
      <c r="X443" s="9"/>
      <c r="Y443" s="105"/>
      <c r="Z443" s="9"/>
      <c r="AA443" s="105"/>
      <c r="AB443" s="9"/>
      <c r="AC443" s="105"/>
      <c r="AD443" s="9"/>
      <c r="AE443" s="122"/>
      <c r="AF443" s="105"/>
      <c r="AG443" s="105"/>
      <c r="AH443" s="105"/>
      <c r="AI443" s="105"/>
      <c r="AJ443" s="105"/>
      <c r="AK443" s="105"/>
      <c r="AL443" s="105"/>
      <c r="AM443" s="105"/>
      <c r="AN443" s="105"/>
      <c r="AO443" s="105"/>
    </row>
    <row r="444" spans="2:41" s="3" customFormat="1" x14ac:dyDescent="0.2">
      <c r="B444" s="8"/>
      <c r="C444" s="8"/>
      <c r="D444" s="132"/>
      <c r="E444" s="8"/>
      <c r="F444" s="8"/>
      <c r="G444" s="8"/>
      <c r="H444" s="105"/>
      <c r="I444" s="9"/>
      <c r="J444" s="125"/>
      <c r="K444" s="105"/>
      <c r="L444" s="9"/>
      <c r="M444" s="105"/>
      <c r="N444" s="9"/>
      <c r="P444" s="105"/>
      <c r="Q444" s="9"/>
      <c r="R444" s="105"/>
      <c r="S444" s="9"/>
      <c r="T444" s="105"/>
      <c r="U444" s="9"/>
      <c r="W444" s="105"/>
      <c r="X444" s="9"/>
      <c r="Y444" s="105"/>
      <c r="Z444" s="9"/>
      <c r="AA444" s="105"/>
      <c r="AB444" s="9"/>
      <c r="AC444" s="105"/>
      <c r="AD444" s="9"/>
      <c r="AE444" s="122"/>
      <c r="AF444" s="105"/>
      <c r="AG444" s="105"/>
      <c r="AH444" s="105"/>
      <c r="AI444" s="105"/>
      <c r="AJ444" s="105"/>
      <c r="AK444" s="105"/>
      <c r="AL444" s="105"/>
      <c r="AM444" s="105"/>
      <c r="AN444" s="105"/>
      <c r="AO444" s="105"/>
    </row>
    <row r="445" spans="2:41" s="3" customFormat="1" x14ac:dyDescent="0.2">
      <c r="B445" s="8"/>
      <c r="C445" s="8"/>
      <c r="D445" s="132"/>
      <c r="E445" s="8"/>
      <c r="F445" s="8"/>
      <c r="G445" s="8"/>
      <c r="H445" s="105"/>
      <c r="I445" s="9"/>
      <c r="J445" s="125"/>
      <c r="K445" s="105"/>
      <c r="L445" s="9"/>
      <c r="M445" s="105"/>
      <c r="N445" s="9"/>
      <c r="P445" s="105"/>
      <c r="Q445" s="9"/>
      <c r="R445" s="105"/>
      <c r="S445" s="9"/>
      <c r="T445" s="105"/>
      <c r="U445" s="9"/>
      <c r="W445" s="105"/>
      <c r="X445" s="9"/>
      <c r="Y445" s="105"/>
      <c r="Z445" s="9"/>
      <c r="AA445" s="105"/>
      <c r="AB445" s="9"/>
      <c r="AC445" s="105"/>
      <c r="AD445" s="9"/>
      <c r="AE445" s="122"/>
      <c r="AF445" s="105"/>
      <c r="AG445" s="105"/>
      <c r="AH445" s="105"/>
      <c r="AI445" s="105"/>
      <c r="AJ445" s="105"/>
      <c r="AK445" s="105"/>
      <c r="AL445" s="105"/>
      <c r="AM445" s="105"/>
      <c r="AN445" s="105"/>
      <c r="AO445" s="105"/>
    </row>
    <row r="446" spans="2:41" s="3" customFormat="1" x14ac:dyDescent="0.2">
      <c r="B446" s="8"/>
      <c r="C446" s="8"/>
      <c r="D446" s="132"/>
      <c r="E446" s="8"/>
      <c r="F446" s="8"/>
      <c r="G446" s="8"/>
      <c r="H446" s="105"/>
      <c r="I446" s="9"/>
      <c r="J446" s="125"/>
      <c r="K446" s="105"/>
      <c r="L446" s="9"/>
      <c r="M446" s="105"/>
      <c r="N446" s="9"/>
      <c r="P446" s="105"/>
      <c r="Q446" s="9"/>
      <c r="R446" s="105"/>
      <c r="S446" s="9"/>
      <c r="T446" s="105"/>
      <c r="U446" s="9"/>
      <c r="W446" s="105"/>
      <c r="X446" s="9"/>
      <c r="Y446" s="105"/>
      <c r="Z446" s="9"/>
      <c r="AA446" s="105"/>
      <c r="AB446" s="9"/>
      <c r="AC446" s="105"/>
      <c r="AD446" s="9"/>
      <c r="AE446" s="122"/>
      <c r="AF446" s="105"/>
      <c r="AG446" s="105"/>
      <c r="AH446" s="105"/>
      <c r="AI446" s="105"/>
      <c r="AJ446" s="105"/>
      <c r="AK446" s="105"/>
      <c r="AL446" s="105"/>
      <c r="AM446" s="105"/>
      <c r="AN446" s="105"/>
      <c r="AO446" s="105"/>
    </row>
    <row r="447" spans="2:41" s="3" customFormat="1" x14ac:dyDescent="0.2">
      <c r="B447" s="8"/>
      <c r="C447" s="8"/>
      <c r="D447" s="132"/>
      <c r="E447" s="8"/>
      <c r="F447" s="8"/>
      <c r="G447" s="8"/>
      <c r="H447" s="105"/>
      <c r="I447" s="9"/>
      <c r="J447" s="125"/>
      <c r="K447" s="105"/>
      <c r="L447" s="9"/>
      <c r="M447" s="105"/>
      <c r="N447" s="9"/>
      <c r="P447" s="105"/>
      <c r="Q447" s="9"/>
      <c r="R447" s="105"/>
      <c r="S447" s="9"/>
      <c r="T447" s="105"/>
      <c r="U447" s="9"/>
      <c r="W447" s="105"/>
      <c r="X447" s="9"/>
      <c r="Y447" s="105"/>
      <c r="Z447" s="9"/>
      <c r="AA447" s="105"/>
      <c r="AB447" s="9"/>
      <c r="AC447" s="105"/>
      <c r="AD447" s="9"/>
      <c r="AE447" s="122"/>
      <c r="AF447" s="105"/>
      <c r="AG447" s="105"/>
      <c r="AH447" s="105"/>
      <c r="AI447" s="105"/>
      <c r="AJ447" s="105"/>
      <c r="AK447" s="105"/>
      <c r="AL447" s="105"/>
      <c r="AM447" s="105"/>
      <c r="AN447" s="105"/>
      <c r="AO447" s="105"/>
    </row>
    <row r="448" spans="2:41" s="3" customFormat="1" x14ac:dyDescent="0.2">
      <c r="B448" s="8"/>
      <c r="C448" s="8"/>
      <c r="D448" s="132"/>
      <c r="E448" s="8"/>
      <c r="F448" s="8"/>
      <c r="G448" s="8"/>
      <c r="H448" s="105"/>
      <c r="I448" s="9"/>
      <c r="J448" s="125"/>
      <c r="K448" s="105"/>
      <c r="L448" s="9"/>
      <c r="M448" s="105"/>
      <c r="N448" s="9"/>
      <c r="P448" s="105"/>
      <c r="Q448" s="9"/>
      <c r="R448" s="105"/>
      <c r="S448" s="9"/>
      <c r="T448" s="105"/>
      <c r="U448" s="9"/>
      <c r="W448" s="105"/>
      <c r="X448" s="9"/>
      <c r="Y448" s="105"/>
      <c r="Z448" s="9"/>
      <c r="AA448" s="105"/>
      <c r="AB448" s="9"/>
      <c r="AC448" s="105"/>
      <c r="AD448" s="9"/>
      <c r="AE448" s="122"/>
      <c r="AF448" s="105"/>
      <c r="AG448" s="105"/>
      <c r="AH448" s="105"/>
      <c r="AI448" s="105"/>
      <c r="AJ448" s="105"/>
      <c r="AK448" s="105"/>
      <c r="AL448" s="105"/>
      <c r="AM448" s="105"/>
      <c r="AN448" s="105"/>
      <c r="AO448" s="105"/>
    </row>
    <row r="449" spans="5:5" x14ac:dyDescent="0.2">
      <c r="E449" s="8"/>
    </row>
    <row r="450" spans="5:5" x14ac:dyDescent="0.2">
      <c r="E450" s="8"/>
    </row>
    <row r="451" spans="5:5" x14ac:dyDescent="0.2">
      <c r="E451" s="8"/>
    </row>
    <row r="452" spans="5:5" x14ac:dyDescent="0.2">
      <c r="E452" s="8"/>
    </row>
    <row r="453" spans="5:5" x14ac:dyDescent="0.2">
      <c r="E453" s="8"/>
    </row>
    <row r="454" spans="5:5" x14ac:dyDescent="0.2">
      <c r="E454" s="8"/>
    </row>
    <row r="455" spans="5:5" x14ac:dyDescent="0.2">
      <c r="E455" s="8"/>
    </row>
    <row r="456" spans="5:5" x14ac:dyDescent="0.2">
      <c r="E456" s="8"/>
    </row>
    <row r="457" spans="5:5" x14ac:dyDescent="0.2">
      <c r="E457" s="8"/>
    </row>
    <row r="458" spans="5:5" x14ac:dyDescent="0.2">
      <c r="E458" s="8"/>
    </row>
    <row r="459" spans="5:5" x14ac:dyDescent="0.2">
      <c r="E459" s="8"/>
    </row>
    <row r="460" spans="5:5" x14ac:dyDescent="0.2">
      <c r="E460" s="8"/>
    </row>
    <row r="461" spans="5:5" x14ac:dyDescent="0.2">
      <c r="E461" s="8"/>
    </row>
    <row r="462" spans="5:5" x14ac:dyDescent="0.2">
      <c r="E462" s="8"/>
    </row>
    <row r="463" spans="5:5" x14ac:dyDescent="0.2">
      <c r="E463" s="8"/>
    </row>
    <row r="464" spans="5:5" x14ac:dyDescent="0.2">
      <c r="E464" s="8"/>
    </row>
    <row r="465" spans="5:5" x14ac:dyDescent="0.2">
      <c r="E465" s="8"/>
    </row>
    <row r="466" spans="5:5" x14ac:dyDescent="0.2">
      <c r="E466" s="8"/>
    </row>
    <row r="467" spans="5:5" x14ac:dyDescent="0.2">
      <c r="E467" s="8"/>
    </row>
    <row r="468" spans="5:5" x14ac:dyDescent="0.2">
      <c r="E468" s="8"/>
    </row>
  </sheetData>
  <sheetProtection sheet="1" objects="1" scenarios="1" insertRows="0" deleteRows="0" selectLockedCells="1"/>
  <sortState xmlns:xlrd2="http://schemas.microsoft.com/office/spreadsheetml/2017/richdata2" ref="H5:I48">
    <sortCondition ref="H5:H46"/>
  </sortState>
  <mergeCells count="70">
    <mergeCell ref="I1:AD1"/>
    <mergeCell ref="C1:C2"/>
    <mergeCell ref="D1:D2"/>
    <mergeCell ref="E1:E2"/>
    <mergeCell ref="J5:J6"/>
    <mergeCell ref="O5:O6"/>
    <mergeCell ref="V5:V6"/>
    <mergeCell ref="J3:J4"/>
    <mergeCell ref="O3:O4"/>
    <mergeCell ref="V3:V4"/>
    <mergeCell ref="J7:J8"/>
    <mergeCell ref="J9:J10"/>
    <mergeCell ref="J11:J12"/>
    <mergeCell ref="J13:J14"/>
    <mergeCell ref="J15:J16"/>
    <mergeCell ref="J17:J18"/>
    <mergeCell ref="J19:J20"/>
    <mergeCell ref="J21:J22"/>
    <mergeCell ref="J23:J24"/>
    <mergeCell ref="J25:J26"/>
    <mergeCell ref="J27:J28"/>
    <mergeCell ref="J29:J30"/>
    <mergeCell ref="J31:J32"/>
    <mergeCell ref="J33:J34"/>
    <mergeCell ref="J35:J36"/>
    <mergeCell ref="J37:J38"/>
    <mergeCell ref="J39:J40"/>
    <mergeCell ref="J41:J42"/>
    <mergeCell ref="J43:J44"/>
    <mergeCell ref="J45:J46"/>
    <mergeCell ref="O7:O8"/>
    <mergeCell ref="O9:O10"/>
    <mergeCell ref="O11:O12"/>
    <mergeCell ref="O13:O14"/>
    <mergeCell ref="O15:O16"/>
    <mergeCell ref="O17:O18"/>
    <mergeCell ref="O19:O20"/>
    <mergeCell ref="O21:O22"/>
    <mergeCell ref="O23:O24"/>
    <mergeCell ref="O25:O26"/>
    <mergeCell ref="O27:O28"/>
    <mergeCell ref="O29:O30"/>
    <mergeCell ref="O31:O32"/>
    <mergeCell ref="O33:O34"/>
    <mergeCell ref="O35:O36"/>
    <mergeCell ref="O37:O38"/>
    <mergeCell ref="O39:O40"/>
    <mergeCell ref="O41:O42"/>
    <mergeCell ref="O43:O44"/>
    <mergeCell ref="O45:O46"/>
    <mergeCell ref="V7:V8"/>
    <mergeCell ref="V9:V10"/>
    <mergeCell ref="V11:V12"/>
    <mergeCell ref="V13:V14"/>
    <mergeCell ref="V15:V16"/>
    <mergeCell ref="V17:V18"/>
    <mergeCell ref="V19:V20"/>
    <mergeCell ref="V21:V22"/>
    <mergeCell ref="V23:V24"/>
    <mergeCell ref="V25:V26"/>
    <mergeCell ref="V27:V28"/>
    <mergeCell ref="V29:V30"/>
    <mergeCell ref="V31:V32"/>
    <mergeCell ref="V33:V34"/>
    <mergeCell ref="V35:V36"/>
    <mergeCell ref="V37:V38"/>
    <mergeCell ref="V39:V40"/>
    <mergeCell ref="V41:V42"/>
    <mergeCell ref="V43:V44"/>
    <mergeCell ref="V45:V46"/>
  </mergeCells>
  <phoneticPr fontId="0" type="noConversion"/>
  <conditionalFormatting sqref="B5:AD5 I6:I233 B6:H268 J6:AD268">
    <cfRule type="expression" dxfId="13" priority="1">
      <formula>AND(COUNTIF($B$5:$AD$268,B5)=2,NOT(ISBLANK(B5)))</formula>
    </cfRule>
    <cfRule type="expression" dxfId="12" priority="2">
      <formula>AND(COUNTIF($B$5:$AD$268,B5)=3,NOT(ISBLANK(B5)))</formula>
    </cfRule>
  </conditionalFormatting>
  <dataValidations count="1">
    <dataValidation type="list" allowBlank="1" showDropDown="1" showInputMessage="1" showErrorMessage="1" sqref="I1 U5:U46 I5:I46 L5:L46 N5:N46 Q5:Q46 S5:S46 X5:X46 Z5:Z46 AB5:AB46 AD5:AD46" xr:uid="{00000000-0002-0000-0100-000000000000}">
      <formula1>$B$4:$B$268</formula1>
    </dataValidation>
  </dataValidations>
  <printOptions horizontalCentered="1" verticalCentered="1"/>
  <pageMargins left="0.3" right="0" top="0.12" bottom="0.5" header="0.511811023622047" footer="0.49"/>
  <pageSetup paperSize="9" scale="61" orientation="landscape" horizontalDpi="4294967293" verticalDpi="4294967293" r:id="rId1"/>
  <headerFooter alignWithMargins="0"/>
  <drawing r:id="rId2"/>
  <legacyDrawing r:id="rId3"/>
  <controls>
    <mc:AlternateContent xmlns:mc="http://schemas.openxmlformats.org/markup-compatibility/2006">
      <mc:Choice Requires="x14">
        <control shapeId="2083" r:id="rId4" name="BOWLERS">
          <controlPr autoLine="0" autoPict="0" r:id="rId5">
            <anchor moveWithCells="1">
              <from>
                <xdr:col>0</xdr:col>
                <xdr:colOff>123825</xdr:colOff>
                <xdr:row>0</xdr:row>
                <xdr:rowOff>123825</xdr:rowOff>
              </from>
              <to>
                <xdr:col>0</xdr:col>
                <xdr:colOff>123825</xdr:colOff>
                <xdr:row>0</xdr:row>
                <xdr:rowOff>400050</xdr:rowOff>
              </to>
            </anchor>
          </controlPr>
        </control>
      </mc:Choice>
      <mc:Fallback>
        <control shapeId="2083" r:id="rId4" name="BOWLERS"/>
      </mc:Fallback>
    </mc:AlternateContent>
    <mc:AlternateContent xmlns:mc="http://schemas.openxmlformats.org/markup-compatibility/2006">
      <mc:Choice Requires="x14">
        <control shapeId="2538" r:id="rId6" name="Button 490">
          <controlPr defaultSize="0" print="0" autoFill="0" autoPict="0" macro="[0]!Macro1">
            <anchor moveWithCells="1" sizeWithCells="1">
              <from>
                <xdr:col>8</xdr:col>
                <xdr:colOff>428625</xdr:colOff>
                <xdr:row>1</xdr:row>
                <xdr:rowOff>57150</xdr:rowOff>
              </from>
              <to>
                <xdr:col>8</xdr:col>
                <xdr:colOff>1390650</xdr:colOff>
                <xdr:row>1</xdr:row>
                <xdr:rowOff>523875</xdr:rowOff>
              </to>
            </anchor>
          </controlPr>
        </control>
      </mc:Choice>
    </mc:AlternateContent>
    <mc:AlternateContent xmlns:mc="http://schemas.openxmlformats.org/markup-compatibility/2006">
      <mc:Choice Requires="x14">
        <control shapeId="2539" r:id="rId7" name="Button 491">
          <controlPr defaultSize="0" print="0" autoFill="0" autoPict="0" macro="[0]!Macro2">
            <anchor moveWithCells="1" sizeWithCells="1">
              <from>
                <xdr:col>11</xdr:col>
                <xdr:colOff>1181100</xdr:colOff>
                <xdr:row>1</xdr:row>
                <xdr:rowOff>38100</xdr:rowOff>
              </from>
              <to>
                <xdr:col>13</xdr:col>
                <xdr:colOff>190500</xdr:colOff>
                <xdr:row>1</xdr:row>
                <xdr:rowOff>638175</xdr:rowOff>
              </to>
            </anchor>
          </controlPr>
        </control>
      </mc:Choice>
    </mc:AlternateContent>
    <mc:AlternateContent xmlns:mc="http://schemas.openxmlformats.org/markup-compatibility/2006">
      <mc:Choice Requires="x14">
        <control shapeId="2540" r:id="rId8" name="Button 492">
          <controlPr defaultSize="0" print="0" autoFill="0" autoPict="0" macro="[0]!Macro3">
            <anchor moveWithCells="1" sizeWithCells="1">
              <from>
                <xdr:col>18</xdr:col>
                <xdr:colOff>342900</xdr:colOff>
                <xdr:row>1</xdr:row>
                <xdr:rowOff>57150</xdr:rowOff>
              </from>
              <to>
                <xdr:col>18</xdr:col>
                <xdr:colOff>1466850</xdr:colOff>
                <xdr:row>1</xdr:row>
                <xdr:rowOff>552450</xdr:rowOff>
              </to>
            </anchor>
          </controlPr>
        </control>
      </mc:Choice>
    </mc:AlternateContent>
    <mc:AlternateContent xmlns:mc="http://schemas.openxmlformats.org/markup-compatibility/2006">
      <mc:Choice Requires="x14">
        <control shapeId="2541" r:id="rId9" name="Button 493">
          <controlPr defaultSize="0" print="0" autoFill="0" autoPict="0" macro="[0]!Macro4">
            <anchor moveWithCells="1" sizeWithCells="1">
              <from>
                <xdr:col>25</xdr:col>
                <xdr:colOff>1143000</xdr:colOff>
                <xdr:row>1</xdr:row>
                <xdr:rowOff>28575</xdr:rowOff>
              </from>
              <to>
                <xdr:col>27</xdr:col>
                <xdr:colOff>180975</xdr:colOff>
                <xdr:row>1</xdr:row>
                <xdr:rowOff>542925</xdr:rowOff>
              </to>
            </anchor>
          </controlPr>
        </control>
      </mc:Choice>
    </mc:AlternateContent>
    <mc:AlternateContent xmlns:mc="http://schemas.openxmlformats.org/markup-compatibility/2006">
      <mc:Choice Requires="x14">
        <control shapeId="2542" r:id="rId10" name="Button 494">
          <controlPr defaultSize="0" print="0" autoFill="0" autoPict="0" macro="[0]!clearall">
            <anchor moveWithCells="1" sizeWithCells="1">
              <from>
                <xdr:col>1</xdr:col>
                <xdr:colOff>9525</xdr:colOff>
                <xdr:row>0</xdr:row>
                <xdr:rowOff>104775</xdr:rowOff>
              </from>
              <to>
                <xdr:col>1</xdr:col>
                <xdr:colOff>2247900</xdr:colOff>
                <xdr:row>0</xdr:row>
                <xdr:rowOff>428625</xdr:rowOff>
              </to>
            </anchor>
          </controlPr>
        </control>
      </mc:Choice>
    </mc:AlternateContent>
    <mc:AlternateContent xmlns:mc="http://schemas.openxmlformats.org/markup-compatibility/2006">
      <mc:Choice Requires="x14">
        <control shapeId="2543" r:id="rId11" name="Button 495">
          <controlPr defaultSize="0" print="0" autoFill="0" autoPict="0" macro="[0]!namessort">
            <anchor moveWithCells="1" sizeWithCells="1">
              <from>
                <xdr:col>1</xdr:col>
                <xdr:colOff>57150</xdr:colOff>
                <xdr:row>2</xdr:row>
                <xdr:rowOff>9525</xdr:rowOff>
              </from>
              <to>
                <xdr:col>1</xdr:col>
                <xdr:colOff>2390775</xdr:colOff>
                <xdr:row>2</xdr:row>
                <xdr:rowOff>314325</xdr:rowOff>
              </to>
            </anchor>
          </controlPr>
        </control>
      </mc:Choice>
    </mc:AlternateContent>
    <mc:AlternateContent xmlns:mc="http://schemas.openxmlformats.org/markup-compatibility/2006">
      <mc:Choice Requires="x14">
        <control shapeId="2544" r:id="rId12" name="Button 496">
          <controlPr defaultSize="0" print="0" autoFill="0" autoPict="0" macro="[0]!positionsort">
            <anchor moveWithCells="1" sizeWithCells="1">
              <from>
                <xdr:col>2</xdr:col>
                <xdr:colOff>28575</xdr:colOff>
                <xdr:row>2</xdr:row>
                <xdr:rowOff>9525</xdr:rowOff>
              </from>
              <to>
                <xdr:col>2</xdr:col>
                <xdr:colOff>323850</xdr:colOff>
                <xdr:row>2</xdr:row>
                <xdr:rowOff>266700</xdr:rowOff>
              </to>
            </anchor>
          </controlPr>
        </control>
      </mc:Choice>
    </mc:AlternateContent>
    <mc:AlternateContent xmlns:mc="http://schemas.openxmlformats.org/markup-compatibility/2006">
      <mc:Choice Requires="x14">
        <control shapeId="2545" r:id="rId13" name="Button 497">
          <controlPr defaultSize="0" print="0" autoFill="0" autoPict="0" macro="[0]!entrysort">
            <anchor moveWithCells="1" sizeWithCells="1">
              <from>
                <xdr:col>3</xdr:col>
                <xdr:colOff>47625</xdr:colOff>
                <xdr:row>2</xdr:row>
                <xdr:rowOff>38100</xdr:rowOff>
              </from>
              <to>
                <xdr:col>3</xdr:col>
                <xdr:colOff>342900</xdr:colOff>
                <xdr:row>2</xdr:row>
                <xdr:rowOff>323850</xdr:rowOff>
              </to>
            </anchor>
          </controlPr>
        </control>
      </mc:Choice>
    </mc:AlternateContent>
    <mc:AlternateContent xmlns:mc="http://schemas.openxmlformats.org/markup-compatibility/2006">
      <mc:Choice Requires="x14">
        <control shapeId="2546" r:id="rId14" name="Button 498">
          <controlPr defaultSize="0" print="0" autoFill="0" autoPict="0" macro="[0]!paidsort">
            <anchor moveWithCells="1" sizeWithCells="1">
              <from>
                <xdr:col>4</xdr:col>
                <xdr:colOff>38100</xdr:colOff>
                <xdr:row>2</xdr:row>
                <xdr:rowOff>38100</xdr:rowOff>
              </from>
              <to>
                <xdr:col>4</xdr:col>
                <xdr:colOff>342900</xdr:colOff>
                <xdr:row>3</xdr:row>
                <xdr:rowOff>0</xdr:rowOff>
              </to>
            </anchor>
          </controlPr>
        </control>
      </mc:Choice>
    </mc:AlternateContent>
  </controls>
  <tableParts count="1">
    <tablePart r:id="rId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9"/>
  <dimension ref="B3:AN270"/>
  <sheetViews>
    <sheetView zoomScale="55" zoomScaleNormal="55" workbookViewId="0">
      <selection activeCell="D5" sqref="D5:E270"/>
    </sheetView>
  </sheetViews>
  <sheetFormatPr defaultRowHeight="12.75" x14ac:dyDescent="0.2"/>
  <cols>
    <col min="9" max="9" width="14.28515625" customWidth="1"/>
    <col min="11" max="11" width="0" hidden="1" customWidth="1"/>
    <col min="13" max="13" width="9.140625" hidden="1" customWidth="1"/>
    <col min="16" max="16" width="0" hidden="1" customWidth="1"/>
    <col min="18" max="18" width="0" hidden="1" customWidth="1"/>
    <col min="20" max="20" width="0" hidden="1" customWidth="1"/>
    <col min="23" max="23" width="0" hidden="1" customWidth="1"/>
    <col min="25" max="25" width="0" hidden="1" customWidth="1"/>
    <col min="27" max="27" width="0" hidden="1" customWidth="1"/>
    <col min="29" max="29" width="0" hidden="1" customWidth="1"/>
  </cols>
  <sheetData>
    <row r="3" spans="2:40" ht="26.25" x14ac:dyDescent="0.2">
      <c r="I3" s="88" t="s">
        <v>7</v>
      </c>
      <c r="J3" s="124"/>
      <c r="K3" s="110"/>
      <c r="L3" s="188" t="s">
        <v>38</v>
      </c>
      <c r="M3" s="188"/>
      <c r="N3" s="188"/>
      <c r="O3" s="82"/>
      <c r="P3" s="114"/>
      <c r="Q3" s="11"/>
      <c r="R3" s="116"/>
      <c r="S3" s="19" t="s">
        <v>8</v>
      </c>
      <c r="T3" s="116"/>
      <c r="U3" s="11"/>
      <c r="V3" s="82"/>
      <c r="W3" s="118"/>
      <c r="X3" s="14"/>
      <c r="Y3" s="120"/>
      <c r="Z3" s="20" t="s">
        <v>10</v>
      </c>
      <c r="AA3" s="120"/>
      <c r="AB3" s="14"/>
      <c r="AC3" s="120"/>
      <c r="AD3" s="14"/>
    </row>
    <row r="4" spans="2:40" ht="20.25" x14ac:dyDescent="0.2">
      <c r="I4" s="89" t="s">
        <v>22</v>
      </c>
      <c r="J4" s="124"/>
      <c r="K4" s="110"/>
      <c r="L4" s="13" t="s">
        <v>23</v>
      </c>
      <c r="M4" s="113"/>
      <c r="N4" s="13" t="s">
        <v>24</v>
      </c>
      <c r="O4" s="82"/>
      <c r="P4" s="114"/>
      <c r="Q4" s="12" t="s">
        <v>23</v>
      </c>
      <c r="R4" s="117"/>
      <c r="S4" s="12" t="s">
        <v>25</v>
      </c>
      <c r="T4" s="117"/>
      <c r="U4" s="12" t="s">
        <v>24</v>
      </c>
      <c r="V4" s="82"/>
      <c r="W4" s="118"/>
      <c r="X4" s="15" t="s">
        <v>23</v>
      </c>
      <c r="Y4" s="121"/>
      <c r="Z4" s="15" t="s">
        <v>26</v>
      </c>
      <c r="AA4" s="121"/>
      <c r="AB4" s="15" t="s">
        <v>25</v>
      </c>
      <c r="AC4" s="121"/>
      <c r="AD4" s="15" t="s">
        <v>24</v>
      </c>
    </row>
    <row r="5" spans="2:40" ht="18" x14ac:dyDescent="0.25">
      <c r="B5" s="173"/>
      <c r="C5" s="173"/>
      <c r="D5" s="174"/>
      <c r="E5" s="175"/>
      <c r="F5" s="84"/>
      <c r="G5" s="84"/>
      <c r="H5" s="108">
        <f ca="1">RAND()</f>
        <v>0.2556856613218399</v>
      </c>
      <c r="I5" s="156"/>
      <c r="J5" s="177">
        <v>1</v>
      </c>
      <c r="K5" s="111">
        <f t="shared" ref="K5:K46" ca="1" si="0">RAND()</f>
        <v>0.28298226020087802</v>
      </c>
      <c r="L5" s="159"/>
      <c r="M5" s="160">
        <f t="shared" ref="M5:M46" ca="1" si="1">RAND()</f>
        <v>0.87265526735966814</v>
      </c>
      <c r="N5" s="159"/>
      <c r="O5" s="177">
        <v>1</v>
      </c>
      <c r="P5" s="115">
        <f t="shared" ref="P5:P46" ca="1" si="2">RAND()</f>
        <v>0.27095117959925419</v>
      </c>
      <c r="Q5" s="163"/>
      <c r="R5" s="164">
        <f t="shared" ref="R5:R46" ca="1" si="3">RAND()</f>
        <v>1.8176063808475251E-2</v>
      </c>
      <c r="S5" s="163"/>
      <c r="T5" s="164">
        <f t="shared" ref="T5:T46" ca="1" si="4">RAND()</f>
        <v>0.78736865018138047</v>
      </c>
      <c r="U5" s="163"/>
      <c r="V5" s="177">
        <v>1</v>
      </c>
      <c r="W5" s="119">
        <f t="shared" ref="W5:W46" ca="1" si="5">RAND()</f>
        <v>0.22368053425983259</v>
      </c>
      <c r="X5" s="168"/>
      <c r="Y5" s="169">
        <f t="shared" ref="Y5:Y46" ca="1" si="6">RAND()</f>
        <v>0.14192521565398364</v>
      </c>
      <c r="Z5" s="168"/>
      <c r="AA5" s="169">
        <f t="shared" ref="AA5:AA46" ca="1" si="7">RAND()</f>
        <v>0.25783696947474299</v>
      </c>
      <c r="AB5" s="168"/>
      <c r="AC5" s="169">
        <f t="shared" ref="AC5:AC46" ca="1" si="8">RAND()</f>
        <v>0.71751370725856189</v>
      </c>
      <c r="AD5" s="168"/>
      <c r="AE5" s="122"/>
      <c r="AF5" s="105"/>
      <c r="AG5" s="105"/>
      <c r="AH5" s="105"/>
      <c r="AI5" s="105"/>
      <c r="AJ5" s="105"/>
      <c r="AK5" s="105"/>
      <c r="AL5" s="105"/>
      <c r="AM5" s="105"/>
      <c r="AN5" s="105"/>
    </row>
    <row r="6" spans="2:40" ht="18.75" thickBot="1" x14ac:dyDescent="0.3">
      <c r="B6" s="173"/>
      <c r="C6" s="173"/>
      <c r="D6" s="152"/>
      <c r="E6" s="153"/>
      <c r="F6" s="85"/>
      <c r="G6" s="85"/>
      <c r="H6" s="108">
        <f t="shared" ref="H6:H46" ca="1" si="9">RAND()</f>
        <v>3.9821614563434471E-3</v>
      </c>
      <c r="I6" s="156"/>
      <c r="J6" s="178"/>
      <c r="K6" s="111">
        <f t="shared" ca="1" si="0"/>
        <v>0.2900781476811386</v>
      </c>
      <c r="L6" s="159"/>
      <c r="M6" s="160">
        <f t="shared" ca="1" si="1"/>
        <v>0.69497646566945126</v>
      </c>
      <c r="N6" s="159"/>
      <c r="O6" s="178"/>
      <c r="P6" s="115">
        <f t="shared" ca="1" si="2"/>
        <v>0.98695840743176777</v>
      </c>
      <c r="Q6" s="163"/>
      <c r="R6" s="164">
        <f t="shared" ca="1" si="3"/>
        <v>7.0588916173443317E-2</v>
      </c>
      <c r="S6" s="163"/>
      <c r="T6" s="164">
        <f t="shared" ca="1" si="4"/>
        <v>0.71648592862999838</v>
      </c>
      <c r="U6" s="163"/>
      <c r="V6" s="178"/>
      <c r="W6" s="119">
        <f t="shared" ca="1" si="5"/>
        <v>0.27639885919852691</v>
      </c>
      <c r="X6" s="168"/>
      <c r="Y6" s="169">
        <f t="shared" ca="1" si="6"/>
        <v>0.3153763523083194</v>
      </c>
      <c r="Z6" s="168"/>
      <c r="AA6" s="169">
        <f t="shared" ca="1" si="7"/>
        <v>0.49706085636644137</v>
      </c>
      <c r="AB6" s="168"/>
      <c r="AC6" s="169">
        <f t="shared" ca="1" si="8"/>
        <v>0.13828620459789465</v>
      </c>
      <c r="AD6" s="168"/>
      <c r="AE6" s="122"/>
      <c r="AF6" s="105"/>
      <c r="AG6" s="105"/>
      <c r="AH6" s="105"/>
      <c r="AI6" s="105"/>
      <c r="AJ6" s="105"/>
      <c r="AK6" s="105"/>
      <c r="AL6" s="105"/>
      <c r="AM6" s="105"/>
      <c r="AN6" s="105"/>
    </row>
    <row r="7" spans="2:40" ht="18.75" thickTop="1" x14ac:dyDescent="0.25">
      <c r="B7" s="173"/>
      <c r="C7" s="173"/>
      <c r="D7" s="152"/>
      <c r="E7" s="153"/>
      <c r="F7" s="85"/>
      <c r="G7" s="85"/>
      <c r="H7" s="108">
        <f t="shared" ca="1" si="9"/>
        <v>0.34524291755060676</v>
      </c>
      <c r="I7" s="156"/>
      <c r="J7" s="177">
        <v>2</v>
      </c>
      <c r="K7" s="111">
        <f t="shared" ca="1" si="0"/>
        <v>0.11194148989097241</v>
      </c>
      <c r="L7" s="159"/>
      <c r="M7" s="160">
        <f t="shared" ca="1" si="1"/>
        <v>0.23423677426170619</v>
      </c>
      <c r="N7" s="159"/>
      <c r="O7" s="177">
        <v>2</v>
      </c>
      <c r="P7" s="115">
        <f t="shared" ca="1" si="2"/>
        <v>0.22787115162621974</v>
      </c>
      <c r="Q7" s="163"/>
      <c r="R7" s="164">
        <f t="shared" ca="1" si="3"/>
        <v>0.39881773782521368</v>
      </c>
      <c r="S7" s="163"/>
      <c r="T7" s="164">
        <f t="shared" ca="1" si="4"/>
        <v>0.30358543914218328</v>
      </c>
      <c r="U7" s="163"/>
      <c r="V7" s="177">
        <v>2</v>
      </c>
      <c r="W7" s="119">
        <f t="shared" ca="1" si="5"/>
        <v>4.0350976655312287E-2</v>
      </c>
      <c r="X7" s="168"/>
      <c r="Y7" s="169">
        <f t="shared" ca="1" si="6"/>
        <v>0.58105987752837462</v>
      </c>
      <c r="Z7" s="168"/>
      <c r="AA7" s="169">
        <f t="shared" ca="1" si="7"/>
        <v>0.58797627906132932</v>
      </c>
      <c r="AB7" s="168"/>
      <c r="AC7" s="169">
        <f t="shared" ca="1" si="8"/>
        <v>0.11954940401547254</v>
      </c>
      <c r="AD7" s="168"/>
      <c r="AE7" s="122"/>
      <c r="AF7" s="105"/>
      <c r="AG7" s="105"/>
      <c r="AH7" s="105"/>
      <c r="AI7" s="105"/>
      <c r="AJ7" s="105"/>
      <c r="AK7" s="105"/>
      <c r="AL7" s="105"/>
      <c r="AM7" s="105"/>
      <c r="AN7" s="105"/>
    </row>
    <row r="8" spans="2:40" ht="18.75" thickBot="1" x14ac:dyDescent="0.25">
      <c r="B8" s="173"/>
      <c r="C8" s="173"/>
      <c r="D8" s="152"/>
      <c r="E8" s="153"/>
      <c r="F8" s="86"/>
      <c r="G8" s="86"/>
      <c r="H8" s="108">
        <f t="shared" ca="1" si="9"/>
        <v>0.66265961022961373</v>
      </c>
      <c r="I8" s="156"/>
      <c r="J8" s="178"/>
      <c r="K8" s="111">
        <f t="shared" ca="1" si="0"/>
        <v>0.55638385839142968</v>
      </c>
      <c r="L8" s="159"/>
      <c r="M8" s="160">
        <f t="shared" ca="1" si="1"/>
        <v>9.2960054500975553E-2</v>
      </c>
      <c r="N8" s="159"/>
      <c r="O8" s="178"/>
      <c r="P8" s="115">
        <f t="shared" ca="1" si="2"/>
        <v>7.5923067061184013E-2</v>
      </c>
      <c r="Q8" s="163"/>
      <c r="R8" s="164">
        <f t="shared" ca="1" si="3"/>
        <v>0.45997447860990026</v>
      </c>
      <c r="S8" s="163"/>
      <c r="T8" s="164">
        <f t="shared" ca="1" si="4"/>
        <v>0.56222029044266664</v>
      </c>
      <c r="U8" s="163"/>
      <c r="V8" s="178"/>
      <c r="W8" s="119">
        <f t="shared" ca="1" si="5"/>
        <v>0.54906904485946295</v>
      </c>
      <c r="X8" s="168"/>
      <c r="Y8" s="169">
        <f t="shared" ca="1" si="6"/>
        <v>3.5852730769275531E-2</v>
      </c>
      <c r="Z8" s="168"/>
      <c r="AA8" s="169">
        <f t="shared" ca="1" si="7"/>
        <v>9.5667451288056315E-2</v>
      </c>
      <c r="AB8" s="168"/>
      <c r="AC8" s="169">
        <f t="shared" ca="1" si="8"/>
        <v>0.46848849070434084</v>
      </c>
      <c r="AD8" s="168"/>
      <c r="AE8" s="122"/>
      <c r="AF8" s="105"/>
      <c r="AG8" s="105"/>
      <c r="AH8" s="105"/>
      <c r="AI8" s="105"/>
      <c r="AJ8" s="105"/>
      <c r="AK8" s="105"/>
      <c r="AL8" s="105"/>
      <c r="AM8" s="105"/>
      <c r="AN8" s="105"/>
    </row>
    <row r="9" spans="2:40" ht="18.75" thickTop="1" x14ac:dyDescent="0.2">
      <c r="B9" s="173"/>
      <c r="C9" s="173"/>
      <c r="D9" s="152"/>
      <c r="E9" s="153"/>
      <c r="F9" s="86"/>
      <c r="G9" s="86"/>
      <c r="H9" s="108">
        <f t="shared" ca="1" si="9"/>
        <v>0.9558085301740914</v>
      </c>
      <c r="I9" s="156"/>
      <c r="J9" s="177">
        <v>3</v>
      </c>
      <c r="K9" s="111">
        <f t="shared" ca="1" si="0"/>
        <v>0.13186592147900023</v>
      </c>
      <c r="L9" s="159"/>
      <c r="M9" s="160">
        <f t="shared" ca="1" si="1"/>
        <v>0.65216458050410819</v>
      </c>
      <c r="N9" s="159"/>
      <c r="O9" s="177">
        <v>3</v>
      </c>
      <c r="P9" s="115">
        <f t="shared" ca="1" si="2"/>
        <v>0.19761836437315505</v>
      </c>
      <c r="Q9" s="163"/>
      <c r="R9" s="164">
        <f t="shared" ca="1" si="3"/>
        <v>0.12017648375370171</v>
      </c>
      <c r="S9" s="163"/>
      <c r="T9" s="164">
        <f t="shared" ca="1" si="4"/>
        <v>0.45582855792478261</v>
      </c>
      <c r="U9" s="163"/>
      <c r="V9" s="177">
        <v>3</v>
      </c>
      <c r="W9" s="119">
        <f t="shared" ca="1" si="5"/>
        <v>0.44470889826305815</v>
      </c>
      <c r="X9" s="168"/>
      <c r="Y9" s="169">
        <f t="shared" ca="1" si="6"/>
        <v>0.14194037559298001</v>
      </c>
      <c r="Z9" s="168"/>
      <c r="AA9" s="169">
        <f t="shared" ca="1" si="7"/>
        <v>0.65622825953373254</v>
      </c>
      <c r="AB9" s="168"/>
      <c r="AC9" s="169">
        <f t="shared" ca="1" si="8"/>
        <v>8.3873715989772668E-2</v>
      </c>
      <c r="AD9" s="168"/>
      <c r="AE9" s="122"/>
      <c r="AF9" s="105"/>
      <c r="AG9" s="105"/>
      <c r="AH9" s="105"/>
      <c r="AI9" s="105"/>
      <c r="AJ9" s="105"/>
      <c r="AK9" s="105"/>
      <c r="AL9" s="105"/>
      <c r="AM9" s="105"/>
      <c r="AN9" s="105"/>
    </row>
    <row r="10" spans="2:40" ht="18.75" thickBot="1" x14ac:dyDescent="0.25">
      <c r="B10" s="173"/>
      <c r="C10" s="173"/>
      <c r="D10" s="152"/>
      <c r="E10" s="153"/>
      <c r="F10" s="87"/>
      <c r="G10" s="87"/>
      <c r="H10" s="108">
        <f t="shared" ca="1" si="9"/>
        <v>0.2489804358162474</v>
      </c>
      <c r="I10" s="156"/>
      <c r="J10" s="178">
        <v>6</v>
      </c>
      <c r="K10" s="111">
        <f t="shared" ca="1" si="0"/>
        <v>5.8152531815217956E-2</v>
      </c>
      <c r="L10" s="159"/>
      <c r="M10" s="160">
        <f t="shared" ca="1" si="1"/>
        <v>0.14670675712355474</v>
      </c>
      <c r="N10" s="159"/>
      <c r="O10" s="178">
        <v>6</v>
      </c>
      <c r="P10" s="115">
        <f t="shared" ca="1" si="2"/>
        <v>2.6661689846289582E-2</v>
      </c>
      <c r="Q10" s="163"/>
      <c r="R10" s="164">
        <f t="shared" ca="1" si="3"/>
        <v>0.11030467415496581</v>
      </c>
      <c r="S10" s="163"/>
      <c r="T10" s="164">
        <f t="shared" ca="1" si="4"/>
        <v>0.8535327283481644</v>
      </c>
      <c r="U10" s="163"/>
      <c r="V10" s="178">
        <v>6</v>
      </c>
      <c r="W10" s="119">
        <f t="shared" ca="1" si="5"/>
        <v>0.39308609509530801</v>
      </c>
      <c r="X10" s="168"/>
      <c r="Y10" s="169">
        <f t="shared" ca="1" si="6"/>
        <v>0.10060955998175847</v>
      </c>
      <c r="Z10" s="168"/>
      <c r="AA10" s="169">
        <f t="shared" ca="1" si="7"/>
        <v>0.36276276155884579</v>
      </c>
      <c r="AB10" s="168"/>
      <c r="AC10" s="169">
        <f t="shared" ca="1" si="8"/>
        <v>0.92410194160644499</v>
      </c>
      <c r="AD10" s="168"/>
      <c r="AE10" s="122"/>
      <c r="AF10" s="105"/>
      <c r="AG10" s="105"/>
      <c r="AH10" s="105"/>
      <c r="AI10" s="105"/>
      <c r="AJ10" s="105"/>
      <c r="AK10" s="105"/>
      <c r="AL10" s="105"/>
      <c r="AM10" s="105"/>
      <c r="AN10" s="105"/>
    </row>
    <row r="11" spans="2:40" ht="18.75" thickTop="1" x14ac:dyDescent="0.2">
      <c r="B11" s="173"/>
      <c r="C11" s="173"/>
      <c r="D11" s="152"/>
      <c r="E11" s="153"/>
      <c r="F11" s="86"/>
      <c r="G11" s="86"/>
      <c r="H11" s="108">
        <f t="shared" ca="1" si="9"/>
        <v>0.51553774345129588</v>
      </c>
      <c r="I11" s="156"/>
      <c r="J11" s="177">
        <v>4</v>
      </c>
      <c r="K11" s="111">
        <f t="shared" ca="1" si="0"/>
        <v>0.82621951282356076</v>
      </c>
      <c r="L11" s="159"/>
      <c r="M11" s="160">
        <f t="shared" ca="1" si="1"/>
        <v>0.6850866702843148</v>
      </c>
      <c r="N11" s="159"/>
      <c r="O11" s="177">
        <v>4</v>
      </c>
      <c r="P11" s="115">
        <f t="shared" ca="1" si="2"/>
        <v>0.69744466316597653</v>
      </c>
      <c r="Q11" s="163"/>
      <c r="R11" s="164">
        <f t="shared" ca="1" si="3"/>
        <v>0.42295101414027414</v>
      </c>
      <c r="S11" s="163"/>
      <c r="T11" s="164">
        <f t="shared" ca="1" si="4"/>
        <v>0.4322722048477271</v>
      </c>
      <c r="U11" s="163"/>
      <c r="V11" s="177">
        <v>4</v>
      </c>
      <c r="W11" s="119">
        <f t="shared" ca="1" si="5"/>
        <v>0.21828726320960978</v>
      </c>
      <c r="X11" s="168"/>
      <c r="Y11" s="169">
        <f t="shared" ca="1" si="6"/>
        <v>0.84349948824187271</v>
      </c>
      <c r="Z11" s="168"/>
      <c r="AA11" s="169">
        <f t="shared" ca="1" si="7"/>
        <v>0.22931743518202274</v>
      </c>
      <c r="AB11" s="168"/>
      <c r="AC11" s="169">
        <f t="shared" ca="1" si="8"/>
        <v>0.58752985300790617</v>
      </c>
      <c r="AD11" s="168"/>
      <c r="AE11" s="122"/>
      <c r="AF11" s="105"/>
      <c r="AG11" s="105"/>
      <c r="AH11" s="105"/>
      <c r="AI11" s="105"/>
      <c r="AJ11" s="105"/>
      <c r="AK11" s="105"/>
      <c r="AL11" s="105"/>
      <c r="AM11" s="105"/>
      <c r="AN11" s="105"/>
    </row>
    <row r="12" spans="2:40" ht="18.75" thickBot="1" x14ac:dyDescent="0.25">
      <c r="B12" s="173"/>
      <c r="C12" s="173"/>
      <c r="D12" s="152"/>
      <c r="E12" s="153"/>
      <c r="F12" s="87"/>
      <c r="G12" s="87"/>
      <c r="H12" s="108">
        <f t="shared" ca="1" si="9"/>
        <v>0.68022198039087189</v>
      </c>
      <c r="I12" s="156"/>
      <c r="J12" s="178">
        <v>8</v>
      </c>
      <c r="K12" s="111">
        <f t="shared" ca="1" si="0"/>
        <v>5.9397767372044386E-2</v>
      </c>
      <c r="L12" s="159"/>
      <c r="M12" s="160">
        <f t="shared" ca="1" si="1"/>
        <v>0.42252584663259485</v>
      </c>
      <c r="N12" s="159"/>
      <c r="O12" s="178">
        <v>8</v>
      </c>
      <c r="P12" s="115">
        <f t="shared" ca="1" si="2"/>
        <v>0.3420770047177969</v>
      </c>
      <c r="Q12" s="163"/>
      <c r="R12" s="164">
        <f t="shared" ca="1" si="3"/>
        <v>0.34769590174343412</v>
      </c>
      <c r="S12" s="163"/>
      <c r="T12" s="164">
        <f t="shared" ca="1" si="4"/>
        <v>0.95441158132718629</v>
      </c>
      <c r="U12" s="163"/>
      <c r="V12" s="178">
        <v>8</v>
      </c>
      <c r="W12" s="119">
        <f t="shared" ca="1" si="5"/>
        <v>0.61683834167369134</v>
      </c>
      <c r="X12" s="168"/>
      <c r="Y12" s="169">
        <f t="shared" ca="1" si="6"/>
        <v>0.62711591003893052</v>
      </c>
      <c r="Z12" s="168"/>
      <c r="AA12" s="169">
        <f t="shared" ca="1" si="7"/>
        <v>0.83910740724073918</v>
      </c>
      <c r="AB12" s="168"/>
      <c r="AC12" s="169">
        <f t="shared" ca="1" si="8"/>
        <v>0.76144250610074959</v>
      </c>
      <c r="AD12" s="168"/>
      <c r="AE12" s="122"/>
      <c r="AF12" s="105"/>
      <c r="AG12" s="105"/>
      <c r="AH12" s="105"/>
      <c r="AI12" s="105"/>
      <c r="AJ12" s="105"/>
      <c r="AK12" s="105"/>
      <c r="AL12" s="105"/>
      <c r="AM12" s="105"/>
      <c r="AN12" s="105"/>
    </row>
    <row r="13" spans="2:40" ht="18.75" thickTop="1" x14ac:dyDescent="0.2">
      <c r="B13" s="173"/>
      <c r="C13" s="173"/>
      <c r="D13" s="152"/>
      <c r="E13" s="153"/>
      <c r="F13" s="87"/>
      <c r="G13" s="87"/>
      <c r="H13" s="108">
        <f t="shared" ca="1" si="9"/>
        <v>0.37617484362847675</v>
      </c>
      <c r="I13" s="156"/>
      <c r="J13" s="177">
        <v>5</v>
      </c>
      <c r="K13" s="111">
        <f t="shared" ca="1" si="0"/>
        <v>0.97550964787310135</v>
      </c>
      <c r="L13" s="159"/>
      <c r="M13" s="160">
        <f t="shared" ca="1" si="1"/>
        <v>0.15343935050992796</v>
      </c>
      <c r="N13" s="159"/>
      <c r="O13" s="177">
        <v>5</v>
      </c>
      <c r="P13" s="115">
        <f t="shared" ca="1" si="2"/>
        <v>0.35397045779697711</v>
      </c>
      <c r="Q13" s="163"/>
      <c r="R13" s="164">
        <f t="shared" ca="1" si="3"/>
        <v>0.72272358900194666</v>
      </c>
      <c r="S13" s="163"/>
      <c r="T13" s="164">
        <f t="shared" ca="1" si="4"/>
        <v>0.61832465952967397</v>
      </c>
      <c r="U13" s="163"/>
      <c r="V13" s="177">
        <v>5</v>
      </c>
      <c r="W13" s="119">
        <f t="shared" ca="1" si="5"/>
        <v>0.90177425843907899</v>
      </c>
      <c r="X13" s="168"/>
      <c r="Y13" s="169">
        <f t="shared" ca="1" si="6"/>
        <v>9.5700057893106538E-2</v>
      </c>
      <c r="Z13" s="168"/>
      <c r="AA13" s="169">
        <f t="shared" ca="1" si="7"/>
        <v>0.6054996815283028</v>
      </c>
      <c r="AB13" s="168"/>
      <c r="AC13" s="169">
        <f t="shared" ca="1" si="8"/>
        <v>5.0035310196185345E-2</v>
      </c>
      <c r="AD13" s="168"/>
      <c r="AE13" s="122"/>
      <c r="AF13" s="105"/>
      <c r="AG13" s="105"/>
      <c r="AH13" s="105"/>
      <c r="AI13" s="105"/>
      <c r="AJ13" s="105"/>
      <c r="AK13" s="105"/>
      <c r="AL13" s="105"/>
      <c r="AM13" s="105"/>
      <c r="AN13" s="105"/>
    </row>
    <row r="14" spans="2:40" ht="18.75" thickBot="1" x14ac:dyDescent="0.25">
      <c r="B14" s="173"/>
      <c r="C14" s="173"/>
      <c r="D14" s="152"/>
      <c r="E14" s="153"/>
      <c r="F14" s="87"/>
      <c r="G14" s="87"/>
      <c r="H14" s="108">
        <f t="shared" ca="1" si="9"/>
        <v>0.32011784084446382</v>
      </c>
      <c r="I14" s="156"/>
      <c r="J14" s="178">
        <v>10</v>
      </c>
      <c r="K14" s="111">
        <f t="shared" ca="1" si="0"/>
        <v>0.7168213996336068</v>
      </c>
      <c r="L14" s="159"/>
      <c r="M14" s="160">
        <f t="shared" ca="1" si="1"/>
        <v>0.9778092154383734</v>
      </c>
      <c r="N14" s="159"/>
      <c r="O14" s="178">
        <v>10</v>
      </c>
      <c r="P14" s="115">
        <f t="shared" ca="1" si="2"/>
        <v>0.34749094220974774</v>
      </c>
      <c r="Q14" s="163"/>
      <c r="R14" s="164">
        <f t="shared" ca="1" si="3"/>
        <v>0.33677624865071909</v>
      </c>
      <c r="S14" s="163"/>
      <c r="T14" s="164">
        <f t="shared" ca="1" si="4"/>
        <v>0.32864738102081237</v>
      </c>
      <c r="U14" s="163"/>
      <c r="V14" s="178">
        <v>10</v>
      </c>
      <c r="W14" s="119">
        <f t="shared" ca="1" si="5"/>
        <v>0.22930517953137552</v>
      </c>
      <c r="X14" s="168"/>
      <c r="Y14" s="169">
        <f t="shared" ca="1" si="6"/>
        <v>0.73241472686383191</v>
      </c>
      <c r="Z14" s="168"/>
      <c r="AA14" s="169">
        <f t="shared" ca="1" si="7"/>
        <v>0.99694404780333101</v>
      </c>
      <c r="AB14" s="168"/>
      <c r="AC14" s="169">
        <f t="shared" ca="1" si="8"/>
        <v>0.36673952218351225</v>
      </c>
      <c r="AD14" s="168"/>
      <c r="AE14" s="122"/>
      <c r="AF14" s="105"/>
      <c r="AG14" s="105"/>
      <c r="AH14" s="105"/>
      <c r="AI14" s="105"/>
      <c r="AJ14" s="105"/>
      <c r="AK14" s="105"/>
      <c r="AL14" s="105"/>
      <c r="AM14" s="105"/>
      <c r="AN14" s="105"/>
    </row>
    <row r="15" spans="2:40" ht="18.75" thickTop="1" x14ac:dyDescent="0.2">
      <c r="B15" s="173"/>
      <c r="C15" s="173"/>
      <c r="D15" s="152"/>
      <c r="E15" s="153"/>
      <c r="F15" s="86"/>
      <c r="G15" s="86"/>
      <c r="H15" s="108">
        <f t="shared" ca="1" si="9"/>
        <v>0.18374541962248137</v>
      </c>
      <c r="I15" s="156"/>
      <c r="J15" s="177">
        <v>6</v>
      </c>
      <c r="K15" s="111">
        <f t="shared" ca="1" si="0"/>
        <v>0.72467069079685942</v>
      </c>
      <c r="L15" s="159"/>
      <c r="M15" s="160">
        <f t="shared" ca="1" si="1"/>
        <v>0.3863606191780371</v>
      </c>
      <c r="N15" s="159"/>
      <c r="O15" s="177">
        <v>6</v>
      </c>
      <c r="P15" s="115">
        <f t="shared" ca="1" si="2"/>
        <v>0.83512219450800729</v>
      </c>
      <c r="Q15" s="163"/>
      <c r="R15" s="164">
        <f t="shared" ca="1" si="3"/>
        <v>0.3746836554984232</v>
      </c>
      <c r="S15" s="163"/>
      <c r="T15" s="164">
        <f t="shared" ca="1" si="4"/>
        <v>0.93087277448226302</v>
      </c>
      <c r="U15" s="163"/>
      <c r="V15" s="177">
        <v>6</v>
      </c>
      <c r="W15" s="119">
        <f t="shared" ca="1" si="5"/>
        <v>0.1773708277417787</v>
      </c>
      <c r="X15" s="168"/>
      <c r="Y15" s="169">
        <f t="shared" ca="1" si="6"/>
        <v>0.33457728140533805</v>
      </c>
      <c r="Z15" s="168"/>
      <c r="AA15" s="169">
        <f t="shared" ca="1" si="7"/>
        <v>0.61313796923879271</v>
      </c>
      <c r="AB15" s="168"/>
      <c r="AC15" s="169">
        <f t="shared" ca="1" si="8"/>
        <v>0.8032688060678761</v>
      </c>
      <c r="AD15" s="168"/>
      <c r="AE15" s="122"/>
      <c r="AF15" s="105"/>
      <c r="AG15" s="105"/>
      <c r="AH15" s="105"/>
      <c r="AI15" s="105"/>
      <c r="AJ15" s="105"/>
      <c r="AK15" s="105"/>
      <c r="AL15" s="105"/>
      <c r="AM15" s="105"/>
      <c r="AN15" s="105"/>
    </row>
    <row r="16" spans="2:40" ht="18.75" thickBot="1" x14ac:dyDescent="0.25">
      <c r="B16" s="173"/>
      <c r="C16" s="173"/>
      <c r="D16" s="152"/>
      <c r="E16" s="153"/>
      <c r="F16" s="86"/>
      <c r="G16" s="86"/>
      <c r="H16" s="108">
        <f t="shared" ca="1" si="9"/>
        <v>0.66065845804759538</v>
      </c>
      <c r="I16" s="156"/>
      <c r="J16" s="178">
        <v>12</v>
      </c>
      <c r="K16" s="111">
        <f t="shared" ca="1" si="0"/>
        <v>0.18713116119153428</v>
      </c>
      <c r="L16" s="159"/>
      <c r="M16" s="160">
        <f t="shared" ca="1" si="1"/>
        <v>2.8794337406155002E-3</v>
      </c>
      <c r="N16" s="159"/>
      <c r="O16" s="178">
        <v>12</v>
      </c>
      <c r="P16" s="115">
        <f t="shared" ca="1" si="2"/>
        <v>0.63014936377086428</v>
      </c>
      <c r="Q16" s="163"/>
      <c r="R16" s="164">
        <f t="shared" ca="1" si="3"/>
        <v>0.61395055025359224</v>
      </c>
      <c r="S16" s="163"/>
      <c r="T16" s="164">
        <f t="shared" ca="1" si="4"/>
        <v>0.86969393262819517</v>
      </c>
      <c r="U16" s="163"/>
      <c r="V16" s="178">
        <v>12</v>
      </c>
      <c r="W16" s="119">
        <f t="shared" ca="1" si="5"/>
        <v>0.68419697606072238</v>
      </c>
      <c r="X16" s="168"/>
      <c r="Y16" s="169">
        <f t="shared" ca="1" si="6"/>
        <v>7.5763413824833092E-3</v>
      </c>
      <c r="Z16" s="168"/>
      <c r="AA16" s="169">
        <f t="shared" ca="1" si="7"/>
        <v>0.48840115192102262</v>
      </c>
      <c r="AB16" s="168"/>
      <c r="AC16" s="169">
        <f t="shared" ca="1" si="8"/>
        <v>0.93830640967732815</v>
      </c>
      <c r="AD16" s="168"/>
      <c r="AE16" s="122"/>
      <c r="AF16" s="105"/>
      <c r="AG16" s="105"/>
      <c r="AH16" s="105"/>
      <c r="AI16" s="105"/>
      <c r="AJ16" s="105"/>
      <c r="AK16" s="105"/>
      <c r="AL16" s="105"/>
      <c r="AM16" s="105"/>
      <c r="AN16" s="105"/>
    </row>
    <row r="17" spans="2:40" ht="18.75" thickTop="1" x14ac:dyDescent="0.2">
      <c r="B17" s="173"/>
      <c r="C17" s="173"/>
      <c r="D17" s="152"/>
      <c r="E17" s="153"/>
      <c r="F17" s="86"/>
      <c r="G17" s="86"/>
      <c r="H17" s="108">
        <f t="shared" ca="1" si="9"/>
        <v>8.0642739939792429E-3</v>
      </c>
      <c r="I17" s="156"/>
      <c r="J17" s="177">
        <v>7</v>
      </c>
      <c r="K17" s="111">
        <f t="shared" ca="1" si="0"/>
        <v>0.61064914427306261</v>
      </c>
      <c r="L17" s="159"/>
      <c r="M17" s="160">
        <f t="shared" ca="1" si="1"/>
        <v>0.15782556331296005</v>
      </c>
      <c r="N17" s="159"/>
      <c r="O17" s="177">
        <v>7</v>
      </c>
      <c r="P17" s="115">
        <f t="shared" ca="1" si="2"/>
        <v>0.36730095706667121</v>
      </c>
      <c r="Q17" s="163"/>
      <c r="R17" s="164">
        <f t="shared" ca="1" si="3"/>
        <v>0.57557871908136826</v>
      </c>
      <c r="S17" s="163"/>
      <c r="T17" s="164">
        <f t="shared" ca="1" si="4"/>
        <v>0.5555180562117904</v>
      </c>
      <c r="U17" s="163"/>
      <c r="V17" s="177">
        <v>7</v>
      </c>
      <c r="W17" s="119">
        <f t="shared" ca="1" si="5"/>
        <v>1.7065235853611416E-2</v>
      </c>
      <c r="X17" s="168"/>
      <c r="Y17" s="169">
        <f t="shared" ca="1" si="6"/>
        <v>0.96828644505648287</v>
      </c>
      <c r="Z17" s="168"/>
      <c r="AA17" s="169">
        <f t="shared" ca="1" si="7"/>
        <v>0.51732364922638907</v>
      </c>
      <c r="AB17" s="168"/>
      <c r="AC17" s="169">
        <f t="shared" ca="1" si="8"/>
        <v>0.80241390653656719</v>
      </c>
      <c r="AD17" s="168"/>
      <c r="AE17" s="122"/>
      <c r="AF17" s="105"/>
      <c r="AG17" s="105"/>
      <c r="AH17" s="105"/>
      <c r="AI17" s="105"/>
      <c r="AJ17" s="105"/>
      <c r="AK17" s="105"/>
      <c r="AL17" s="105"/>
      <c r="AM17" s="105"/>
      <c r="AN17" s="105"/>
    </row>
    <row r="18" spans="2:40" ht="18.75" thickBot="1" x14ac:dyDescent="0.25">
      <c r="B18" s="173"/>
      <c r="C18" s="173"/>
      <c r="D18" s="152"/>
      <c r="E18" s="153"/>
      <c r="F18" s="87"/>
      <c r="G18" s="87"/>
      <c r="H18" s="108">
        <f t="shared" ca="1" si="9"/>
        <v>0.45874722010601798</v>
      </c>
      <c r="I18" s="156"/>
      <c r="J18" s="178">
        <v>14</v>
      </c>
      <c r="K18" s="111">
        <f t="shared" ca="1" si="0"/>
        <v>0.72306246727602197</v>
      </c>
      <c r="L18" s="159"/>
      <c r="M18" s="160">
        <f t="shared" ca="1" si="1"/>
        <v>0.23318610202431833</v>
      </c>
      <c r="N18" s="159"/>
      <c r="O18" s="178">
        <v>14</v>
      </c>
      <c r="P18" s="115">
        <f t="shared" ca="1" si="2"/>
        <v>0.19624119980586074</v>
      </c>
      <c r="Q18" s="163"/>
      <c r="R18" s="164">
        <f t="shared" ca="1" si="3"/>
        <v>0.96608204487314464</v>
      </c>
      <c r="S18" s="163"/>
      <c r="T18" s="164">
        <f t="shared" ca="1" si="4"/>
        <v>0.9598324509260604</v>
      </c>
      <c r="U18" s="163"/>
      <c r="V18" s="178">
        <v>14</v>
      </c>
      <c r="W18" s="119">
        <f t="shared" ca="1" si="5"/>
        <v>0.11186241403518815</v>
      </c>
      <c r="X18" s="168"/>
      <c r="Y18" s="169">
        <f t="shared" ca="1" si="6"/>
        <v>0.76158692292622199</v>
      </c>
      <c r="Z18" s="168"/>
      <c r="AA18" s="169">
        <f t="shared" ca="1" si="7"/>
        <v>6.6067664926504621E-2</v>
      </c>
      <c r="AB18" s="168"/>
      <c r="AC18" s="169">
        <f t="shared" ca="1" si="8"/>
        <v>0.2434131318284064</v>
      </c>
      <c r="AD18" s="168"/>
      <c r="AE18" s="122"/>
      <c r="AF18" s="105"/>
      <c r="AG18" s="105"/>
      <c r="AH18" s="105"/>
      <c r="AI18" s="105"/>
      <c r="AJ18" s="105"/>
      <c r="AK18" s="105"/>
      <c r="AL18" s="105"/>
      <c r="AM18" s="105"/>
      <c r="AN18" s="105"/>
    </row>
    <row r="19" spans="2:40" ht="18.75" thickTop="1" x14ac:dyDescent="0.2">
      <c r="B19" s="173"/>
      <c r="C19" s="173"/>
      <c r="D19" s="152"/>
      <c r="E19" s="153"/>
      <c r="F19" s="86"/>
      <c r="G19" s="86"/>
      <c r="H19" s="108">
        <f t="shared" ca="1" si="9"/>
        <v>0.50043863927265164</v>
      </c>
      <c r="I19" s="157"/>
      <c r="J19" s="177">
        <v>8</v>
      </c>
      <c r="K19" s="111">
        <f t="shared" ca="1" si="0"/>
        <v>0.62541350265556106</v>
      </c>
      <c r="L19" s="159"/>
      <c r="M19" s="160">
        <f t="shared" ca="1" si="1"/>
        <v>0.57144100836407463</v>
      </c>
      <c r="N19" s="159"/>
      <c r="O19" s="177">
        <v>8</v>
      </c>
      <c r="P19" s="115">
        <f t="shared" ca="1" si="2"/>
        <v>0.37058119931178191</v>
      </c>
      <c r="Q19" s="163"/>
      <c r="R19" s="164">
        <f t="shared" ca="1" si="3"/>
        <v>0.76657636743255608</v>
      </c>
      <c r="S19" s="163"/>
      <c r="T19" s="164">
        <f t="shared" ca="1" si="4"/>
        <v>0.57764586286725961</v>
      </c>
      <c r="U19" s="163"/>
      <c r="V19" s="177">
        <v>8</v>
      </c>
      <c r="W19" s="119">
        <f t="shared" ca="1" si="5"/>
        <v>0.2803220540573379</v>
      </c>
      <c r="X19" s="168"/>
      <c r="Y19" s="169">
        <f t="shared" ca="1" si="6"/>
        <v>0.69640304975477307</v>
      </c>
      <c r="Z19" s="168"/>
      <c r="AA19" s="169">
        <f t="shared" ca="1" si="7"/>
        <v>0.73701983867781296</v>
      </c>
      <c r="AB19" s="168"/>
      <c r="AC19" s="169">
        <f t="shared" ca="1" si="8"/>
        <v>0.11125408059544528</v>
      </c>
      <c r="AD19" s="168"/>
      <c r="AE19" s="122"/>
      <c r="AF19" s="105"/>
      <c r="AG19" s="105"/>
      <c r="AH19" s="105"/>
      <c r="AI19" s="105"/>
      <c r="AJ19" s="105"/>
      <c r="AK19" s="105"/>
      <c r="AL19" s="105"/>
      <c r="AM19" s="105"/>
      <c r="AN19" s="105"/>
    </row>
    <row r="20" spans="2:40" ht="18.75" thickBot="1" x14ac:dyDescent="0.25">
      <c r="B20" s="173"/>
      <c r="C20" s="173"/>
      <c r="D20" s="152"/>
      <c r="E20" s="153"/>
      <c r="F20" s="86"/>
      <c r="G20" s="86"/>
      <c r="H20" s="108">
        <f t="shared" ca="1" si="9"/>
        <v>0.73741105521594719</v>
      </c>
      <c r="I20" s="157"/>
      <c r="J20" s="178">
        <v>16</v>
      </c>
      <c r="K20" s="111">
        <f t="shared" ca="1" si="0"/>
        <v>0.63775002403625447</v>
      </c>
      <c r="L20" s="159"/>
      <c r="M20" s="160">
        <f t="shared" ca="1" si="1"/>
        <v>0.42577637845161342</v>
      </c>
      <c r="N20" s="159"/>
      <c r="O20" s="178">
        <v>16</v>
      </c>
      <c r="P20" s="115">
        <f t="shared" ca="1" si="2"/>
        <v>0.21502251086964874</v>
      </c>
      <c r="Q20" s="163"/>
      <c r="R20" s="164">
        <f t="shared" ca="1" si="3"/>
        <v>0.50854677240139201</v>
      </c>
      <c r="S20" s="163"/>
      <c r="T20" s="164">
        <f t="shared" ca="1" si="4"/>
        <v>0.2038873673609044</v>
      </c>
      <c r="U20" s="163"/>
      <c r="V20" s="178">
        <v>16</v>
      </c>
      <c r="W20" s="119">
        <f t="shared" ca="1" si="5"/>
        <v>0.20456461796604897</v>
      </c>
      <c r="X20" s="168"/>
      <c r="Y20" s="169">
        <f t="shared" ca="1" si="6"/>
        <v>0.43770452538305815</v>
      </c>
      <c r="Z20" s="168"/>
      <c r="AA20" s="169">
        <f t="shared" ca="1" si="7"/>
        <v>0.40543262515560607</v>
      </c>
      <c r="AB20" s="168"/>
      <c r="AC20" s="169">
        <f t="shared" ca="1" si="8"/>
        <v>0.84546621698500068</v>
      </c>
      <c r="AD20" s="168"/>
      <c r="AE20" s="122"/>
      <c r="AF20" s="105"/>
      <c r="AG20" s="105"/>
      <c r="AH20" s="105"/>
      <c r="AI20" s="105"/>
      <c r="AJ20" s="105"/>
      <c r="AK20" s="105"/>
      <c r="AL20" s="105"/>
      <c r="AM20" s="105"/>
      <c r="AN20" s="105"/>
    </row>
    <row r="21" spans="2:40" ht="18.75" thickTop="1" x14ac:dyDescent="0.2">
      <c r="B21" s="173"/>
      <c r="C21" s="173"/>
      <c r="D21" s="152"/>
      <c r="E21" s="153"/>
      <c r="F21" s="86"/>
      <c r="G21" s="86"/>
      <c r="H21" s="108">
        <f t="shared" ca="1" si="9"/>
        <v>0.28120665614415197</v>
      </c>
      <c r="I21" s="157"/>
      <c r="J21" s="177">
        <v>9</v>
      </c>
      <c r="K21" s="111">
        <f t="shared" ca="1" si="0"/>
        <v>0.20670487423438755</v>
      </c>
      <c r="L21" s="159"/>
      <c r="M21" s="160">
        <f t="shared" ca="1" si="1"/>
        <v>0.5794397652195733</v>
      </c>
      <c r="N21" s="159"/>
      <c r="O21" s="177">
        <v>9</v>
      </c>
      <c r="P21" s="115">
        <f t="shared" ca="1" si="2"/>
        <v>0.92535043626154978</v>
      </c>
      <c r="Q21" s="163"/>
      <c r="R21" s="164">
        <f t="shared" ca="1" si="3"/>
        <v>0.2987304535884624</v>
      </c>
      <c r="S21" s="163"/>
      <c r="T21" s="164">
        <f t="shared" ca="1" si="4"/>
        <v>0.83910085299814618</v>
      </c>
      <c r="U21" s="163"/>
      <c r="V21" s="177">
        <v>9</v>
      </c>
      <c r="W21" s="119">
        <f t="shared" ca="1" si="5"/>
        <v>0.10247176630423194</v>
      </c>
      <c r="X21" s="168"/>
      <c r="Y21" s="169">
        <f t="shared" ca="1" si="6"/>
        <v>5.6270508891427595E-2</v>
      </c>
      <c r="Z21" s="168"/>
      <c r="AA21" s="169">
        <f t="shared" ca="1" si="7"/>
        <v>0.72962039074070451</v>
      </c>
      <c r="AB21" s="168"/>
      <c r="AC21" s="169">
        <f t="shared" ca="1" si="8"/>
        <v>0.16360386456207354</v>
      </c>
      <c r="AD21" s="168"/>
      <c r="AE21" s="122"/>
      <c r="AF21" s="105"/>
      <c r="AG21" s="105"/>
      <c r="AH21" s="105"/>
      <c r="AI21" s="105"/>
      <c r="AJ21" s="105"/>
      <c r="AK21" s="105"/>
      <c r="AL21" s="105"/>
      <c r="AM21" s="105"/>
      <c r="AN21" s="105"/>
    </row>
    <row r="22" spans="2:40" ht="18.75" thickBot="1" x14ac:dyDescent="0.25">
      <c r="B22" s="173"/>
      <c r="C22" s="173"/>
      <c r="D22" s="152"/>
      <c r="E22" s="153"/>
      <c r="F22" s="86"/>
      <c r="G22" s="86"/>
      <c r="H22" s="108">
        <f t="shared" ca="1" si="9"/>
        <v>0.27456591004144515</v>
      </c>
      <c r="I22" s="157"/>
      <c r="J22" s="178">
        <v>18</v>
      </c>
      <c r="K22" s="111">
        <f t="shared" ca="1" si="0"/>
        <v>0.31012213534052113</v>
      </c>
      <c r="L22" s="159"/>
      <c r="M22" s="160">
        <f t="shared" ca="1" si="1"/>
        <v>0.50712923733685955</v>
      </c>
      <c r="N22" s="159"/>
      <c r="O22" s="178">
        <v>18</v>
      </c>
      <c r="P22" s="115">
        <f t="shared" ca="1" si="2"/>
        <v>0.78817266975256284</v>
      </c>
      <c r="Q22" s="163"/>
      <c r="R22" s="164">
        <f t="shared" ca="1" si="3"/>
        <v>0.96531002208917538</v>
      </c>
      <c r="S22" s="163"/>
      <c r="T22" s="164">
        <f t="shared" ca="1" si="4"/>
        <v>0.75483192841224334</v>
      </c>
      <c r="U22" s="163"/>
      <c r="V22" s="178">
        <v>18</v>
      </c>
      <c r="W22" s="119">
        <f t="shared" ca="1" si="5"/>
        <v>0.73626494118239927</v>
      </c>
      <c r="X22" s="168"/>
      <c r="Y22" s="169">
        <f t="shared" ca="1" si="6"/>
        <v>0.40255113342300464</v>
      </c>
      <c r="Z22" s="168"/>
      <c r="AA22" s="169">
        <f t="shared" ca="1" si="7"/>
        <v>0.58907427998919559</v>
      </c>
      <c r="AB22" s="168"/>
      <c r="AC22" s="169">
        <f t="shared" ca="1" si="8"/>
        <v>0.43610433050212016</v>
      </c>
      <c r="AD22" s="168"/>
      <c r="AE22" s="122"/>
      <c r="AF22" s="105"/>
      <c r="AG22" s="105"/>
      <c r="AH22" s="105"/>
      <c r="AI22" s="105"/>
      <c r="AJ22" s="105"/>
      <c r="AK22" s="105"/>
      <c r="AL22" s="105"/>
      <c r="AM22" s="105"/>
      <c r="AN22" s="105"/>
    </row>
    <row r="23" spans="2:40" ht="18.75" thickTop="1" x14ac:dyDescent="0.2">
      <c r="B23" s="173"/>
      <c r="C23" s="173"/>
      <c r="D23" s="152"/>
      <c r="E23" s="153"/>
      <c r="F23" s="86"/>
      <c r="G23" s="86"/>
      <c r="H23" s="108">
        <f t="shared" ca="1" si="9"/>
        <v>0.65377565810096494</v>
      </c>
      <c r="I23" s="157"/>
      <c r="J23" s="177">
        <v>10</v>
      </c>
      <c r="K23" s="111">
        <f t="shared" ca="1" si="0"/>
        <v>0.82000638865771935</v>
      </c>
      <c r="L23" s="159"/>
      <c r="M23" s="160">
        <f t="shared" ca="1" si="1"/>
        <v>0.15771559786404321</v>
      </c>
      <c r="N23" s="159"/>
      <c r="O23" s="177">
        <v>10</v>
      </c>
      <c r="P23" s="115">
        <f t="shared" ca="1" si="2"/>
        <v>0.25564363681201774</v>
      </c>
      <c r="Q23" s="163"/>
      <c r="R23" s="164">
        <f t="shared" ca="1" si="3"/>
        <v>0.90608788807406571</v>
      </c>
      <c r="S23" s="163"/>
      <c r="T23" s="164">
        <f t="shared" ca="1" si="4"/>
        <v>0.74795698512032149</v>
      </c>
      <c r="U23" s="163"/>
      <c r="V23" s="177">
        <v>10</v>
      </c>
      <c r="W23" s="119">
        <f t="shared" ca="1" si="5"/>
        <v>0.70162345352507594</v>
      </c>
      <c r="X23" s="168"/>
      <c r="Y23" s="169">
        <f t="shared" ca="1" si="6"/>
        <v>0.22058277613600485</v>
      </c>
      <c r="Z23" s="168"/>
      <c r="AA23" s="169">
        <f t="shared" ca="1" si="7"/>
        <v>0.85378013294558708</v>
      </c>
      <c r="AB23" s="168"/>
      <c r="AC23" s="169">
        <f t="shared" ca="1" si="8"/>
        <v>0.26520265669115639</v>
      </c>
      <c r="AD23" s="168"/>
      <c r="AE23" s="122"/>
      <c r="AF23" s="105"/>
      <c r="AG23" s="105"/>
      <c r="AH23" s="105"/>
      <c r="AI23" s="105"/>
      <c r="AJ23" s="105"/>
      <c r="AK23" s="105"/>
      <c r="AL23" s="105"/>
      <c r="AM23" s="105"/>
      <c r="AN23" s="105"/>
    </row>
    <row r="24" spans="2:40" ht="18.75" thickBot="1" x14ac:dyDescent="0.25">
      <c r="B24" s="173"/>
      <c r="C24" s="173"/>
      <c r="D24" s="152"/>
      <c r="E24" s="153"/>
      <c r="F24" s="86"/>
      <c r="G24" s="86"/>
      <c r="H24" s="108">
        <f t="shared" ca="1" si="9"/>
        <v>0.28635381736750676</v>
      </c>
      <c r="I24" s="157"/>
      <c r="J24" s="178">
        <v>20</v>
      </c>
      <c r="K24" s="111">
        <f t="shared" ca="1" si="0"/>
        <v>0.35113943258840341</v>
      </c>
      <c r="L24" s="159"/>
      <c r="M24" s="160">
        <f t="shared" ca="1" si="1"/>
        <v>0.69438790954458129</v>
      </c>
      <c r="N24" s="159"/>
      <c r="O24" s="178">
        <v>20</v>
      </c>
      <c r="P24" s="115">
        <f t="shared" ca="1" si="2"/>
        <v>0.2533889997961275</v>
      </c>
      <c r="Q24" s="163"/>
      <c r="R24" s="164">
        <f t="shared" ca="1" si="3"/>
        <v>0.48161770374412749</v>
      </c>
      <c r="S24" s="163"/>
      <c r="T24" s="164">
        <f t="shared" ca="1" si="4"/>
        <v>5.9443829858224495E-3</v>
      </c>
      <c r="U24" s="163"/>
      <c r="V24" s="178">
        <v>20</v>
      </c>
      <c r="W24" s="119">
        <f t="shared" ca="1" si="5"/>
        <v>0.93687067323967621</v>
      </c>
      <c r="X24" s="168"/>
      <c r="Y24" s="169">
        <f t="shared" ca="1" si="6"/>
        <v>0.373983069553665</v>
      </c>
      <c r="Z24" s="168"/>
      <c r="AA24" s="169">
        <f t="shared" ca="1" si="7"/>
        <v>6.282626147704784E-2</v>
      </c>
      <c r="AB24" s="168"/>
      <c r="AC24" s="169">
        <f t="shared" ca="1" si="8"/>
        <v>0.86571907582610863</v>
      </c>
      <c r="AD24" s="168"/>
      <c r="AE24" s="122"/>
      <c r="AF24" s="105"/>
      <c r="AG24" s="105"/>
      <c r="AH24" s="105"/>
      <c r="AI24" s="105"/>
      <c r="AJ24" s="105"/>
      <c r="AK24" s="105"/>
      <c r="AL24" s="105"/>
      <c r="AM24" s="105"/>
      <c r="AN24" s="105"/>
    </row>
    <row r="25" spans="2:40" ht="18.75" thickTop="1" x14ac:dyDescent="0.2">
      <c r="B25" s="173"/>
      <c r="C25" s="173"/>
      <c r="D25" s="152"/>
      <c r="E25" s="153"/>
      <c r="F25" s="86"/>
      <c r="G25" s="86"/>
      <c r="H25" s="108">
        <f t="shared" ca="1" si="9"/>
        <v>0.68732842755811696</v>
      </c>
      <c r="I25" s="157"/>
      <c r="J25" s="177">
        <v>11</v>
      </c>
      <c r="K25" s="111">
        <f t="shared" ca="1" si="0"/>
        <v>0.81613104362664712</v>
      </c>
      <c r="L25" s="159"/>
      <c r="M25" s="160">
        <f t="shared" ca="1" si="1"/>
        <v>5.373718089622348E-2</v>
      </c>
      <c r="N25" s="159"/>
      <c r="O25" s="177">
        <v>11</v>
      </c>
      <c r="P25" s="115">
        <f t="shared" ca="1" si="2"/>
        <v>0.69355963107613594</v>
      </c>
      <c r="Q25" s="163"/>
      <c r="R25" s="164">
        <f t="shared" ca="1" si="3"/>
        <v>0.92778404799628333</v>
      </c>
      <c r="S25" s="163"/>
      <c r="T25" s="164">
        <f t="shared" ca="1" si="4"/>
        <v>7.679584023972863E-2</v>
      </c>
      <c r="U25" s="163"/>
      <c r="V25" s="177">
        <v>11</v>
      </c>
      <c r="W25" s="119">
        <f t="shared" ca="1" si="5"/>
        <v>0.21740266253330331</v>
      </c>
      <c r="X25" s="168"/>
      <c r="Y25" s="169">
        <f t="shared" ca="1" si="6"/>
        <v>0.91305742116975175</v>
      </c>
      <c r="Z25" s="168"/>
      <c r="AA25" s="169">
        <f t="shared" ca="1" si="7"/>
        <v>0.39225196252908889</v>
      </c>
      <c r="AB25" s="168"/>
      <c r="AC25" s="169">
        <f t="shared" ca="1" si="8"/>
        <v>0.68757161043626325</v>
      </c>
      <c r="AD25" s="168"/>
      <c r="AE25" s="122"/>
      <c r="AF25" s="105"/>
      <c r="AG25" s="105"/>
      <c r="AH25" s="105"/>
      <c r="AI25" s="105"/>
      <c r="AJ25" s="105"/>
      <c r="AK25" s="105"/>
      <c r="AL25" s="105"/>
      <c r="AM25" s="105"/>
      <c r="AN25" s="105"/>
    </row>
    <row r="26" spans="2:40" ht="18.75" thickBot="1" x14ac:dyDescent="0.25">
      <c r="B26" s="173"/>
      <c r="C26" s="173"/>
      <c r="D26" s="152"/>
      <c r="E26" s="153"/>
      <c r="F26" s="87"/>
      <c r="G26" s="87"/>
      <c r="H26" s="108">
        <f t="shared" ca="1" si="9"/>
        <v>0.17909707906378869</v>
      </c>
      <c r="I26" s="157"/>
      <c r="J26" s="178">
        <v>22</v>
      </c>
      <c r="K26" s="111">
        <f t="shared" ca="1" si="0"/>
        <v>0.98054870514638903</v>
      </c>
      <c r="L26" s="159"/>
      <c r="M26" s="160">
        <f t="shared" ca="1" si="1"/>
        <v>0.12291117707677235</v>
      </c>
      <c r="N26" s="159"/>
      <c r="O26" s="178">
        <v>22</v>
      </c>
      <c r="P26" s="115">
        <f t="shared" ca="1" si="2"/>
        <v>0.27227095982348226</v>
      </c>
      <c r="Q26" s="163"/>
      <c r="R26" s="164">
        <f t="shared" ca="1" si="3"/>
        <v>0.99867355465177055</v>
      </c>
      <c r="S26" s="163"/>
      <c r="T26" s="164">
        <f t="shared" ca="1" si="4"/>
        <v>0.81335316408059055</v>
      </c>
      <c r="U26" s="163"/>
      <c r="V26" s="178">
        <v>22</v>
      </c>
      <c r="W26" s="119">
        <f t="shared" ca="1" si="5"/>
        <v>0.40703267050619518</v>
      </c>
      <c r="X26" s="168"/>
      <c r="Y26" s="169">
        <f t="shared" ca="1" si="6"/>
        <v>0.47037836871411542</v>
      </c>
      <c r="Z26" s="168"/>
      <c r="AA26" s="169">
        <f t="shared" ca="1" si="7"/>
        <v>0.35174385988369816</v>
      </c>
      <c r="AB26" s="168"/>
      <c r="AC26" s="169">
        <f t="shared" ca="1" si="8"/>
        <v>5.4504901392293803E-3</v>
      </c>
      <c r="AD26" s="168"/>
      <c r="AE26" s="122"/>
      <c r="AF26" s="105"/>
      <c r="AG26" s="105"/>
      <c r="AH26" s="105"/>
      <c r="AI26" s="105"/>
      <c r="AJ26" s="105"/>
      <c r="AK26" s="105"/>
      <c r="AL26" s="105"/>
      <c r="AM26" s="105"/>
      <c r="AN26" s="105"/>
    </row>
    <row r="27" spans="2:40" ht="18.75" thickTop="1" x14ac:dyDescent="0.2">
      <c r="B27" s="173"/>
      <c r="C27" s="173"/>
      <c r="D27" s="152"/>
      <c r="E27" s="153"/>
      <c r="F27" s="87"/>
      <c r="G27" s="87"/>
      <c r="H27" s="108">
        <f t="shared" ca="1" si="9"/>
        <v>4.0664109357441247E-2</v>
      </c>
      <c r="I27" s="157"/>
      <c r="J27" s="177">
        <v>12</v>
      </c>
      <c r="K27" s="111">
        <f t="shared" ca="1" si="0"/>
        <v>0.89308574002106167</v>
      </c>
      <c r="L27" s="159"/>
      <c r="M27" s="160">
        <f t="shared" ca="1" si="1"/>
        <v>0.80718703688413018</v>
      </c>
      <c r="N27" s="159"/>
      <c r="O27" s="177">
        <v>12</v>
      </c>
      <c r="P27" s="115">
        <f t="shared" ca="1" si="2"/>
        <v>0.42192845324128703</v>
      </c>
      <c r="Q27" s="163"/>
      <c r="R27" s="164">
        <f t="shared" ca="1" si="3"/>
        <v>0.62789470806233638</v>
      </c>
      <c r="S27" s="163"/>
      <c r="T27" s="164">
        <f t="shared" ca="1" si="4"/>
        <v>0.86749467648686396</v>
      </c>
      <c r="U27" s="163"/>
      <c r="V27" s="177">
        <v>12</v>
      </c>
      <c r="W27" s="119">
        <f t="shared" ca="1" si="5"/>
        <v>0.75272271547179315</v>
      </c>
      <c r="X27" s="168"/>
      <c r="Y27" s="169">
        <f t="shared" ca="1" si="6"/>
        <v>0.62959625278193276</v>
      </c>
      <c r="Z27" s="168"/>
      <c r="AA27" s="169">
        <f t="shared" ca="1" si="7"/>
        <v>0.23218584420297139</v>
      </c>
      <c r="AB27" s="168"/>
      <c r="AC27" s="169">
        <f t="shared" ca="1" si="8"/>
        <v>0.43914741056086593</v>
      </c>
      <c r="AD27" s="168"/>
      <c r="AE27" s="122"/>
      <c r="AF27" s="105"/>
      <c r="AG27" s="105"/>
      <c r="AH27" s="105"/>
      <c r="AI27" s="105"/>
      <c r="AJ27" s="105"/>
      <c r="AK27" s="105"/>
      <c r="AL27" s="105"/>
      <c r="AM27" s="105"/>
      <c r="AN27" s="105"/>
    </row>
    <row r="28" spans="2:40" ht="18.75" thickBot="1" x14ac:dyDescent="0.25">
      <c r="B28" s="173"/>
      <c r="C28" s="173"/>
      <c r="D28" s="152"/>
      <c r="E28" s="153"/>
      <c r="F28" s="87"/>
      <c r="G28" s="87"/>
      <c r="H28" s="108">
        <f t="shared" ca="1" si="9"/>
        <v>0.77579727695435474</v>
      </c>
      <c r="I28" s="157"/>
      <c r="J28" s="178">
        <v>24</v>
      </c>
      <c r="K28" s="111">
        <f t="shared" ca="1" si="0"/>
        <v>0.95924745447699367</v>
      </c>
      <c r="L28" s="159"/>
      <c r="M28" s="160">
        <f t="shared" ca="1" si="1"/>
        <v>6.7353837629486102E-2</v>
      </c>
      <c r="N28" s="159"/>
      <c r="O28" s="178">
        <v>24</v>
      </c>
      <c r="P28" s="115">
        <f t="shared" ca="1" si="2"/>
        <v>0.56010955039311261</v>
      </c>
      <c r="Q28" s="163"/>
      <c r="R28" s="164">
        <f t="shared" ca="1" si="3"/>
        <v>0.92184122833686055</v>
      </c>
      <c r="S28" s="163"/>
      <c r="T28" s="164">
        <f t="shared" ca="1" si="4"/>
        <v>0.96343285678835033</v>
      </c>
      <c r="U28" s="163"/>
      <c r="V28" s="178">
        <v>24</v>
      </c>
      <c r="W28" s="119">
        <f t="shared" ca="1" si="5"/>
        <v>0.13555216466970832</v>
      </c>
      <c r="X28" s="168"/>
      <c r="Y28" s="169">
        <f t="shared" ca="1" si="6"/>
        <v>0.31759135698607077</v>
      </c>
      <c r="Z28" s="168"/>
      <c r="AA28" s="169">
        <f t="shared" ca="1" si="7"/>
        <v>0.43562071686073423</v>
      </c>
      <c r="AB28" s="168"/>
      <c r="AC28" s="169">
        <f t="shared" ca="1" si="8"/>
        <v>0.19203762959747905</v>
      </c>
      <c r="AD28" s="168"/>
      <c r="AE28" s="122"/>
      <c r="AF28" s="105"/>
      <c r="AG28" s="105"/>
      <c r="AH28" s="105"/>
      <c r="AI28" s="105"/>
      <c r="AJ28" s="105"/>
      <c r="AK28" s="105"/>
      <c r="AL28" s="105"/>
      <c r="AM28" s="105"/>
      <c r="AN28" s="105"/>
    </row>
    <row r="29" spans="2:40" ht="18.75" thickTop="1" x14ac:dyDescent="0.2">
      <c r="B29" s="173"/>
      <c r="C29" s="173"/>
      <c r="D29" s="152"/>
      <c r="E29" s="153"/>
      <c r="F29" s="87"/>
      <c r="G29" s="87"/>
      <c r="H29" s="108">
        <f t="shared" ca="1" si="9"/>
        <v>0.68622271285791647</v>
      </c>
      <c r="I29" s="157"/>
      <c r="J29" s="177">
        <v>13</v>
      </c>
      <c r="K29" s="111">
        <f t="shared" ca="1" si="0"/>
        <v>0.87075724461515447</v>
      </c>
      <c r="L29" s="159"/>
      <c r="M29" s="160">
        <f t="shared" ca="1" si="1"/>
        <v>0.88319429221700596</v>
      </c>
      <c r="N29" s="159"/>
      <c r="O29" s="177">
        <v>13</v>
      </c>
      <c r="P29" s="115">
        <f t="shared" ca="1" si="2"/>
        <v>0.86568430346214797</v>
      </c>
      <c r="Q29" s="163"/>
      <c r="R29" s="164">
        <f t="shared" ca="1" si="3"/>
        <v>0.83952341940963648</v>
      </c>
      <c r="S29" s="163"/>
      <c r="T29" s="164">
        <f t="shared" ca="1" si="4"/>
        <v>6.9791915572976704E-2</v>
      </c>
      <c r="U29" s="163"/>
      <c r="V29" s="177">
        <v>13</v>
      </c>
      <c r="W29" s="119">
        <f t="shared" ca="1" si="5"/>
        <v>7.1935497623968003E-2</v>
      </c>
      <c r="X29" s="168"/>
      <c r="Y29" s="169">
        <f t="shared" ca="1" si="6"/>
        <v>0.89953473792081762</v>
      </c>
      <c r="Z29" s="168"/>
      <c r="AA29" s="169">
        <f t="shared" ca="1" si="7"/>
        <v>3.951040971791564E-2</v>
      </c>
      <c r="AB29" s="168"/>
      <c r="AC29" s="169">
        <f t="shared" ca="1" si="8"/>
        <v>0.1974143501470832</v>
      </c>
      <c r="AD29" s="168"/>
      <c r="AE29" s="122"/>
      <c r="AF29" s="105"/>
      <c r="AG29" s="105"/>
      <c r="AH29" s="105"/>
      <c r="AI29" s="105"/>
      <c r="AJ29" s="105"/>
      <c r="AK29" s="105"/>
      <c r="AL29" s="105"/>
      <c r="AM29" s="105"/>
      <c r="AN29" s="105"/>
    </row>
    <row r="30" spans="2:40" ht="18.75" thickBot="1" x14ac:dyDescent="0.25">
      <c r="B30" s="173"/>
      <c r="C30" s="173"/>
      <c r="D30" s="152"/>
      <c r="E30" s="153"/>
      <c r="F30" s="87"/>
      <c r="G30" s="87"/>
      <c r="H30" s="108">
        <f t="shared" ca="1" si="9"/>
        <v>0.36933079322746454</v>
      </c>
      <c r="I30" s="157"/>
      <c r="J30" s="178">
        <v>26</v>
      </c>
      <c r="K30" s="111">
        <f t="shared" ca="1" si="0"/>
        <v>0.80257695465072798</v>
      </c>
      <c r="L30" s="159"/>
      <c r="M30" s="160">
        <f t="shared" ca="1" si="1"/>
        <v>0.22999437152714441</v>
      </c>
      <c r="N30" s="159"/>
      <c r="O30" s="178">
        <v>26</v>
      </c>
      <c r="P30" s="115">
        <f t="shared" ca="1" si="2"/>
        <v>0.72115893735936132</v>
      </c>
      <c r="Q30" s="163"/>
      <c r="R30" s="164">
        <f t="shared" ca="1" si="3"/>
        <v>0.49066417767235615</v>
      </c>
      <c r="S30" s="163"/>
      <c r="T30" s="164">
        <f t="shared" ca="1" si="4"/>
        <v>0.84306286307306477</v>
      </c>
      <c r="U30" s="163"/>
      <c r="V30" s="178">
        <v>26</v>
      </c>
      <c r="W30" s="119">
        <f t="shared" ca="1" si="5"/>
        <v>0.14691544629911302</v>
      </c>
      <c r="X30" s="168"/>
      <c r="Y30" s="169">
        <f t="shared" ca="1" si="6"/>
        <v>0.72006088174740079</v>
      </c>
      <c r="Z30" s="168"/>
      <c r="AA30" s="169">
        <f t="shared" ca="1" si="7"/>
        <v>0.9490498626453383</v>
      </c>
      <c r="AB30" s="168"/>
      <c r="AC30" s="169">
        <f t="shared" ca="1" si="8"/>
        <v>0.21778214220828962</v>
      </c>
      <c r="AD30" s="168"/>
      <c r="AE30" s="122"/>
      <c r="AF30" s="105"/>
      <c r="AG30" s="105"/>
      <c r="AH30" s="105"/>
      <c r="AI30" s="105"/>
      <c r="AJ30" s="105"/>
      <c r="AK30" s="105"/>
      <c r="AL30" s="105"/>
      <c r="AM30" s="105"/>
      <c r="AN30" s="105"/>
    </row>
    <row r="31" spans="2:40" ht="18.75" thickTop="1" x14ac:dyDescent="0.2">
      <c r="B31" s="173"/>
      <c r="C31" s="173"/>
      <c r="D31" s="152"/>
      <c r="E31" s="153"/>
      <c r="F31" s="87"/>
      <c r="G31" s="87"/>
      <c r="H31" s="108">
        <f t="shared" ca="1" si="9"/>
        <v>0.21611256339492324</v>
      </c>
      <c r="I31" s="157"/>
      <c r="J31" s="177">
        <v>14</v>
      </c>
      <c r="K31" s="111">
        <f t="shared" ca="1" si="0"/>
        <v>0.67063264350326246</v>
      </c>
      <c r="L31" s="159"/>
      <c r="M31" s="160">
        <f t="shared" ca="1" si="1"/>
        <v>1.5150202895419795E-4</v>
      </c>
      <c r="N31" s="159"/>
      <c r="O31" s="177">
        <v>14</v>
      </c>
      <c r="P31" s="115">
        <f t="shared" ca="1" si="2"/>
        <v>0.92252638903691475</v>
      </c>
      <c r="Q31" s="163"/>
      <c r="R31" s="164">
        <f t="shared" ca="1" si="3"/>
        <v>0.35084571956998478</v>
      </c>
      <c r="S31" s="163"/>
      <c r="T31" s="164">
        <f t="shared" ca="1" si="4"/>
        <v>0.13604856339359017</v>
      </c>
      <c r="U31" s="163"/>
      <c r="V31" s="177">
        <v>14</v>
      </c>
      <c r="W31" s="119">
        <f t="shared" ca="1" si="5"/>
        <v>0.76113387257827236</v>
      </c>
      <c r="X31" s="168"/>
      <c r="Y31" s="169">
        <f t="shared" ca="1" si="6"/>
        <v>0.98899495580257357</v>
      </c>
      <c r="Z31" s="168"/>
      <c r="AA31" s="169">
        <f t="shared" ca="1" si="7"/>
        <v>0.84698319880022022</v>
      </c>
      <c r="AB31" s="168"/>
      <c r="AC31" s="169">
        <f t="shared" ca="1" si="8"/>
        <v>0.26728449147801836</v>
      </c>
      <c r="AD31" s="168"/>
      <c r="AE31" s="122"/>
      <c r="AF31" s="105"/>
      <c r="AG31" s="105"/>
      <c r="AH31" s="105"/>
      <c r="AI31" s="105"/>
      <c r="AJ31" s="105"/>
      <c r="AK31" s="105"/>
      <c r="AL31" s="105"/>
      <c r="AM31" s="105"/>
      <c r="AN31" s="105"/>
    </row>
    <row r="32" spans="2:40" ht="18.75" thickBot="1" x14ac:dyDescent="0.25">
      <c r="B32" s="173"/>
      <c r="C32" s="173"/>
      <c r="D32" s="152"/>
      <c r="E32" s="153"/>
      <c r="F32" s="86"/>
      <c r="G32" s="86"/>
      <c r="H32" s="108">
        <f t="shared" ca="1" si="9"/>
        <v>0.31080138348430875</v>
      </c>
      <c r="I32" s="157"/>
      <c r="J32" s="178">
        <v>28</v>
      </c>
      <c r="K32" s="111">
        <f t="shared" ca="1" si="0"/>
        <v>0.4725558143296662</v>
      </c>
      <c r="L32" s="159"/>
      <c r="M32" s="160">
        <f t="shared" ca="1" si="1"/>
        <v>0.10539866905011708</v>
      </c>
      <c r="N32" s="159"/>
      <c r="O32" s="178">
        <v>28</v>
      </c>
      <c r="P32" s="115">
        <f t="shared" ca="1" si="2"/>
        <v>0.53626206645447771</v>
      </c>
      <c r="Q32" s="163"/>
      <c r="R32" s="164">
        <f t="shared" ca="1" si="3"/>
        <v>0.9579827093001082</v>
      </c>
      <c r="S32" s="163"/>
      <c r="T32" s="164">
        <f t="shared" ca="1" si="4"/>
        <v>0.74624106346269348</v>
      </c>
      <c r="U32" s="163"/>
      <c r="V32" s="178">
        <v>28</v>
      </c>
      <c r="W32" s="119">
        <f t="shared" ca="1" si="5"/>
        <v>0.98176559345110226</v>
      </c>
      <c r="X32" s="168"/>
      <c r="Y32" s="169">
        <f t="shared" ca="1" si="6"/>
        <v>0.77907165918319954</v>
      </c>
      <c r="Z32" s="168"/>
      <c r="AA32" s="169">
        <f t="shared" ca="1" si="7"/>
        <v>0.75742962610459297</v>
      </c>
      <c r="AB32" s="168"/>
      <c r="AC32" s="169">
        <f t="shared" ca="1" si="8"/>
        <v>0.57409059089416725</v>
      </c>
      <c r="AD32" s="168"/>
      <c r="AE32" s="122"/>
      <c r="AF32" s="105"/>
      <c r="AG32" s="105"/>
      <c r="AH32" s="105"/>
      <c r="AI32" s="105"/>
      <c r="AJ32" s="105"/>
      <c r="AK32" s="105"/>
      <c r="AL32" s="105"/>
      <c r="AM32" s="105"/>
      <c r="AN32" s="105"/>
    </row>
    <row r="33" spans="2:40" ht="18.75" thickTop="1" x14ac:dyDescent="0.2">
      <c r="B33" s="173"/>
      <c r="C33" s="173"/>
      <c r="D33" s="152"/>
      <c r="E33" s="153"/>
      <c r="F33" s="128"/>
      <c r="G33" s="128"/>
      <c r="H33" s="108">
        <f t="shared" ca="1" si="9"/>
        <v>0.92237979953029281</v>
      </c>
      <c r="I33" s="157"/>
      <c r="J33" s="177">
        <v>15</v>
      </c>
      <c r="K33" s="111">
        <f t="shared" ca="1" si="0"/>
        <v>0.94038149131739435</v>
      </c>
      <c r="L33" s="159"/>
      <c r="M33" s="160">
        <f t="shared" ca="1" si="1"/>
        <v>0.13705592515918208</v>
      </c>
      <c r="N33" s="159"/>
      <c r="O33" s="177">
        <v>15</v>
      </c>
      <c r="P33" s="115">
        <f t="shared" ca="1" si="2"/>
        <v>0.80336124984367485</v>
      </c>
      <c r="Q33" s="163"/>
      <c r="R33" s="164">
        <f t="shared" ca="1" si="3"/>
        <v>0.52100385371843816</v>
      </c>
      <c r="S33" s="163"/>
      <c r="T33" s="164">
        <f t="shared" ca="1" si="4"/>
        <v>0.18157761696411567</v>
      </c>
      <c r="U33" s="163"/>
      <c r="V33" s="177">
        <v>15</v>
      </c>
      <c r="W33" s="119">
        <f t="shared" ca="1" si="5"/>
        <v>0.10408423629330543</v>
      </c>
      <c r="X33" s="168"/>
      <c r="Y33" s="169">
        <f t="shared" ca="1" si="6"/>
        <v>0.88300757195977309</v>
      </c>
      <c r="Z33" s="168"/>
      <c r="AA33" s="169">
        <f t="shared" ca="1" si="7"/>
        <v>0.87391772011714397</v>
      </c>
      <c r="AB33" s="168"/>
      <c r="AC33" s="169">
        <f t="shared" ca="1" si="8"/>
        <v>0.611651585002153</v>
      </c>
      <c r="AD33" s="168"/>
      <c r="AE33" s="122"/>
      <c r="AF33" s="105"/>
      <c r="AG33" s="105"/>
      <c r="AH33" s="105"/>
      <c r="AI33" s="105"/>
      <c r="AJ33" s="105"/>
      <c r="AK33" s="105"/>
      <c r="AL33" s="105"/>
      <c r="AM33" s="105"/>
      <c r="AN33" s="105"/>
    </row>
    <row r="34" spans="2:40" ht="18.75" thickBot="1" x14ac:dyDescent="0.25">
      <c r="B34" s="173"/>
      <c r="C34" s="173"/>
      <c r="D34" s="152"/>
      <c r="E34" s="153"/>
      <c r="F34" s="128"/>
      <c r="G34" s="128"/>
      <c r="H34" s="108">
        <f t="shared" ca="1" si="9"/>
        <v>0.88908420659249432</v>
      </c>
      <c r="I34" s="157"/>
      <c r="J34" s="178">
        <v>30</v>
      </c>
      <c r="K34" s="111">
        <f t="shared" ca="1" si="0"/>
        <v>0.89963861337463835</v>
      </c>
      <c r="L34" s="159"/>
      <c r="M34" s="160">
        <f t="shared" ca="1" si="1"/>
        <v>0.78347388697119535</v>
      </c>
      <c r="N34" s="159"/>
      <c r="O34" s="178">
        <v>30</v>
      </c>
      <c r="P34" s="115">
        <f t="shared" ca="1" si="2"/>
        <v>0.51129304634152006</v>
      </c>
      <c r="Q34" s="163"/>
      <c r="R34" s="164">
        <f t="shared" ca="1" si="3"/>
        <v>0.98850476215637306</v>
      </c>
      <c r="S34" s="163"/>
      <c r="T34" s="164">
        <f t="shared" ca="1" si="4"/>
        <v>0.24056890372978412</v>
      </c>
      <c r="U34" s="163"/>
      <c r="V34" s="178">
        <v>30</v>
      </c>
      <c r="W34" s="119">
        <f t="shared" ca="1" si="5"/>
        <v>0.41231598397290004</v>
      </c>
      <c r="X34" s="168"/>
      <c r="Y34" s="169">
        <f t="shared" ca="1" si="6"/>
        <v>0.9673058134964867</v>
      </c>
      <c r="Z34" s="168"/>
      <c r="AA34" s="169">
        <f t="shared" ca="1" si="7"/>
        <v>0.3271635414685834</v>
      </c>
      <c r="AB34" s="168"/>
      <c r="AC34" s="169">
        <f t="shared" ca="1" si="8"/>
        <v>0.78402719215834993</v>
      </c>
      <c r="AD34" s="168"/>
      <c r="AE34" s="122"/>
      <c r="AF34" s="105"/>
      <c r="AG34" s="105"/>
      <c r="AH34" s="105"/>
      <c r="AI34" s="105"/>
      <c r="AJ34" s="105"/>
      <c r="AK34" s="105"/>
      <c r="AL34" s="105"/>
      <c r="AM34" s="105"/>
      <c r="AN34" s="105"/>
    </row>
    <row r="35" spans="2:40" ht="18.75" thickTop="1" x14ac:dyDescent="0.2">
      <c r="B35" s="173"/>
      <c r="C35" s="173"/>
      <c r="D35" s="152"/>
      <c r="E35" s="153"/>
      <c r="F35" s="128"/>
      <c r="G35" s="128"/>
      <c r="H35" s="108">
        <f t="shared" ca="1" si="9"/>
        <v>0.25916486108320391</v>
      </c>
      <c r="I35" s="157"/>
      <c r="J35" s="177">
        <v>16</v>
      </c>
      <c r="K35" s="111">
        <f t="shared" ca="1" si="0"/>
        <v>0.95512973155623127</v>
      </c>
      <c r="L35" s="159"/>
      <c r="M35" s="160">
        <f t="shared" ca="1" si="1"/>
        <v>0.21514066333280091</v>
      </c>
      <c r="N35" s="159"/>
      <c r="O35" s="177">
        <v>16</v>
      </c>
      <c r="P35" s="115">
        <f t="shared" ca="1" si="2"/>
        <v>0.43847835337755214</v>
      </c>
      <c r="Q35" s="163"/>
      <c r="R35" s="164">
        <f t="shared" ca="1" si="3"/>
        <v>0.90649572514987442</v>
      </c>
      <c r="S35" s="163"/>
      <c r="T35" s="164">
        <f t="shared" ca="1" si="4"/>
        <v>0.73740571458878523</v>
      </c>
      <c r="U35" s="163"/>
      <c r="V35" s="177">
        <v>16</v>
      </c>
      <c r="W35" s="119">
        <f t="shared" ca="1" si="5"/>
        <v>0.36275544084434308</v>
      </c>
      <c r="X35" s="168"/>
      <c r="Y35" s="169">
        <f t="shared" ca="1" si="6"/>
        <v>0.48168599306236626</v>
      </c>
      <c r="Z35" s="168"/>
      <c r="AA35" s="169">
        <f t="shared" ca="1" si="7"/>
        <v>0.57350344117616137</v>
      </c>
      <c r="AB35" s="168"/>
      <c r="AC35" s="169">
        <f t="shared" ca="1" si="8"/>
        <v>0.74926365857065846</v>
      </c>
      <c r="AD35" s="168"/>
      <c r="AE35" s="122"/>
      <c r="AF35" s="105"/>
      <c r="AG35" s="105"/>
      <c r="AH35" s="105"/>
      <c r="AI35" s="105"/>
      <c r="AJ35" s="105"/>
      <c r="AK35" s="105"/>
      <c r="AL35" s="105"/>
      <c r="AM35" s="105"/>
      <c r="AN35" s="105"/>
    </row>
    <row r="36" spans="2:40" ht="18.75" thickBot="1" x14ac:dyDescent="0.25">
      <c r="B36" s="173"/>
      <c r="C36" s="173"/>
      <c r="D36" s="152"/>
      <c r="E36" s="153"/>
      <c r="F36" s="128"/>
      <c r="G36" s="128"/>
      <c r="H36" s="108">
        <f t="shared" ca="1" si="9"/>
        <v>0.50189143954836624</v>
      </c>
      <c r="I36" s="157"/>
      <c r="J36" s="178">
        <v>32</v>
      </c>
      <c r="K36" s="111">
        <f t="shared" ca="1" si="0"/>
        <v>0.64456066186757377</v>
      </c>
      <c r="L36" s="159"/>
      <c r="M36" s="160">
        <f t="shared" ca="1" si="1"/>
        <v>3.3898467436777713E-2</v>
      </c>
      <c r="N36" s="159"/>
      <c r="O36" s="178">
        <v>32</v>
      </c>
      <c r="P36" s="115">
        <f t="shared" ca="1" si="2"/>
        <v>0.5279164116927294</v>
      </c>
      <c r="Q36" s="163"/>
      <c r="R36" s="164">
        <f t="shared" ca="1" si="3"/>
        <v>0.99248761783935013</v>
      </c>
      <c r="S36" s="163"/>
      <c r="T36" s="164">
        <f t="shared" ca="1" si="4"/>
        <v>0.44467881727948699</v>
      </c>
      <c r="U36" s="163"/>
      <c r="V36" s="178">
        <v>32</v>
      </c>
      <c r="W36" s="119">
        <f t="shared" ca="1" si="5"/>
        <v>0.29941165145694859</v>
      </c>
      <c r="X36" s="168"/>
      <c r="Y36" s="169">
        <f t="shared" ca="1" si="6"/>
        <v>0.6517892236552626</v>
      </c>
      <c r="Z36" s="168"/>
      <c r="AA36" s="169">
        <f t="shared" ca="1" si="7"/>
        <v>0.56516150966375067</v>
      </c>
      <c r="AB36" s="168"/>
      <c r="AC36" s="169">
        <f t="shared" ca="1" si="8"/>
        <v>7.080760024142152E-3</v>
      </c>
      <c r="AD36" s="168"/>
      <c r="AE36" s="122"/>
      <c r="AF36" s="105"/>
      <c r="AG36" s="105"/>
      <c r="AH36" s="105"/>
      <c r="AI36" s="105"/>
      <c r="AJ36" s="105"/>
      <c r="AK36" s="105"/>
      <c r="AL36" s="105"/>
      <c r="AM36" s="105"/>
      <c r="AN36" s="105"/>
    </row>
    <row r="37" spans="2:40" ht="18.75" thickTop="1" x14ac:dyDescent="0.2">
      <c r="B37" s="173"/>
      <c r="C37" s="173"/>
      <c r="D37" s="152"/>
      <c r="E37" s="153"/>
      <c r="F37" s="128"/>
      <c r="G37" s="128"/>
      <c r="H37" s="108">
        <f t="shared" ca="1" si="9"/>
        <v>0.86568528784387999</v>
      </c>
      <c r="I37" s="157"/>
      <c r="J37" s="177">
        <v>17</v>
      </c>
      <c r="K37" s="111">
        <f t="shared" ca="1" si="0"/>
        <v>0.14435685393781339</v>
      </c>
      <c r="L37" s="159"/>
      <c r="M37" s="160">
        <f t="shared" ca="1" si="1"/>
        <v>0.13923010799594571</v>
      </c>
      <c r="N37" s="159"/>
      <c r="O37" s="177">
        <v>17</v>
      </c>
      <c r="P37" s="115">
        <f t="shared" ca="1" si="2"/>
        <v>0.69569659646349091</v>
      </c>
      <c r="Q37" s="163"/>
      <c r="R37" s="164">
        <f t="shared" ca="1" si="3"/>
        <v>0.92525064774365973</v>
      </c>
      <c r="S37" s="163"/>
      <c r="T37" s="164">
        <f t="shared" ca="1" si="4"/>
        <v>0.39399949798247835</v>
      </c>
      <c r="U37" s="163"/>
      <c r="V37" s="177">
        <v>17</v>
      </c>
      <c r="W37" s="119">
        <f t="shared" ca="1" si="5"/>
        <v>0.45306619452578833</v>
      </c>
      <c r="X37" s="168"/>
      <c r="Y37" s="169">
        <f t="shared" ca="1" si="6"/>
        <v>0.849425697773461</v>
      </c>
      <c r="Z37" s="168"/>
      <c r="AA37" s="169">
        <f t="shared" ca="1" si="7"/>
        <v>1.5901111873188101E-2</v>
      </c>
      <c r="AB37" s="168"/>
      <c r="AC37" s="169">
        <f t="shared" ca="1" si="8"/>
        <v>0.22910324350021261</v>
      </c>
      <c r="AD37" s="168"/>
      <c r="AE37" s="122"/>
      <c r="AF37" s="105"/>
      <c r="AG37" s="105"/>
      <c r="AH37" s="105"/>
      <c r="AI37" s="105"/>
      <c r="AJ37" s="105"/>
      <c r="AK37" s="105"/>
      <c r="AL37" s="105"/>
      <c r="AM37" s="105"/>
      <c r="AN37" s="105"/>
    </row>
    <row r="38" spans="2:40" ht="18.75" thickBot="1" x14ac:dyDescent="0.25">
      <c r="B38" s="173"/>
      <c r="C38" s="173"/>
      <c r="D38" s="152"/>
      <c r="E38" s="153"/>
      <c r="F38" s="128"/>
      <c r="G38" s="128"/>
      <c r="H38" s="108">
        <f t="shared" ca="1" si="9"/>
        <v>5.7218584147840756E-2</v>
      </c>
      <c r="I38" s="157"/>
      <c r="J38" s="178">
        <v>34</v>
      </c>
      <c r="K38" s="111">
        <f t="shared" ca="1" si="0"/>
        <v>0.99008646571157144</v>
      </c>
      <c r="L38" s="159"/>
      <c r="M38" s="160">
        <f t="shared" ca="1" si="1"/>
        <v>1.9949934734248442E-2</v>
      </c>
      <c r="N38" s="159"/>
      <c r="O38" s="178">
        <v>34</v>
      </c>
      <c r="P38" s="115">
        <f t="shared" ca="1" si="2"/>
        <v>0.52038750797440991</v>
      </c>
      <c r="Q38" s="163"/>
      <c r="R38" s="164">
        <f t="shared" ca="1" si="3"/>
        <v>0.97120698764372249</v>
      </c>
      <c r="S38" s="163"/>
      <c r="T38" s="164">
        <f t="shared" ca="1" si="4"/>
        <v>0.84278807434863368</v>
      </c>
      <c r="U38" s="163"/>
      <c r="V38" s="178">
        <v>34</v>
      </c>
      <c r="W38" s="119">
        <f t="shared" ca="1" si="5"/>
        <v>0.50723788715860774</v>
      </c>
      <c r="X38" s="168"/>
      <c r="Y38" s="169">
        <f t="shared" ca="1" si="6"/>
        <v>0.73477648332664725</v>
      </c>
      <c r="Z38" s="168"/>
      <c r="AA38" s="169">
        <f t="shared" ca="1" si="7"/>
        <v>0.6931448286826023</v>
      </c>
      <c r="AB38" s="168"/>
      <c r="AC38" s="169">
        <f t="shared" ca="1" si="8"/>
        <v>0.58118881633607478</v>
      </c>
      <c r="AD38" s="168"/>
      <c r="AE38" s="122"/>
      <c r="AF38" s="105"/>
      <c r="AG38" s="105"/>
      <c r="AH38" s="105"/>
      <c r="AI38" s="105"/>
      <c r="AJ38" s="105"/>
      <c r="AK38" s="105"/>
      <c r="AL38" s="105"/>
      <c r="AM38" s="105"/>
      <c r="AN38" s="105"/>
    </row>
    <row r="39" spans="2:40" ht="18.75" thickTop="1" x14ac:dyDescent="0.2">
      <c r="B39" s="173"/>
      <c r="C39" s="173"/>
      <c r="D39" s="152"/>
      <c r="E39" s="153"/>
      <c r="F39" s="128"/>
      <c r="G39" s="128"/>
      <c r="H39" s="108">
        <f t="shared" ca="1" si="9"/>
        <v>0.99579239426643118</v>
      </c>
      <c r="I39" s="157"/>
      <c r="J39" s="177">
        <v>18</v>
      </c>
      <c r="K39" s="111">
        <f t="shared" ca="1" si="0"/>
        <v>0.51450148831515607</v>
      </c>
      <c r="L39" s="159"/>
      <c r="M39" s="160">
        <f t="shared" ca="1" si="1"/>
        <v>0.16617576500333242</v>
      </c>
      <c r="N39" s="159"/>
      <c r="O39" s="177">
        <v>18</v>
      </c>
      <c r="P39" s="115">
        <f t="shared" ca="1" si="2"/>
        <v>0.26459116978117159</v>
      </c>
      <c r="Q39" s="163"/>
      <c r="R39" s="164">
        <f t="shared" ca="1" si="3"/>
        <v>0.27180080172537691</v>
      </c>
      <c r="S39" s="163"/>
      <c r="T39" s="164">
        <f t="shared" ca="1" si="4"/>
        <v>4.4623452937814223E-3</v>
      </c>
      <c r="U39" s="163"/>
      <c r="V39" s="177">
        <v>18</v>
      </c>
      <c r="W39" s="119">
        <f t="shared" ca="1" si="5"/>
        <v>0.41495347447518549</v>
      </c>
      <c r="X39" s="168"/>
      <c r="Y39" s="169">
        <f t="shared" ca="1" si="6"/>
        <v>0.24253634813173186</v>
      </c>
      <c r="Z39" s="168"/>
      <c r="AA39" s="169">
        <f t="shared" ca="1" si="7"/>
        <v>0.87813958684283544</v>
      </c>
      <c r="AB39" s="168"/>
      <c r="AC39" s="169">
        <f t="shared" ca="1" si="8"/>
        <v>0.71856428354329283</v>
      </c>
      <c r="AD39" s="168"/>
      <c r="AE39" s="122"/>
      <c r="AF39" s="105"/>
      <c r="AG39" s="105"/>
      <c r="AH39" s="105"/>
      <c r="AI39" s="105"/>
      <c r="AJ39" s="105"/>
      <c r="AK39" s="105"/>
      <c r="AL39" s="105"/>
      <c r="AM39" s="105"/>
      <c r="AN39" s="105"/>
    </row>
    <row r="40" spans="2:40" ht="18.75" thickBot="1" x14ac:dyDescent="0.25">
      <c r="B40" s="173"/>
      <c r="C40" s="173"/>
      <c r="D40" s="152"/>
      <c r="E40" s="153"/>
      <c r="F40" s="128"/>
      <c r="G40" s="128"/>
      <c r="H40" s="108">
        <f t="shared" ca="1" si="9"/>
        <v>0.16818196622978243</v>
      </c>
      <c r="I40" s="157"/>
      <c r="J40" s="178">
        <v>36</v>
      </c>
      <c r="K40" s="111">
        <f t="shared" ca="1" si="0"/>
        <v>0.40776275578101573</v>
      </c>
      <c r="L40" s="159"/>
      <c r="M40" s="160">
        <f t="shared" ca="1" si="1"/>
        <v>0.48539890875029712</v>
      </c>
      <c r="N40" s="159"/>
      <c r="O40" s="178">
        <v>36</v>
      </c>
      <c r="P40" s="115">
        <f t="shared" ca="1" si="2"/>
        <v>0.82396290350100487</v>
      </c>
      <c r="Q40" s="163"/>
      <c r="R40" s="164">
        <f t="shared" ca="1" si="3"/>
        <v>0.44238698794928621</v>
      </c>
      <c r="S40" s="163"/>
      <c r="T40" s="164">
        <f t="shared" ca="1" si="4"/>
        <v>0.57437749075861844</v>
      </c>
      <c r="U40" s="163"/>
      <c r="V40" s="178">
        <v>36</v>
      </c>
      <c r="W40" s="119">
        <f t="shared" ca="1" si="5"/>
        <v>0.70860607847982182</v>
      </c>
      <c r="X40" s="168"/>
      <c r="Y40" s="169">
        <f t="shared" ca="1" si="6"/>
        <v>0.87292272714399344</v>
      </c>
      <c r="Z40" s="168"/>
      <c r="AA40" s="169">
        <f t="shared" ca="1" si="7"/>
        <v>2.4100693838015275E-2</v>
      </c>
      <c r="AB40" s="168"/>
      <c r="AC40" s="169">
        <f t="shared" ca="1" si="8"/>
        <v>0.36373790065589007</v>
      </c>
      <c r="AD40" s="168"/>
      <c r="AE40" s="122"/>
      <c r="AF40" s="105"/>
      <c r="AG40" s="105"/>
      <c r="AH40" s="105"/>
      <c r="AI40" s="105"/>
      <c r="AJ40" s="105"/>
      <c r="AK40" s="105"/>
      <c r="AL40" s="105"/>
      <c r="AM40" s="105"/>
      <c r="AN40" s="105"/>
    </row>
    <row r="41" spans="2:40" ht="18.75" thickTop="1" x14ac:dyDescent="0.2">
      <c r="B41" s="173"/>
      <c r="C41" s="173"/>
      <c r="D41" s="152"/>
      <c r="E41" s="153"/>
      <c r="F41" s="129"/>
      <c r="G41" s="129"/>
      <c r="H41" s="108">
        <f t="shared" ca="1" si="9"/>
        <v>0.92835343934319881</v>
      </c>
      <c r="I41" s="157"/>
      <c r="J41" s="177">
        <v>19</v>
      </c>
      <c r="K41" s="111">
        <f t="shared" ca="1" si="0"/>
        <v>0.88634799878931902</v>
      </c>
      <c r="L41" s="159"/>
      <c r="M41" s="160">
        <f t="shared" ca="1" si="1"/>
        <v>0.53394586728337201</v>
      </c>
      <c r="N41" s="159"/>
      <c r="O41" s="177">
        <v>19</v>
      </c>
      <c r="P41" s="115">
        <f t="shared" ca="1" si="2"/>
        <v>4.2991836413136197E-2</v>
      </c>
      <c r="Q41" s="163"/>
      <c r="R41" s="164">
        <f t="shared" ca="1" si="3"/>
        <v>0.75577793998624643</v>
      </c>
      <c r="S41" s="163"/>
      <c r="T41" s="164">
        <f t="shared" ca="1" si="4"/>
        <v>1.3726098352789706E-2</v>
      </c>
      <c r="U41" s="163"/>
      <c r="V41" s="177">
        <v>19</v>
      </c>
      <c r="W41" s="119">
        <f t="shared" ca="1" si="5"/>
        <v>0.25248976005619939</v>
      </c>
      <c r="X41" s="168"/>
      <c r="Y41" s="169">
        <f t="shared" ca="1" si="6"/>
        <v>0.2071242902931022</v>
      </c>
      <c r="Z41" s="168"/>
      <c r="AA41" s="169">
        <f t="shared" ca="1" si="7"/>
        <v>0.54475732466168336</v>
      </c>
      <c r="AB41" s="168"/>
      <c r="AC41" s="169">
        <f t="shared" ca="1" si="8"/>
        <v>0.12418074282612668</v>
      </c>
      <c r="AD41" s="168"/>
      <c r="AE41" s="122"/>
      <c r="AF41" s="105"/>
      <c r="AG41" s="105"/>
      <c r="AH41" s="105"/>
      <c r="AI41" s="105"/>
      <c r="AJ41" s="105"/>
      <c r="AK41" s="105"/>
      <c r="AL41" s="105"/>
      <c r="AM41" s="105"/>
      <c r="AN41" s="105"/>
    </row>
    <row r="42" spans="2:40" ht="18.75" thickBot="1" x14ac:dyDescent="0.25">
      <c r="B42" s="173"/>
      <c r="C42" s="173"/>
      <c r="D42" s="152"/>
      <c r="E42" s="153"/>
      <c r="F42" s="128"/>
      <c r="G42" s="128"/>
      <c r="H42" s="108">
        <f t="shared" ca="1" si="9"/>
        <v>0.9727941699127306</v>
      </c>
      <c r="I42" s="157"/>
      <c r="J42" s="178">
        <v>38</v>
      </c>
      <c r="K42" s="111">
        <f t="shared" ca="1" si="0"/>
        <v>0.17691075740930173</v>
      </c>
      <c r="L42" s="159"/>
      <c r="M42" s="160">
        <f t="shared" ca="1" si="1"/>
        <v>0.73666894773749214</v>
      </c>
      <c r="N42" s="159"/>
      <c r="O42" s="178">
        <v>38</v>
      </c>
      <c r="P42" s="115">
        <f t="shared" ca="1" si="2"/>
        <v>0.37207510939234101</v>
      </c>
      <c r="Q42" s="163"/>
      <c r="R42" s="164">
        <f t="shared" ca="1" si="3"/>
        <v>0.74544008637046866</v>
      </c>
      <c r="S42" s="163"/>
      <c r="T42" s="164">
        <f t="shared" ca="1" si="4"/>
        <v>0.94899301909687994</v>
      </c>
      <c r="U42" s="163"/>
      <c r="V42" s="178">
        <v>38</v>
      </c>
      <c r="W42" s="119">
        <f t="shared" ca="1" si="5"/>
        <v>0.47170975457767239</v>
      </c>
      <c r="X42" s="168"/>
      <c r="Y42" s="169">
        <f t="shared" ca="1" si="6"/>
        <v>0.38383791001862189</v>
      </c>
      <c r="Z42" s="168"/>
      <c r="AA42" s="169">
        <f t="shared" ca="1" si="7"/>
        <v>0.25055863652237176</v>
      </c>
      <c r="AB42" s="168"/>
      <c r="AC42" s="169">
        <f t="shared" ca="1" si="8"/>
        <v>0.56649987128153678</v>
      </c>
      <c r="AD42" s="168"/>
      <c r="AE42" s="122"/>
      <c r="AF42" s="105"/>
      <c r="AG42" s="105"/>
      <c r="AH42" s="105"/>
      <c r="AI42" s="105"/>
      <c r="AJ42" s="105"/>
      <c r="AK42" s="105"/>
      <c r="AL42" s="105"/>
      <c r="AM42" s="105"/>
      <c r="AN42" s="105"/>
    </row>
    <row r="43" spans="2:40" ht="18.75" thickTop="1" x14ac:dyDescent="0.2">
      <c r="B43" s="173"/>
      <c r="C43" s="173"/>
      <c r="D43" s="152"/>
      <c r="E43" s="153"/>
      <c r="F43" s="128"/>
      <c r="G43" s="128"/>
      <c r="H43" s="108">
        <f t="shared" ca="1" si="9"/>
        <v>0.85276119465751909</v>
      </c>
      <c r="I43" s="157"/>
      <c r="J43" s="177">
        <v>20</v>
      </c>
      <c r="K43" s="111">
        <f t="shared" ca="1" si="0"/>
        <v>0.65017676475186581</v>
      </c>
      <c r="L43" s="159"/>
      <c r="M43" s="160">
        <f t="shared" ca="1" si="1"/>
        <v>0.30211189558915275</v>
      </c>
      <c r="N43" s="159"/>
      <c r="O43" s="177">
        <v>20</v>
      </c>
      <c r="P43" s="115">
        <f t="shared" ca="1" si="2"/>
        <v>0.52756127077054404</v>
      </c>
      <c r="Q43" s="163"/>
      <c r="R43" s="164">
        <f t="shared" ca="1" si="3"/>
        <v>0.13886281421975522</v>
      </c>
      <c r="S43" s="163"/>
      <c r="T43" s="164">
        <f t="shared" ca="1" si="4"/>
        <v>0.24745656873186095</v>
      </c>
      <c r="U43" s="163"/>
      <c r="V43" s="177">
        <v>20</v>
      </c>
      <c r="W43" s="119">
        <f t="shared" ca="1" si="5"/>
        <v>0.64575729967055184</v>
      </c>
      <c r="X43" s="168"/>
      <c r="Y43" s="169">
        <f t="shared" ca="1" si="6"/>
        <v>0.15978287432839255</v>
      </c>
      <c r="Z43" s="168"/>
      <c r="AA43" s="169">
        <f t="shared" ca="1" si="7"/>
        <v>0.87105894524514638</v>
      </c>
      <c r="AB43" s="168"/>
      <c r="AC43" s="169">
        <f t="shared" ca="1" si="8"/>
        <v>1.4005722285750366E-2</v>
      </c>
      <c r="AD43" s="168"/>
      <c r="AE43" s="122"/>
      <c r="AF43" s="105"/>
      <c r="AG43" s="105"/>
      <c r="AH43" s="105"/>
      <c r="AI43" s="105"/>
      <c r="AJ43" s="105"/>
      <c r="AK43" s="105"/>
      <c r="AL43" s="105"/>
      <c r="AM43" s="105"/>
      <c r="AN43" s="105"/>
    </row>
    <row r="44" spans="2:40" ht="18.75" thickBot="1" x14ac:dyDescent="0.25">
      <c r="B44" s="173"/>
      <c r="C44" s="173"/>
      <c r="D44" s="152"/>
      <c r="E44" s="153"/>
      <c r="F44" s="128"/>
      <c r="G44" s="128"/>
      <c r="H44" s="108">
        <f t="shared" ca="1" si="9"/>
        <v>0.6382366711057551</v>
      </c>
      <c r="I44" s="157"/>
      <c r="J44" s="178">
        <v>40</v>
      </c>
      <c r="K44" s="111">
        <f t="shared" ca="1" si="0"/>
        <v>4.6303636125099024E-3</v>
      </c>
      <c r="L44" s="159"/>
      <c r="M44" s="160">
        <f t="shared" ca="1" si="1"/>
        <v>0.31008498657743289</v>
      </c>
      <c r="N44" s="159"/>
      <c r="O44" s="178">
        <v>40</v>
      </c>
      <c r="P44" s="115">
        <f t="shared" ca="1" si="2"/>
        <v>0.84102042914921016</v>
      </c>
      <c r="Q44" s="163"/>
      <c r="R44" s="164">
        <f t="shared" ca="1" si="3"/>
        <v>0.21281629857394946</v>
      </c>
      <c r="S44" s="163"/>
      <c r="T44" s="164">
        <f t="shared" ca="1" si="4"/>
        <v>0.42861865513525887</v>
      </c>
      <c r="U44" s="163"/>
      <c r="V44" s="178">
        <v>40</v>
      </c>
      <c r="W44" s="119">
        <f t="shared" ca="1" si="5"/>
        <v>6.7830395491098261E-2</v>
      </c>
      <c r="X44" s="168"/>
      <c r="Y44" s="169">
        <f t="shared" ca="1" si="6"/>
        <v>0.91239911437911414</v>
      </c>
      <c r="Z44" s="168"/>
      <c r="AA44" s="169">
        <f t="shared" ca="1" si="7"/>
        <v>0.98022806078134039</v>
      </c>
      <c r="AB44" s="168"/>
      <c r="AC44" s="169">
        <f t="shared" ca="1" si="8"/>
        <v>0.71457213763862792</v>
      </c>
      <c r="AD44" s="168"/>
      <c r="AE44" s="122"/>
      <c r="AF44" s="105"/>
      <c r="AG44" s="105"/>
      <c r="AH44" s="105"/>
      <c r="AI44" s="105"/>
      <c r="AJ44" s="105"/>
      <c r="AK44" s="105"/>
      <c r="AL44" s="105"/>
      <c r="AM44" s="105"/>
      <c r="AN44" s="105"/>
    </row>
    <row r="45" spans="2:40" ht="18.75" thickTop="1" x14ac:dyDescent="0.2">
      <c r="B45" s="173"/>
      <c r="C45" s="173"/>
      <c r="D45" s="152"/>
      <c r="E45" s="153"/>
      <c r="F45" s="128"/>
      <c r="G45" s="128"/>
      <c r="H45" s="108">
        <f t="shared" ca="1" si="9"/>
        <v>0.57676781325605586</v>
      </c>
      <c r="I45" s="157"/>
      <c r="J45" s="177">
        <v>21</v>
      </c>
      <c r="K45" s="111">
        <f t="shared" ca="1" si="0"/>
        <v>0.65503670306149275</v>
      </c>
      <c r="L45" s="159"/>
      <c r="M45" s="160">
        <f t="shared" ca="1" si="1"/>
        <v>0.76493804966572598</v>
      </c>
      <c r="N45" s="159"/>
      <c r="O45" s="177">
        <v>21</v>
      </c>
      <c r="P45" s="115">
        <f t="shared" ca="1" si="2"/>
        <v>0.45964765256127338</v>
      </c>
      <c r="Q45" s="163"/>
      <c r="R45" s="164">
        <f t="shared" ca="1" si="3"/>
        <v>0.36983410343423639</v>
      </c>
      <c r="S45" s="163"/>
      <c r="T45" s="164">
        <f t="shared" ca="1" si="4"/>
        <v>0.39952072692107798</v>
      </c>
      <c r="U45" s="163"/>
      <c r="V45" s="177">
        <v>21</v>
      </c>
      <c r="W45" s="119">
        <f t="shared" ca="1" si="5"/>
        <v>0.55820308846808098</v>
      </c>
      <c r="X45" s="168"/>
      <c r="Y45" s="169">
        <f t="shared" ca="1" si="6"/>
        <v>0.63844278148062494</v>
      </c>
      <c r="Z45" s="168"/>
      <c r="AA45" s="169">
        <f t="shared" ca="1" si="7"/>
        <v>0.10156431349262973</v>
      </c>
      <c r="AB45" s="168"/>
      <c r="AC45" s="169">
        <f t="shared" ca="1" si="8"/>
        <v>0.25644520810308546</v>
      </c>
      <c r="AD45" s="168"/>
      <c r="AE45" s="122"/>
      <c r="AF45" s="105"/>
      <c r="AG45" s="105"/>
      <c r="AH45" s="105"/>
      <c r="AI45" s="105"/>
      <c r="AJ45" s="105"/>
      <c r="AK45" s="105"/>
      <c r="AL45" s="105"/>
      <c r="AM45" s="105"/>
      <c r="AN45" s="105"/>
    </row>
    <row r="46" spans="2:40" ht="18.75" thickBot="1" x14ac:dyDescent="0.25">
      <c r="B46" s="173"/>
      <c r="C46" s="173"/>
      <c r="D46" s="152"/>
      <c r="E46" s="153"/>
      <c r="F46" s="128"/>
      <c r="G46" s="128"/>
      <c r="H46" s="108">
        <f t="shared" ca="1" si="9"/>
        <v>0.3694931629048388</v>
      </c>
      <c r="I46" s="157"/>
      <c r="J46" s="178">
        <v>42</v>
      </c>
      <c r="K46" s="111">
        <f t="shared" ca="1" si="0"/>
        <v>0.40367459520766269</v>
      </c>
      <c r="L46" s="159"/>
      <c r="M46" s="160">
        <f t="shared" ca="1" si="1"/>
        <v>0.79859780948985137</v>
      </c>
      <c r="N46" s="159"/>
      <c r="O46" s="178">
        <v>42</v>
      </c>
      <c r="P46" s="115">
        <f t="shared" ca="1" si="2"/>
        <v>0.11196468624873923</v>
      </c>
      <c r="Q46" s="163"/>
      <c r="R46" s="164">
        <f t="shared" ca="1" si="3"/>
        <v>0.30506506094183816</v>
      </c>
      <c r="S46" s="163"/>
      <c r="T46" s="164">
        <f t="shared" ca="1" si="4"/>
        <v>0.15520671913389417</v>
      </c>
      <c r="U46" s="163"/>
      <c r="V46" s="178">
        <v>42</v>
      </c>
      <c r="W46" s="119">
        <f t="shared" ca="1" si="5"/>
        <v>0.40344565337573268</v>
      </c>
      <c r="X46" s="168"/>
      <c r="Y46" s="169">
        <f t="shared" ca="1" si="6"/>
        <v>0.19163933921582543</v>
      </c>
      <c r="Z46" s="168"/>
      <c r="AA46" s="169">
        <f t="shared" ca="1" si="7"/>
        <v>0.18624483072575138</v>
      </c>
      <c r="AB46" s="168"/>
      <c r="AC46" s="169">
        <f t="shared" ca="1" si="8"/>
        <v>0.19076218024832103</v>
      </c>
      <c r="AD46" s="168"/>
      <c r="AE46" s="122"/>
      <c r="AF46" s="105"/>
      <c r="AG46" s="105"/>
      <c r="AH46" s="105"/>
      <c r="AI46" s="105"/>
      <c r="AJ46" s="105"/>
      <c r="AK46" s="105"/>
      <c r="AL46" s="105"/>
      <c r="AM46" s="105"/>
      <c r="AN46" s="105"/>
    </row>
    <row r="47" spans="2:40" ht="18.75" thickTop="1" x14ac:dyDescent="0.2">
      <c r="B47" s="173"/>
      <c r="C47" s="173"/>
      <c r="D47" s="152"/>
      <c r="E47" s="153"/>
      <c r="F47" s="128"/>
      <c r="G47" s="128"/>
      <c r="H47" s="105"/>
      <c r="I47" s="158"/>
      <c r="J47" s="124"/>
      <c r="K47" s="105"/>
      <c r="L47" s="161"/>
      <c r="M47" s="162"/>
      <c r="N47" s="161"/>
      <c r="O47" s="82"/>
      <c r="P47" s="105"/>
      <c r="Q47" s="165"/>
      <c r="R47" s="166"/>
      <c r="S47" s="165"/>
      <c r="T47" s="166"/>
      <c r="U47" s="165"/>
      <c r="V47" s="82"/>
      <c r="W47" s="105"/>
      <c r="X47" s="170"/>
      <c r="Y47" s="171"/>
      <c r="Z47" s="170"/>
      <c r="AA47" s="171"/>
      <c r="AB47" s="170"/>
      <c r="AC47" s="171"/>
      <c r="AD47" s="170"/>
      <c r="AE47" s="122"/>
      <c r="AF47" s="105"/>
      <c r="AG47" s="105"/>
      <c r="AH47" s="105"/>
      <c r="AI47" s="105"/>
      <c r="AJ47" s="105"/>
      <c r="AK47" s="105"/>
      <c r="AL47" s="105"/>
      <c r="AM47" s="105"/>
      <c r="AN47" s="105"/>
    </row>
    <row r="48" spans="2:40" ht="18" x14ac:dyDescent="0.2">
      <c r="B48" s="173"/>
      <c r="C48" s="173"/>
      <c r="D48" s="152"/>
      <c r="E48" s="153"/>
      <c r="F48" s="128"/>
      <c r="G48" s="128"/>
      <c r="H48" s="105"/>
      <c r="I48" s="158"/>
      <c r="J48" s="124"/>
      <c r="K48" s="105"/>
      <c r="L48" s="161"/>
      <c r="M48" s="162"/>
      <c r="N48" s="161"/>
      <c r="O48" s="82"/>
      <c r="P48" s="105"/>
      <c r="Q48" s="165"/>
      <c r="R48" s="166"/>
      <c r="S48" s="165"/>
      <c r="T48" s="166"/>
      <c r="U48" s="165"/>
      <c r="V48" s="82"/>
      <c r="W48" s="105"/>
      <c r="X48" s="170"/>
      <c r="Y48" s="171"/>
      <c r="Z48" s="170"/>
      <c r="AA48" s="171"/>
      <c r="AB48" s="170"/>
      <c r="AC48" s="171"/>
      <c r="AD48" s="170"/>
      <c r="AE48" s="122"/>
      <c r="AF48" s="105"/>
      <c r="AG48" s="105"/>
      <c r="AH48" s="105"/>
      <c r="AI48" s="105"/>
      <c r="AJ48" s="105"/>
      <c r="AK48" s="105"/>
      <c r="AL48" s="105"/>
      <c r="AM48" s="105"/>
      <c r="AN48" s="105"/>
    </row>
    <row r="49" spans="2:40" ht="18" x14ac:dyDescent="0.2">
      <c r="B49" s="173"/>
      <c r="C49" s="173"/>
      <c r="D49" s="152"/>
      <c r="E49" s="153"/>
      <c r="F49" s="2"/>
      <c r="G49" s="2"/>
      <c r="H49" s="105"/>
      <c r="I49" s="9"/>
      <c r="J49" s="8"/>
      <c r="K49" s="105"/>
      <c r="L49" s="9"/>
      <c r="M49" s="105"/>
      <c r="N49" s="9"/>
      <c r="O49" s="9"/>
      <c r="P49" s="105"/>
      <c r="Q49" s="9"/>
      <c r="R49" s="105"/>
      <c r="S49" s="9"/>
      <c r="T49" s="105"/>
      <c r="U49" s="9"/>
      <c r="V49" s="9"/>
      <c r="W49" s="105"/>
      <c r="X49" s="9"/>
      <c r="Y49" s="105"/>
      <c r="Z49" s="9"/>
      <c r="AA49" s="105"/>
      <c r="AB49" s="9"/>
      <c r="AC49" s="105"/>
      <c r="AD49" s="9"/>
      <c r="AE49" s="122"/>
      <c r="AF49" s="105"/>
      <c r="AG49" s="105"/>
      <c r="AH49" s="105"/>
      <c r="AI49" s="105"/>
      <c r="AJ49" s="105"/>
      <c r="AK49" s="105"/>
      <c r="AL49" s="105"/>
      <c r="AM49" s="105"/>
      <c r="AN49" s="105"/>
    </row>
    <row r="50" spans="2:40" ht="18" x14ac:dyDescent="0.2">
      <c r="B50" s="173"/>
      <c r="C50" s="173"/>
      <c r="D50" s="152"/>
      <c r="E50" s="153"/>
      <c r="F50" s="2"/>
      <c r="G50" s="2"/>
      <c r="H50" s="105"/>
      <c r="I50" s="9"/>
      <c r="J50" s="8"/>
      <c r="K50" s="105"/>
      <c r="L50" s="9"/>
      <c r="M50" s="105"/>
      <c r="N50" s="9"/>
      <c r="O50" s="9"/>
      <c r="P50" s="105"/>
      <c r="Q50" s="9"/>
      <c r="R50" s="105"/>
      <c r="S50" s="9"/>
      <c r="T50" s="105"/>
      <c r="U50" s="9"/>
      <c r="V50" s="9"/>
      <c r="W50" s="105"/>
      <c r="X50" s="9"/>
      <c r="Y50" s="105"/>
      <c r="Z50" s="9"/>
      <c r="AA50" s="105"/>
      <c r="AB50" s="9"/>
      <c r="AC50" s="105"/>
      <c r="AD50" s="9"/>
      <c r="AE50" s="122"/>
      <c r="AF50" s="105"/>
      <c r="AG50" s="105"/>
      <c r="AH50" s="105"/>
      <c r="AI50" s="105"/>
      <c r="AJ50" s="105"/>
      <c r="AK50" s="105"/>
      <c r="AL50" s="105"/>
      <c r="AM50" s="105"/>
      <c r="AN50" s="105"/>
    </row>
    <row r="51" spans="2:40" ht="18" x14ac:dyDescent="0.2">
      <c r="B51" s="173"/>
      <c r="C51" s="173"/>
      <c r="D51" s="152"/>
      <c r="E51" s="153"/>
      <c r="F51" s="4"/>
      <c r="G51" s="4"/>
      <c r="H51" s="105"/>
      <c r="I51" s="9"/>
      <c r="J51" s="8"/>
      <c r="K51" s="105"/>
      <c r="L51" s="9"/>
      <c r="M51" s="105"/>
      <c r="N51" s="9"/>
      <c r="O51" s="9"/>
      <c r="P51" s="105"/>
      <c r="Q51" s="9"/>
      <c r="R51" s="105"/>
      <c r="S51" s="9"/>
      <c r="T51" s="105"/>
      <c r="U51" s="9"/>
      <c r="V51" s="9"/>
      <c r="W51" s="105"/>
      <c r="X51" s="9"/>
      <c r="Y51" s="105"/>
      <c r="Z51" s="9"/>
      <c r="AA51" s="105"/>
      <c r="AB51" s="9"/>
      <c r="AC51" s="105"/>
      <c r="AD51" s="9"/>
      <c r="AE51" s="122"/>
      <c r="AF51" s="105"/>
      <c r="AG51" s="105"/>
      <c r="AH51" s="105"/>
      <c r="AI51" s="105"/>
      <c r="AJ51" s="105"/>
      <c r="AK51" s="105"/>
      <c r="AL51" s="105"/>
      <c r="AM51" s="105"/>
      <c r="AN51" s="105"/>
    </row>
    <row r="52" spans="2:40" ht="18" x14ac:dyDescent="0.2">
      <c r="B52" s="173"/>
      <c r="C52" s="173"/>
      <c r="D52" s="152"/>
      <c r="E52" s="153"/>
      <c r="F52" s="2"/>
      <c r="G52" s="2"/>
      <c r="H52" s="105"/>
      <c r="I52" s="9"/>
      <c r="J52" s="8"/>
      <c r="K52" s="105"/>
      <c r="L52" s="9"/>
      <c r="M52" s="105"/>
      <c r="N52" s="9"/>
      <c r="O52" s="9"/>
      <c r="P52" s="105"/>
      <c r="Q52" s="9"/>
      <c r="R52" s="105"/>
      <c r="S52" s="9"/>
      <c r="T52" s="105"/>
      <c r="U52" s="9"/>
      <c r="V52" s="9"/>
      <c r="W52" s="105"/>
      <c r="X52" s="9"/>
      <c r="Y52" s="105"/>
      <c r="Z52" s="9"/>
      <c r="AA52" s="105"/>
      <c r="AB52" s="9"/>
      <c r="AC52" s="105"/>
      <c r="AD52" s="9"/>
      <c r="AE52" s="122"/>
      <c r="AF52" s="105"/>
      <c r="AG52" s="105"/>
      <c r="AH52" s="105"/>
      <c r="AI52" s="105"/>
      <c r="AJ52" s="105"/>
      <c r="AK52" s="105"/>
      <c r="AL52" s="105"/>
      <c r="AM52" s="105"/>
      <c r="AN52" s="105"/>
    </row>
    <row r="53" spans="2:40" ht="18" x14ac:dyDescent="0.2">
      <c r="B53" s="173"/>
      <c r="C53" s="173"/>
      <c r="D53" s="152"/>
      <c r="E53" s="153"/>
      <c r="F53" s="2"/>
      <c r="G53" s="2"/>
      <c r="H53" s="105"/>
      <c r="I53" s="9"/>
      <c r="J53" s="8"/>
      <c r="K53" s="105"/>
      <c r="L53" s="9"/>
      <c r="M53" s="105"/>
      <c r="N53" s="9"/>
      <c r="O53" s="9"/>
      <c r="P53" s="105"/>
      <c r="Q53" s="9"/>
      <c r="R53" s="105"/>
      <c r="S53" s="9"/>
      <c r="T53" s="105"/>
      <c r="U53" s="9"/>
      <c r="V53" s="9"/>
      <c r="W53" s="105"/>
      <c r="X53" s="9"/>
      <c r="Y53" s="105"/>
      <c r="Z53" s="9"/>
      <c r="AA53" s="105"/>
      <c r="AB53" s="9"/>
      <c r="AC53" s="105"/>
      <c r="AD53" s="9"/>
      <c r="AE53" s="122"/>
      <c r="AF53" s="105"/>
      <c r="AG53" s="105"/>
      <c r="AH53" s="105"/>
      <c r="AI53" s="105"/>
      <c r="AJ53" s="105"/>
      <c r="AK53" s="105"/>
      <c r="AL53" s="105"/>
      <c r="AM53" s="105"/>
      <c r="AN53" s="105"/>
    </row>
    <row r="54" spans="2:40" ht="18" x14ac:dyDescent="0.2">
      <c r="B54" s="173"/>
      <c r="C54" s="173"/>
      <c r="D54" s="152"/>
      <c r="E54" s="153"/>
      <c r="F54" s="2"/>
      <c r="G54" s="2"/>
      <c r="H54" s="105"/>
      <c r="I54" s="9"/>
      <c r="J54" s="8"/>
      <c r="K54" s="105"/>
      <c r="L54" s="9"/>
      <c r="M54" s="105"/>
      <c r="N54" s="9"/>
      <c r="O54" s="9"/>
      <c r="P54" s="105"/>
      <c r="Q54" s="9"/>
      <c r="R54" s="105"/>
      <c r="S54" s="9"/>
      <c r="T54" s="105"/>
      <c r="U54" s="9"/>
      <c r="V54" s="9"/>
      <c r="W54" s="105"/>
      <c r="X54" s="9"/>
      <c r="Y54" s="105"/>
      <c r="Z54" s="9"/>
      <c r="AA54" s="105"/>
      <c r="AB54" s="9"/>
      <c r="AC54" s="105"/>
      <c r="AD54" s="9"/>
      <c r="AE54" s="122"/>
      <c r="AF54" s="105"/>
      <c r="AG54" s="105"/>
      <c r="AH54" s="105"/>
      <c r="AI54" s="105"/>
      <c r="AJ54" s="105"/>
      <c r="AK54" s="105"/>
      <c r="AL54" s="105"/>
      <c r="AM54" s="105"/>
      <c r="AN54" s="105"/>
    </row>
    <row r="55" spans="2:40" ht="18" x14ac:dyDescent="0.2">
      <c r="B55" s="173"/>
      <c r="C55" s="173"/>
      <c r="D55" s="152"/>
      <c r="E55" s="153"/>
      <c r="F55" s="2"/>
      <c r="G55" s="2"/>
      <c r="H55" s="105"/>
      <c r="I55" s="9"/>
      <c r="J55" s="8"/>
      <c r="K55" s="105"/>
      <c r="L55" s="9"/>
      <c r="M55" s="105"/>
      <c r="N55" s="9"/>
      <c r="O55" s="9"/>
      <c r="P55" s="105"/>
      <c r="Q55" s="9"/>
      <c r="R55" s="105"/>
      <c r="S55" s="9"/>
      <c r="T55" s="105"/>
      <c r="U55" s="9"/>
      <c r="V55" s="9"/>
      <c r="W55" s="105"/>
      <c r="X55" s="9"/>
      <c r="Y55" s="105"/>
      <c r="Z55" s="9"/>
      <c r="AA55" s="105"/>
      <c r="AB55" s="9"/>
      <c r="AC55" s="105"/>
      <c r="AD55" s="9"/>
      <c r="AE55" s="122"/>
      <c r="AF55" s="105"/>
      <c r="AG55" s="105"/>
      <c r="AH55" s="105"/>
      <c r="AI55" s="105"/>
      <c r="AJ55" s="105"/>
      <c r="AK55" s="105"/>
      <c r="AL55" s="105"/>
      <c r="AM55" s="105"/>
      <c r="AN55" s="105"/>
    </row>
    <row r="56" spans="2:40" ht="18" x14ac:dyDescent="0.2">
      <c r="B56" s="173"/>
      <c r="C56" s="173"/>
      <c r="D56" s="152"/>
      <c r="E56" s="153"/>
      <c r="F56" s="2"/>
      <c r="G56" s="2"/>
      <c r="H56" s="105"/>
      <c r="I56" s="9"/>
      <c r="J56" s="8"/>
      <c r="K56" s="105"/>
      <c r="L56" s="9"/>
      <c r="M56" s="105"/>
      <c r="N56" s="9"/>
      <c r="O56" s="9"/>
      <c r="P56" s="105"/>
      <c r="Q56" s="9"/>
      <c r="R56" s="105"/>
      <c r="S56" s="9"/>
      <c r="T56" s="105"/>
      <c r="U56" s="9"/>
      <c r="V56" s="9"/>
      <c r="W56" s="105"/>
      <c r="X56" s="9"/>
      <c r="Y56" s="105"/>
      <c r="Z56" s="9"/>
      <c r="AA56" s="105"/>
      <c r="AB56" s="9"/>
      <c r="AC56" s="105"/>
      <c r="AD56" s="9"/>
      <c r="AE56" s="122"/>
      <c r="AF56" s="105"/>
      <c r="AG56" s="105"/>
      <c r="AH56" s="105"/>
      <c r="AI56" s="105"/>
      <c r="AJ56" s="105"/>
      <c r="AK56" s="105"/>
      <c r="AL56" s="105"/>
      <c r="AM56" s="105"/>
      <c r="AN56" s="105"/>
    </row>
    <row r="57" spans="2:40" ht="18" x14ac:dyDescent="0.2">
      <c r="B57" s="173"/>
      <c r="C57" s="173"/>
      <c r="D57" s="152"/>
      <c r="E57" s="153"/>
      <c r="F57" s="2"/>
      <c r="G57" s="2"/>
      <c r="H57" s="105"/>
      <c r="I57" s="9"/>
      <c r="J57" s="8"/>
      <c r="K57" s="105"/>
      <c r="L57" s="9"/>
      <c r="M57" s="105"/>
      <c r="N57" s="9"/>
      <c r="O57" s="9"/>
      <c r="P57" s="105"/>
      <c r="Q57" s="9"/>
      <c r="R57" s="105"/>
      <c r="S57" s="9"/>
      <c r="T57" s="105"/>
      <c r="U57" s="9"/>
      <c r="V57" s="9"/>
      <c r="W57" s="105"/>
      <c r="X57" s="9"/>
      <c r="Y57" s="105"/>
      <c r="Z57" s="9"/>
      <c r="AA57" s="105"/>
      <c r="AB57" s="9"/>
      <c r="AC57" s="105"/>
      <c r="AD57" s="9"/>
      <c r="AE57" s="122"/>
      <c r="AF57" s="105"/>
      <c r="AG57" s="105"/>
      <c r="AH57" s="105"/>
      <c r="AI57" s="105"/>
      <c r="AJ57" s="105"/>
      <c r="AK57" s="105"/>
      <c r="AL57" s="105"/>
      <c r="AM57" s="105"/>
      <c r="AN57" s="105"/>
    </row>
    <row r="58" spans="2:40" ht="18" x14ac:dyDescent="0.2">
      <c r="B58" s="173"/>
      <c r="C58" s="173"/>
      <c r="D58" s="152"/>
      <c r="E58" s="153"/>
      <c r="F58" s="2"/>
      <c r="G58" s="2"/>
      <c r="H58" s="105"/>
      <c r="I58" s="9"/>
      <c r="J58" s="8"/>
      <c r="K58" s="105"/>
      <c r="L58" s="9"/>
      <c r="M58" s="105"/>
      <c r="N58" s="9"/>
      <c r="O58" s="9"/>
      <c r="P58" s="105"/>
      <c r="Q58" s="9"/>
      <c r="R58" s="105"/>
      <c r="S58" s="9"/>
      <c r="T58" s="105"/>
      <c r="U58" s="9"/>
      <c r="V58" s="9"/>
      <c r="W58" s="105"/>
      <c r="X58" s="9"/>
      <c r="Y58" s="105"/>
      <c r="Z58" s="9"/>
      <c r="AA58" s="105"/>
      <c r="AB58" s="9"/>
      <c r="AC58" s="105"/>
      <c r="AD58" s="9"/>
      <c r="AE58" s="122"/>
      <c r="AF58" s="105"/>
      <c r="AG58" s="105"/>
      <c r="AH58" s="105"/>
      <c r="AI58" s="105"/>
      <c r="AJ58" s="105"/>
      <c r="AK58" s="105"/>
      <c r="AL58" s="105"/>
      <c r="AM58" s="105"/>
      <c r="AN58" s="105"/>
    </row>
    <row r="59" spans="2:40" ht="18" x14ac:dyDescent="0.2">
      <c r="B59" s="173"/>
      <c r="C59" s="173"/>
      <c r="D59" s="152"/>
      <c r="E59" s="153"/>
      <c r="F59" s="2"/>
      <c r="G59" s="2"/>
      <c r="H59" s="105"/>
      <c r="I59" s="9"/>
      <c r="J59" s="8"/>
      <c r="K59" s="105"/>
      <c r="L59" s="9"/>
      <c r="M59" s="105"/>
      <c r="N59" s="9"/>
      <c r="O59" s="9"/>
      <c r="P59" s="105"/>
      <c r="Q59" s="9"/>
      <c r="R59" s="105"/>
      <c r="S59" s="9"/>
      <c r="T59" s="105"/>
      <c r="U59" s="9"/>
      <c r="V59" s="9"/>
      <c r="W59" s="105"/>
      <c r="X59" s="9"/>
      <c r="Y59" s="105"/>
      <c r="Z59" s="9"/>
      <c r="AA59" s="105"/>
      <c r="AB59" s="9"/>
      <c r="AC59" s="105"/>
      <c r="AD59" s="9"/>
      <c r="AE59" s="122"/>
      <c r="AF59" s="105"/>
      <c r="AG59" s="105"/>
      <c r="AH59" s="105"/>
      <c r="AI59" s="105"/>
      <c r="AJ59" s="105"/>
      <c r="AK59" s="105"/>
      <c r="AL59" s="105"/>
      <c r="AM59" s="105"/>
      <c r="AN59" s="105"/>
    </row>
    <row r="60" spans="2:40" ht="18" x14ac:dyDescent="0.2">
      <c r="B60" s="173"/>
      <c r="C60" s="173"/>
      <c r="D60" s="152"/>
      <c r="E60" s="153"/>
      <c r="F60" s="2"/>
      <c r="G60" s="2"/>
      <c r="H60" s="105"/>
      <c r="I60" s="9"/>
      <c r="J60" s="8"/>
      <c r="K60" s="105"/>
      <c r="L60" s="9"/>
      <c r="M60" s="105"/>
      <c r="N60" s="9"/>
      <c r="O60" s="9"/>
      <c r="P60" s="105"/>
      <c r="Q60" s="9"/>
      <c r="R60" s="105"/>
      <c r="S60" s="9"/>
      <c r="T60" s="105"/>
      <c r="U60" s="9"/>
      <c r="V60" s="9"/>
      <c r="W60" s="105"/>
      <c r="X60" s="9"/>
      <c r="Y60" s="105"/>
      <c r="Z60" s="9"/>
      <c r="AA60" s="105"/>
      <c r="AB60" s="9"/>
      <c r="AC60" s="105"/>
      <c r="AD60" s="9"/>
      <c r="AE60" s="122"/>
      <c r="AF60" s="105"/>
      <c r="AG60" s="105"/>
      <c r="AH60" s="105"/>
      <c r="AI60" s="105"/>
      <c r="AJ60" s="105"/>
      <c r="AK60" s="105"/>
      <c r="AL60" s="105"/>
      <c r="AM60" s="105"/>
      <c r="AN60" s="105"/>
    </row>
    <row r="61" spans="2:40" ht="18" x14ac:dyDescent="0.2">
      <c r="B61" s="173"/>
      <c r="C61" s="173"/>
      <c r="D61" s="152"/>
      <c r="E61" s="153"/>
      <c r="F61" s="2"/>
      <c r="G61" s="2"/>
      <c r="H61" s="105"/>
      <c r="I61" s="9"/>
      <c r="J61" s="8"/>
      <c r="K61" s="105"/>
      <c r="L61" s="9"/>
      <c r="M61" s="105"/>
      <c r="N61" s="9"/>
      <c r="O61" s="9"/>
      <c r="P61" s="105"/>
      <c r="Q61" s="9"/>
      <c r="R61" s="105"/>
      <c r="S61" s="9"/>
      <c r="T61" s="105"/>
      <c r="U61" s="9"/>
      <c r="V61" s="9"/>
      <c r="W61" s="105"/>
      <c r="X61" s="9"/>
      <c r="Y61" s="105"/>
      <c r="Z61" s="9"/>
      <c r="AA61" s="105"/>
      <c r="AB61" s="9"/>
      <c r="AC61" s="105"/>
      <c r="AD61" s="9"/>
      <c r="AE61" s="122"/>
      <c r="AF61" s="105"/>
      <c r="AG61" s="105"/>
      <c r="AH61" s="105"/>
      <c r="AI61" s="105"/>
      <c r="AJ61" s="105"/>
      <c r="AK61" s="105"/>
      <c r="AL61" s="105"/>
      <c r="AM61" s="105"/>
      <c r="AN61" s="105"/>
    </row>
    <row r="62" spans="2:40" ht="18" x14ac:dyDescent="0.2">
      <c r="B62" s="173"/>
      <c r="C62" s="173"/>
      <c r="D62" s="152"/>
      <c r="E62" s="153"/>
      <c r="F62" s="2"/>
      <c r="G62" s="2"/>
      <c r="H62" s="105"/>
      <c r="I62" s="9"/>
      <c r="J62" s="8"/>
      <c r="K62" s="105"/>
      <c r="L62" s="9"/>
      <c r="M62" s="105"/>
      <c r="N62" s="9"/>
      <c r="O62" s="9"/>
      <c r="P62" s="105"/>
      <c r="Q62" s="9"/>
      <c r="R62" s="105"/>
      <c r="S62" s="9"/>
      <c r="T62" s="105"/>
      <c r="U62" s="9"/>
      <c r="V62" s="9"/>
      <c r="W62" s="105"/>
      <c r="X62" s="9"/>
      <c r="Y62" s="105"/>
      <c r="Z62" s="9"/>
      <c r="AA62" s="105"/>
      <c r="AB62" s="9"/>
      <c r="AC62" s="105"/>
      <c r="AD62" s="9"/>
      <c r="AE62" s="122"/>
      <c r="AF62" s="105"/>
      <c r="AG62" s="105"/>
      <c r="AH62" s="105"/>
      <c r="AI62" s="105"/>
      <c r="AJ62" s="105"/>
      <c r="AK62" s="105"/>
      <c r="AL62" s="105"/>
      <c r="AM62" s="105"/>
      <c r="AN62" s="105"/>
    </row>
    <row r="63" spans="2:40" ht="18" x14ac:dyDescent="0.2">
      <c r="B63" s="173"/>
      <c r="C63" s="173"/>
      <c r="D63" s="152"/>
      <c r="E63" s="153"/>
      <c r="F63" s="2"/>
      <c r="G63" s="2"/>
      <c r="H63" s="105"/>
      <c r="I63" s="9"/>
      <c r="J63" s="8"/>
      <c r="K63" s="105"/>
      <c r="L63" s="9"/>
      <c r="M63" s="105"/>
      <c r="N63" s="9"/>
      <c r="O63" s="9"/>
      <c r="P63" s="105"/>
      <c r="Q63" s="9"/>
      <c r="R63" s="105"/>
      <c r="S63" s="9"/>
      <c r="T63" s="105"/>
      <c r="U63" s="9"/>
      <c r="V63" s="9"/>
      <c r="W63" s="105"/>
      <c r="X63" s="9"/>
      <c r="Y63" s="105"/>
      <c r="Z63" s="9"/>
      <c r="AA63" s="105"/>
      <c r="AB63" s="9"/>
      <c r="AC63" s="105"/>
      <c r="AD63" s="9"/>
      <c r="AE63" s="122"/>
      <c r="AF63" s="105"/>
      <c r="AG63" s="105"/>
      <c r="AH63" s="105"/>
      <c r="AI63" s="105"/>
      <c r="AJ63" s="105"/>
      <c r="AK63" s="105"/>
      <c r="AL63" s="105"/>
      <c r="AM63" s="105"/>
      <c r="AN63" s="105"/>
    </row>
    <row r="64" spans="2:40" ht="18" x14ac:dyDescent="0.2">
      <c r="B64" s="173"/>
      <c r="C64" s="173"/>
      <c r="D64" s="152"/>
      <c r="E64" s="153"/>
      <c r="F64" s="2"/>
      <c r="G64" s="2"/>
      <c r="H64" s="105"/>
      <c r="I64" s="9"/>
      <c r="J64" s="8"/>
      <c r="K64" s="105"/>
      <c r="L64" s="9"/>
      <c r="M64" s="105"/>
      <c r="N64" s="9"/>
      <c r="O64" s="9"/>
      <c r="P64" s="105"/>
      <c r="Q64" s="9"/>
      <c r="R64" s="105"/>
      <c r="S64" s="9"/>
      <c r="T64" s="105"/>
      <c r="U64" s="9"/>
      <c r="V64" s="9"/>
      <c r="W64" s="105"/>
      <c r="X64" s="9"/>
      <c r="Y64" s="105"/>
      <c r="Z64" s="9"/>
      <c r="AA64" s="105"/>
      <c r="AB64" s="9"/>
      <c r="AC64" s="105"/>
      <c r="AD64" s="9"/>
      <c r="AE64" s="122"/>
      <c r="AF64" s="105"/>
      <c r="AG64" s="105"/>
      <c r="AH64" s="105"/>
      <c r="AI64" s="105"/>
      <c r="AJ64" s="105"/>
      <c r="AK64" s="105"/>
      <c r="AL64" s="105"/>
      <c r="AM64" s="105"/>
      <c r="AN64" s="105"/>
    </row>
    <row r="65" spans="2:40" ht="18" x14ac:dyDescent="0.2">
      <c r="B65" s="173"/>
      <c r="C65" s="173"/>
      <c r="D65" s="152"/>
      <c r="E65" s="153"/>
      <c r="F65" s="2"/>
      <c r="G65" s="2"/>
      <c r="H65" s="105"/>
      <c r="I65" s="9"/>
      <c r="J65" s="8"/>
      <c r="K65" s="105"/>
      <c r="L65" s="9"/>
      <c r="M65" s="105"/>
      <c r="N65" s="9"/>
      <c r="O65" s="9"/>
      <c r="P65" s="105"/>
      <c r="Q65" s="9"/>
      <c r="R65" s="105"/>
      <c r="S65" s="9"/>
      <c r="T65" s="105"/>
      <c r="U65" s="9"/>
      <c r="V65" s="9"/>
      <c r="W65" s="105"/>
      <c r="X65" s="9"/>
      <c r="Y65" s="105"/>
      <c r="Z65" s="9"/>
      <c r="AA65" s="105"/>
      <c r="AB65" s="9"/>
      <c r="AC65" s="105"/>
      <c r="AD65" s="9"/>
      <c r="AE65" s="122"/>
      <c r="AF65" s="105"/>
      <c r="AG65" s="105"/>
      <c r="AH65" s="105"/>
      <c r="AI65" s="105"/>
      <c r="AJ65" s="105"/>
      <c r="AK65" s="105"/>
      <c r="AL65" s="105"/>
      <c r="AM65" s="105"/>
      <c r="AN65" s="105"/>
    </row>
    <row r="66" spans="2:40" ht="18" x14ac:dyDescent="0.2">
      <c r="B66" s="173"/>
      <c r="C66" s="173"/>
      <c r="D66" s="152"/>
      <c r="E66" s="153"/>
      <c r="F66" s="2"/>
      <c r="G66" s="2"/>
      <c r="H66" s="105"/>
      <c r="I66" s="9"/>
      <c r="J66" s="8"/>
      <c r="K66" s="105"/>
      <c r="L66" s="9"/>
      <c r="M66" s="105"/>
      <c r="N66" s="9"/>
      <c r="O66" s="9"/>
      <c r="P66" s="105"/>
      <c r="Q66" s="9"/>
      <c r="R66" s="105"/>
      <c r="S66" s="9"/>
      <c r="T66" s="105"/>
      <c r="U66" s="9"/>
      <c r="V66" s="9"/>
      <c r="W66" s="105"/>
      <c r="X66" s="9"/>
      <c r="Y66" s="105"/>
      <c r="Z66" s="9"/>
      <c r="AA66" s="105"/>
      <c r="AB66" s="9"/>
      <c r="AC66" s="105"/>
      <c r="AD66" s="9"/>
      <c r="AE66" s="122"/>
      <c r="AF66" s="105"/>
      <c r="AG66" s="105"/>
      <c r="AH66" s="105"/>
      <c r="AI66" s="105"/>
      <c r="AJ66" s="105"/>
      <c r="AK66" s="105"/>
      <c r="AL66" s="105"/>
      <c r="AM66" s="105"/>
      <c r="AN66" s="105"/>
    </row>
    <row r="67" spans="2:40" ht="18" x14ac:dyDescent="0.2">
      <c r="B67" s="173"/>
      <c r="C67" s="173"/>
      <c r="D67" s="152"/>
      <c r="E67" s="153"/>
      <c r="F67" s="2"/>
      <c r="G67" s="2"/>
      <c r="H67" s="105"/>
      <c r="I67" s="9"/>
      <c r="J67" s="8"/>
      <c r="K67" s="105"/>
      <c r="L67" s="9"/>
      <c r="M67" s="105"/>
      <c r="N67" s="9"/>
      <c r="O67" s="9"/>
      <c r="P67" s="105"/>
      <c r="Q67" s="9"/>
      <c r="R67" s="105"/>
      <c r="S67" s="9"/>
      <c r="T67" s="105"/>
      <c r="U67" s="9"/>
      <c r="V67" s="9"/>
      <c r="W67" s="105"/>
      <c r="X67" s="9"/>
      <c r="Y67" s="105"/>
      <c r="Z67" s="9"/>
      <c r="AA67" s="105"/>
      <c r="AB67" s="9"/>
      <c r="AC67" s="105"/>
      <c r="AD67" s="9"/>
      <c r="AE67" s="122"/>
      <c r="AF67" s="105"/>
      <c r="AG67" s="105"/>
      <c r="AH67" s="105"/>
      <c r="AI67" s="105"/>
      <c r="AJ67" s="105"/>
      <c r="AK67" s="105"/>
      <c r="AL67" s="105"/>
      <c r="AM67" s="105"/>
      <c r="AN67" s="105"/>
    </row>
    <row r="68" spans="2:40" ht="18" x14ac:dyDescent="0.2">
      <c r="B68" s="173"/>
      <c r="C68" s="173"/>
      <c r="D68" s="152"/>
      <c r="E68" s="153"/>
      <c r="F68" s="2"/>
      <c r="G68" s="2"/>
      <c r="H68" s="105"/>
      <c r="I68" s="9"/>
      <c r="J68" s="8"/>
      <c r="K68" s="105"/>
      <c r="L68" s="9"/>
      <c r="M68" s="105"/>
      <c r="N68" s="9"/>
      <c r="O68" s="9"/>
      <c r="P68" s="105"/>
      <c r="Q68" s="9"/>
      <c r="R68" s="105"/>
      <c r="S68" s="9"/>
      <c r="T68" s="105"/>
      <c r="U68" s="9"/>
      <c r="V68" s="9"/>
      <c r="W68" s="105"/>
      <c r="X68" s="9"/>
      <c r="Y68" s="105"/>
      <c r="Z68" s="9"/>
      <c r="AA68" s="105"/>
      <c r="AB68" s="9"/>
      <c r="AC68" s="105"/>
      <c r="AD68" s="9"/>
      <c r="AE68" s="122"/>
      <c r="AF68" s="105"/>
      <c r="AG68" s="105"/>
      <c r="AH68" s="105"/>
      <c r="AI68" s="105"/>
      <c r="AJ68" s="105"/>
      <c r="AK68" s="105"/>
      <c r="AL68" s="105"/>
      <c r="AM68" s="105"/>
      <c r="AN68" s="105"/>
    </row>
    <row r="69" spans="2:40" ht="18" x14ac:dyDescent="0.2">
      <c r="B69" s="173"/>
      <c r="C69" s="173"/>
      <c r="D69" s="152"/>
      <c r="E69" s="153"/>
      <c r="F69" s="4"/>
      <c r="G69" s="4"/>
      <c r="H69" s="105"/>
      <c r="I69" s="9"/>
      <c r="J69" s="8"/>
      <c r="K69" s="105"/>
      <c r="L69" s="9"/>
      <c r="M69" s="105"/>
      <c r="N69" s="9"/>
      <c r="O69" s="9"/>
      <c r="P69" s="105"/>
      <c r="Q69" s="9"/>
      <c r="R69" s="105"/>
      <c r="S69" s="9"/>
      <c r="T69" s="105"/>
      <c r="U69" s="9"/>
      <c r="V69" s="9"/>
      <c r="W69" s="105"/>
      <c r="X69" s="9"/>
      <c r="Y69" s="105"/>
      <c r="Z69" s="9"/>
      <c r="AA69" s="105"/>
      <c r="AB69" s="9"/>
      <c r="AC69" s="105"/>
      <c r="AD69" s="9"/>
      <c r="AE69" s="122"/>
      <c r="AF69" s="105"/>
      <c r="AG69" s="105"/>
      <c r="AH69" s="105"/>
      <c r="AI69" s="105"/>
      <c r="AJ69" s="105"/>
      <c r="AK69" s="105"/>
      <c r="AL69" s="105"/>
      <c r="AM69" s="105"/>
      <c r="AN69" s="105"/>
    </row>
    <row r="70" spans="2:40" ht="18" x14ac:dyDescent="0.2">
      <c r="B70" s="173"/>
      <c r="C70" s="173"/>
      <c r="D70" s="152"/>
      <c r="E70" s="153"/>
      <c r="F70" s="4"/>
      <c r="G70" s="4"/>
      <c r="H70" s="105"/>
      <c r="I70" s="9"/>
      <c r="J70" s="8"/>
      <c r="K70" s="105"/>
      <c r="L70" s="9"/>
      <c r="M70" s="105"/>
      <c r="N70" s="9"/>
      <c r="O70" s="9"/>
      <c r="P70" s="105"/>
      <c r="Q70" s="9"/>
      <c r="R70" s="105"/>
      <c r="S70" s="9"/>
      <c r="T70" s="105"/>
      <c r="U70" s="9"/>
      <c r="V70" s="9"/>
      <c r="W70" s="105"/>
      <c r="X70" s="9"/>
      <c r="Y70" s="105"/>
      <c r="Z70" s="9"/>
      <c r="AA70" s="105"/>
      <c r="AB70" s="9"/>
      <c r="AC70" s="105"/>
      <c r="AD70" s="9"/>
      <c r="AE70" s="122"/>
      <c r="AF70" s="105"/>
      <c r="AG70" s="105"/>
      <c r="AH70" s="105"/>
      <c r="AI70" s="105"/>
      <c r="AJ70" s="105"/>
      <c r="AK70" s="105"/>
      <c r="AL70" s="105"/>
      <c r="AM70" s="105"/>
      <c r="AN70" s="105"/>
    </row>
    <row r="71" spans="2:40" ht="18" x14ac:dyDescent="0.2">
      <c r="B71" s="173"/>
      <c r="C71" s="173"/>
      <c r="D71" s="152"/>
      <c r="E71" s="153"/>
      <c r="F71" s="4"/>
      <c r="G71" s="4"/>
      <c r="H71" s="105"/>
      <c r="I71" s="9"/>
      <c r="J71" s="8"/>
      <c r="K71" s="105"/>
      <c r="L71" s="9"/>
      <c r="M71" s="105"/>
      <c r="N71" s="9"/>
      <c r="O71" s="9"/>
      <c r="P71" s="105"/>
      <c r="Q71" s="9"/>
      <c r="R71" s="105"/>
      <c r="S71" s="9"/>
      <c r="T71" s="105"/>
      <c r="U71" s="9"/>
      <c r="V71" s="9"/>
      <c r="W71" s="105"/>
      <c r="X71" s="9"/>
      <c r="Y71" s="105"/>
      <c r="Z71" s="9"/>
      <c r="AA71" s="105"/>
      <c r="AB71" s="9"/>
      <c r="AC71" s="105"/>
      <c r="AD71" s="9"/>
      <c r="AE71" s="122"/>
      <c r="AF71" s="105"/>
      <c r="AG71" s="105"/>
      <c r="AH71" s="105"/>
      <c r="AI71" s="105"/>
      <c r="AJ71" s="105"/>
      <c r="AK71" s="105"/>
      <c r="AL71" s="105"/>
      <c r="AM71" s="105"/>
      <c r="AN71" s="105"/>
    </row>
    <row r="72" spans="2:40" ht="18" x14ac:dyDescent="0.2">
      <c r="B72" s="173"/>
      <c r="C72" s="173"/>
      <c r="D72" s="152"/>
      <c r="E72" s="153"/>
      <c r="F72" s="4"/>
      <c r="G72" s="4"/>
      <c r="H72" s="105"/>
      <c r="I72" s="9"/>
      <c r="J72" s="8"/>
      <c r="K72" s="105"/>
      <c r="L72" s="9"/>
      <c r="M72" s="105"/>
      <c r="N72" s="9"/>
      <c r="O72" s="9"/>
      <c r="P72" s="105"/>
      <c r="Q72" s="9"/>
      <c r="R72" s="105"/>
      <c r="S72" s="9"/>
      <c r="T72" s="105"/>
      <c r="U72" s="9"/>
      <c r="V72" s="9"/>
      <c r="W72" s="105"/>
      <c r="X72" s="9"/>
      <c r="Y72" s="105"/>
      <c r="Z72" s="9"/>
      <c r="AA72" s="105"/>
      <c r="AB72" s="9"/>
      <c r="AC72" s="105"/>
      <c r="AD72" s="9"/>
      <c r="AE72" s="122"/>
      <c r="AF72" s="105"/>
      <c r="AG72" s="105"/>
      <c r="AH72" s="105"/>
      <c r="AI72" s="105"/>
      <c r="AJ72" s="105"/>
      <c r="AK72" s="105"/>
      <c r="AL72" s="105"/>
      <c r="AM72" s="105"/>
      <c r="AN72" s="105"/>
    </row>
    <row r="73" spans="2:40" ht="18" x14ac:dyDescent="0.2">
      <c r="B73" s="173"/>
      <c r="C73" s="173"/>
      <c r="D73" s="152"/>
      <c r="E73" s="153"/>
      <c r="F73" s="2"/>
      <c r="G73" s="2"/>
      <c r="H73" s="105"/>
      <c r="I73" s="9"/>
      <c r="J73" s="8"/>
      <c r="K73" s="105"/>
      <c r="L73" s="9"/>
      <c r="M73" s="105"/>
      <c r="N73" s="9"/>
      <c r="O73" s="9"/>
      <c r="P73" s="105"/>
      <c r="Q73" s="9"/>
      <c r="R73" s="105"/>
      <c r="S73" s="9"/>
      <c r="T73" s="105"/>
      <c r="U73" s="9"/>
      <c r="V73" s="9"/>
      <c r="W73" s="105"/>
      <c r="X73" s="9"/>
      <c r="Y73" s="105"/>
      <c r="Z73" s="9"/>
      <c r="AA73" s="105"/>
      <c r="AB73" s="9"/>
      <c r="AC73" s="105"/>
      <c r="AD73" s="9"/>
      <c r="AE73" s="122"/>
      <c r="AF73" s="105"/>
      <c r="AG73" s="105"/>
      <c r="AH73" s="105"/>
      <c r="AI73" s="105"/>
      <c r="AJ73" s="105"/>
      <c r="AK73" s="105"/>
      <c r="AL73" s="105"/>
      <c r="AM73" s="105"/>
      <c r="AN73" s="105"/>
    </row>
    <row r="74" spans="2:40" ht="18" x14ac:dyDescent="0.2">
      <c r="B74" s="173"/>
      <c r="C74" s="173"/>
      <c r="D74" s="152"/>
      <c r="E74" s="153"/>
      <c r="F74" s="2"/>
      <c r="G74" s="2"/>
      <c r="H74" s="109"/>
      <c r="I74" s="9"/>
      <c r="J74" s="8"/>
      <c r="K74" s="109"/>
      <c r="L74" s="9"/>
      <c r="M74" s="109"/>
      <c r="N74" s="9"/>
      <c r="O74" s="10"/>
      <c r="P74" s="109"/>
      <c r="Q74" s="9"/>
      <c r="R74" s="109"/>
      <c r="S74" s="9"/>
      <c r="T74" s="109"/>
      <c r="U74" s="9"/>
      <c r="V74" s="10"/>
      <c r="W74" s="109"/>
      <c r="X74" s="9"/>
      <c r="Y74" s="109"/>
      <c r="Z74" s="9"/>
      <c r="AA74" s="109"/>
      <c r="AB74" s="9"/>
      <c r="AC74" s="109"/>
      <c r="AD74" s="9"/>
      <c r="AE74" s="123"/>
      <c r="AF74" s="109"/>
      <c r="AG74" s="109"/>
      <c r="AH74" s="109"/>
      <c r="AI74" s="109"/>
      <c r="AJ74" s="109"/>
      <c r="AK74" s="109"/>
      <c r="AL74" s="109"/>
      <c r="AM74" s="109"/>
      <c r="AN74" s="109"/>
    </row>
    <row r="75" spans="2:40" ht="18" x14ac:dyDescent="0.2">
      <c r="B75" s="173"/>
      <c r="C75" s="173"/>
      <c r="D75" s="152"/>
      <c r="E75" s="153"/>
      <c r="F75" s="2"/>
      <c r="G75" s="2"/>
      <c r="H75" s="105"/>
      <c r="I75" s="9"/>
      <c r="J75" s="8"/>
      <c r="K75" s="105"/>
      <c r="L75" s="9"/>
      <c r="M75" s="105"/>
      <c r="N75" s="9"/>
      <c r="O75" s="9"/>
      <c r="P75" s="105"/>
      <c r="Q75" s="9"/>
      <c r="R75" s="105"/>
      <c r="S75" s="9"/>
      <c r="T75" s="105"/>
      <c r="U75" s="9"/>
      <c r="V75" s="9"/>
      <c r="W75" s="105"/>
      <c r="X75" s="9"/>
      <c r="Y75" s="105"/>
      <c r="Z75" s="9"/>
      <c r="AA75" s="105"/>
      <c r="AB75" s="9"/>
      <c r="AC75" s="105"/>
      <c r="AD75" s="9"/>
      <c r="AE75" s="122"/>
      <c r="AF75" s="105"/>
      <c r="AG75" s="105"/>
      <c r="AH75" s="105"/>
      <c r="AI75" s="105"/>
      <c r="AJ75" s="105"/>
      <c r="AK75" s="105"/>
      <c r="AL75" s="105"/>
      <c r="AM75" s="105"/>
      <c r="AN75" s="105"/>
    </row>
    <row r="76" spans="2:40" ht="18" x14ac:dyDescent="0.2">
      <c r="B76" s="173"/>
      <c r="C76" s="173"/>
      <c r="D76" s="152"/>
      <c r="E76" s="153"/>
      <c r="F76" s="2"/>
      <c r="G76" s="2"/>
      <c r="H76" s="105"/>
      <c r="I76" s="9"/>
      <c r="J76" s="8"/>
      <c r="K76" s="105"/>
      <c r="L76" s="9"/>
      <c r="M76" s="105"/>
      <c r="N76" s="9"/>
      <c r="O76" s="9"/>
      <c r="P76" s="105"/>
      <c r="Q76" s="9"/>
      <c r="R76" s="105"/>
      <c r="S76" s="9"/>
      <c r="T76" s="105"/>
      <c r="U76" s="9"/>
      <c r="V76" s="9"/>
      <c r="W76" s="105"/>
      <c r="X76" s="9"/>
      <c r="Y76" s="105"/>
      <c r="Z76" s="9"/>
      <c r="AA76" s="105"/>
      <c r="AB76" s="9"/>
      <c r="AC76" s="105"/>
      <c r="AD76" s="9"/>
      <c r="AE76" s="122"/>
      <c r="AF76" s="105"/>
      <c r="AG76" s="105"/>
      <c r="AH76" s="105"/>
      <c r="AI76" s="105"/>
      <c r="AJ76" s="105"/>
      <c r="AK76" s="105"/>
      <c r="AL76" s="105"/>
      <c r="AM76" s="105"/>
      <c r="AN76" s="105"/>
    </row>
    <row r="77" spans="2:40" ht="18" x14ac:dyDescent="0.2">
      <c r="B77" s="173"/>
      <c r="C77" s="173"/>
      <c r="D77" s="152"/>
      <c r="E77" s="153"/>
      <c r="F77" s="2"/>
      <c r="G77" s="2"/>
      <c r="H77" s="105"/>
      <c r="I77" s="9"/>
      <c r="J77" s="8"/>
      <c r="K77" s="105"/>
      <c r="L77" s="9"/>
      <c r="M77" s="105"/>
      <c r="N77" s="9"/>
      <c r="O77" s="9"/>
      <c r="P77" s="105"/>
      <c r="Q77" s="9"/>
      <c r="R77" s="105"/>
      <c r="S77" s="9"/>
      <c r="T77" s="105"/>
      <c r="U77" s="9"/>
      <c r="V77" s="9"/>
      <c r="W77" s="105"/>
      <c r="X77" s="9"/>
      <c r="Y77" s="105"/>
      <c r="Z77" s="9"/>
      <c r="AA77" s="105"/>
      <c r="AB77" s="9"/>
      <c r="AC77" s="105"/>
      <c r="AD77" s="9"/>
      <c r="AE77" s="122"/>
      <c r="AF77" s="105"/>
      <c r="AG77" s="105"/>
      <c r="AH77" s="105"/>
      <c r="AI77" s="105"/>
      <c r="AJ77" s="105"/>
      <c r="AK77" s="105"/>
      <c r="AL77" s="105"/>
      <c r="AM77" s="105"/>
      <c r="AN77" s="105"/>
    </row>
    <row r="78" spans="2:40" ht="18" x14ac:dyDescent="0.2">
      <c r="B78" s="173"/>
      <c r="C78" s="173"/>
      <c r="D78" s="152"/>
      <c r="E78" s="153"/>
      <c r="F78" s="2"/>
      <c r="G78" s="2"/>
      <c r="H78" s="105"/>
      <c r="I78" s="9"/>
      <c r="J78" s="8"/>
      <c r="K78" s="105"/>
      <c r="L78" s="9"/>
      <c r="M78" s="105"/>
      <c r="N78" s="9"/>
      <c r="O78" s="9"/>
      <c r="P78" s="105"/>
      <c r="Q78" s="9"/>
      <c r="R78" s="105"/>
      <c r="S78" s="9"/>
      <c r="T78" s="105"/>
      <c r="U78" s="9"/>
      <c r="V78" s="9"/>
      <c r="W78" s="105"/>
      <c r="X78" s="9"/>
      <c r="Y78" s="105"/>
      <c r="Z78" s="9"/>
      <c r="AA78" s="105"/>
      <c r="AB78" s="9"/>
      <c r="AC78" s="105"/>
      <c r="AD78" s="9"/>
      <c r="AE78" s="122"/>
      <c r="AF78" s="105"/>
      <c r="AG78" s="105"/>
      <c r="AH78" s="105"/>
      <c r="AI78" s="105"/>
      <c r="AJ78" s="105"/>
      <c r="AK78" s="105"/>
      <c r="AL78" s="105"/>
      <c r="AM78" s="105"/>
      <c r="AN78" s="105"/>
    </row>
    <row r="79" spans="2:40" ht="18" x14ac:dyDescent="0.2">
      <c r="B79" s="173"/>
      <c r="C79" s="173"/>
      <c r="D79" s="152"/>
      <c r="E79" s="153"/>
      <c r="F79" s="4"/>
      <c r="G79" s="4"/>
      <c r="H79" s="105"/>
      <c r="I79" s="9"/>
      <c r="J79" s="8"/>
      <c r="K79" s="105"/>
      <c r="L79" s="9"/>
      <c r="M79" s="105"/>
      <c r="N79" s="9"/>
      <c r="O79" s="9"/>
      <c r="P79" s="105"/>
      <c r="Q79" s="9"/>
      <c r="R79" s="105"/>
      <c r="S79" s="9"/>
      <c r="T79" s="105"/>
      <c r="U79" s="9"/>
      <c r="V79" s="9"/>
      <c r="W79" s="105"/>
      <c r="X79" s="9"/>
      <c r="Y79" s="105"/>
      <c r="Z79" s="9"/>
      <c r="AA79" s="105"/>
      <c r="AB79" s="9"/>
      <c r="AC79" s="105"/>
      <c r="AD79" s="9"/>
      <c r="AE79" s="122"/>
      <c r="AF79" s="105"/>
      <c r="AG79" s="105"/>
      <c r="AH79" s="105"/>
      <c r="AI79" s="105"/>
      <c r="AJ79" s="105"/>
      <c r="AK79" s="105"/>
      <c r="AL79" s="105"/>
      <c r="AM79" s="105"/>
      <c r="AN79" s="105"/>
    </row>
    <row r="80" spans="2:40" ht="18" x14ac:dyDescent="0.2">
      <c r="B80" s="173"/>
      <c r="C80" s="173"/>
      <c r="D80" s="152"/>
      <c r="E80" s="153"/>
      <c r="F80" s="2"/>
      <c r="G80" s="2"/>
      <c r="H80" s="105"/>
      <c r="I80" s="9"/>
      <c r="J80" s="8"/>
      <c r="K80" s="105"/>
      <c r="L80" s="9"/>
      <c r="M80" s="105"/>
      <c r="N80" s="9"/>
      <c r="O80" s="9"/>
      <c r="P80" s="105"/>
      <c r="Q80" s="9"/>
      <c r="R80" s="105"/>
      <c r="S80" s="9"/>
      <c r="T80" s="105"/>
      <c r="U80" s="9"/>
      <c r="V80" s="9"/>
      <c r="W80" s="105"/>
      <c r="X80" s="9"/>
      <c r="Y80" s="105"/>
      <c r="Z80" s="9"/>
      <c r="AA80" s="105"/>
      <c r="AB80" s="9"/>
      <c r="AC80" s="105"/>
      <c r="AD80" s="9"/>
      <c r="AE80" s="122"/>
      <c r="AF80" s="105"/>
      <c r="AG80" s="105"/>
      <c r="AH80" s="105"/>
      <c r="AI80" s="105"/>
      <c r="AJ80" s="105"/>
      <c r="AK80" s="105"/>
      <c r="AL80" s="105"/>
      <c r="AM80" s="105"/>
      <c r="AN80" s="105"/>
    </row>
    <row r="81" spans="2:40" ht="18" x14ac:dyDescent="0.2">
      <c r="B81" s="173"/>
      <c r="C81" s="173"/>
      <c r="D81" s="152"/>
      <c r="E81" s="153"/>
      <c r="F81" s="2"/>
      <c r="G81" s="2"/>
      <c r="H81" s="105"/>
      <c r="I81" s="9"/>
      <c r="J81" s="125"/>
      <c r="K81" s="105"/>
      <c r="L81" s="9"/>
      <c r="M81" s="105"/>
      <c r="N81" s="9"/>
      <c r="O81" s="3"/>
      <c r="P81" s="105"/>
      <c r="Q81" s="9"/>
      <c r="R81" s="105"/>
      <c r="S81" s="9"/>
      <c r="T81" s="105"/>
      <c r="U81" s="9"/>
      <c r="V81" s="3"/>
      <c r="W81" s="105"/>
      <c r="X81" s="9"/>
      <c r="Y81" s="105"/>
      <c r="Z81" s="9"/>
      <c r="AA81" s="105"/>
      <c r="AB81" s="9"/>
      <c r="AC81" s="105"/>
      <c r="AD81" s="9"/>
      <c r="AE81" s="122"/>
      <c r="AF81" s="105"/>
      <c r="AG81" s="105"/>
      <c r="AH81" s="105"/>
      <c r="AI81" s="105"/>
      <c r="AJ81" s="105"/>
      <c r="AK81" s="105"/>
      <c r="AL81" s="105"/>
      <c r="AM81" s="105"/>
      <c r="AN81" s="105"/>
    </row>
    <row r="82" spans="2:40" ht="18" x14ac:dyDescent="0.2">
      <c r="B82" s="173"/>
      <c r="C82" s="173"/>
      <c r="D82" s="152"/>
      <c r="E82" s="153"/>
      <c r="F82" s="2"/>
      <c r="G82" s="2"/>
      <c r="H82" s="105"/>
      <c r="I82" s="9"/>
      <c r="J82" s="125"/>
      <c r="K82" s="105"/>
      <c r="L82" s="9"/>
      <c r="M82" s="105"/>
      <c r="N82" s="9"/>
      <c r="O82" s="3"/>
      <c r="P82" s="105"/>
      <c r="Q82" s="9"/>
      <c r="R82" s="105"/>
      <c r="S82" s="9"/>
      <c r="T82" s="105"/>
      <c r="U82" s="9"/>
      <c r="V82" s="3"/>
      <c r="W82" s="105"/>
      <c r="X82" s="9"/>
      <c r="Y82" s="105"/>
      <c r="Z82" s="9"/>
      <c r="AA82" s="105"/>
      <c r="AB82" s="9"/>
      <c r="AC82" s="105"/>
      <c r="AD82" s="9"/>
      <c r="AE82" s="122"/>
      <c r="AF82" s="105"/>
      <c r="AG82" s="105"/>
      <c r="AH82" s="105"/>
      <c r="AI82" s="105"/>
      <c r="AJ82" s="105"/>
      <c r="AK82" s="105"/>
      <c r="AL82" s="105"/>
      <c r="AM82" s="105"/>
      <c r="AN82" s="105"/>
    </row>
    <row r="83" spans="2:40" ht="18" x14ac:dyDescent="0.2">
      <c r="B83" s="173"/>
      <c r="C83" s="173"/>
      <c r="D83" s="152"/>
      <c r="E83" s="153"/>
      <c r="F83" s="2"/>
      <c r="G83" s="2"/>
      <c r="H83" s="105"/>
      <c r="I83" s="9"/>
      <c r="J83" s="125"/>
      <c r="K83" s="105"/>
      <c r="L83" s="9"/>
      <c r="M83" s="105"/>
      <c r="N83" s="9"/>
      <c r="O83" s="3"/>
      <c r="P83" s="105"/>
      <c r="Q83" s="9"/>
      <c r="R83" s="105"/>
      <c r="S83" s="9"/>
      <c r="T83" s="105"/>
      <c r="U83" s="9"/>
      <c r="V83" s="3"/>
      <c r="W83" s="105"/>
      <c r="X83" s="9"/>
      <c r="Y83" s="105"/>
      <c r="Z83" s="9"/>
      <c r="AA83" s="105"/>
      <c r="AB83" s="9"/>
      <c r="AC83" s="105"/>
      <c r="AD83" s="9"/>
      <c r="AE83" s="122"/>
      <c r="AF83" s="105"/>
      <c r="AG83" s="105"/>
      <c r="AH83" s="105"/>
      <c r="AI83" s="105"/>
      <c r="AJ83" s="105"/>
      <c r="AK83" s="105"/>
      <c r="AL83" s="105"/>
      <c r="AM83" s="105"/>
      <c r="AN83" s="105"/>
    </row>
    <row r="84" spans="2:40" ht="18" x14ac:dyDescent="0.2">
      <c r="B84" s="173"/>
      <c r="C84" s="173"/>
      <c r="D84" s="152"/>
      <c r="E84" s="153"/>
      <c r="F84" s="2"/>
      <c r="G84" s="2"/>
      <c r="H84" s="105"/>
      <c r="I84" s="9"/>
      <c r="J84" s="125"/>
      <c r="K84" s="105"/>
      <c r="L84" s="9"/>
      <c r="M84" s="105"/>
      <c r="N84" s="9"/>
      <c r="O84" s="3"/>
      <c r="P84" s="105"/>
      <c r="Q84" s="9"/>
      <c r="R84" s="105"/>
      <c r="S84" s="9"/>
      <c r="T84" s="105"/>
      <c r="U84" s="9"/>
      <c r="V84" s="3"/>
      <c r="W84" s="105"/>
      <c r="X84" s="9"/>
      <c r="Y84" s="105"/>
      <c r="Z84" s="9"/>
      <c r="AA84" s="105"/>
      <c r="AB84" s="9"/>
      <c r="AC84" s="105"/>
      <c r="AD84" s="9"/>
      <c r="AE84" s="122"/>
      <c r="AF84" s="105"/>
      <c r="AG84" s="105"/>
      <c r="AH84" s="105"/>
      <c r="AI84" s="105"/>
      <c r="AJ84" s="105"/>
      <c r="AK84" s="105"/>
      <c r="AL84" s="105"/>
      <c r="AM84" s="105"/>
      <c r="AN84" s="105"/>
    </row>
    <row r="85" spans="2:40" ht="18" x14ac:dyDescent="0.2">
      <c r="B85" s="173"/>
      <c r="C85" s="173"/>
      <c r="D85" s="152"/>
      <c r="E85" s="153"/>
      <c r="F85" s="2"/>
      <c r="G85" s="2"/>
      <c r="H85" s="105"/>
      <c r="I85" s="9"/>
      <c r="J85" s="125"/>
      <c r="K85" s="105"/>
      <c r="L85" s="9"/>
      <c r="M85" s="105"/>
      <c r="N85" s="9"/>
      <c r="O85" s="3"/>
      <c r="P85" s="105"/>
      <c r="Q85" s="9"/>
      <c r="R85" s="105"/>
      <c r="S85" s="9"/>
      <c r="T85" s="105"/>
      <c r="U85" s="9"/>
      <c r="V85" s="3"/>
      <c r="W85" s="105"/>
      <c r="X85" s="9"/>
      <c r="Y85" s="105"/>
      <c r="Z85" s="9"/>
      <c r="AA85" s="105"/>
      <c r="AB85" s="9"/>
      <c r="AC85" s="105"/>
      <c r="AD85" s="9"/>
      <c r="AE85" s="122"/>
      <c r="AF85" s="105"/>
      <c r="AG85" s="105"/>
      <c r="AH85" s="105"/>
      <c r="AI85" s="105"/>
      <c r="AJ85" s="105"/>
      <c r="AK85" s="105"/>
      <c r="AL85" s="105"/>
      <c r="AM85" s="105"/>
      <c r="AN85" s="105"/>
    </row>
    <row r="86" spans="2:40" ht="18" x14ac:dyDescent="0.2">
      <c r="B86" s="173"/>
      <c r="C86" s="173"/>
      <c r="D86" s="152"/>
      <c r="E86" s="153"/>
      <c r="F86" s="2"/>
      <c r="G86" s="2"/>
      <c r="H86" s="105"/>
      <c r="I86" s="9"/>
      <c r="J86" s="125"/>
      <c r="K86" s="105"/>
      <c r="L86" s="9"/>
      <c r="M86" s="105"/>
      <c r="N86" s="9"/>
      <c r="O86" s="3"/>
      <c r="P86" s="105"/>
      <c r="Q86" s="9"/>
      <c r="R86" s="105"/>
      <c r="S86" s="9"/>
      <c r="T86" s="105"/>
      <c r="U86" s="9"/>
      <c r="V86" s="3"/>
      <c r="W86" s="105"/>
      <c r="X86" s="9"/>
      <c r="Y86" s="105"/>
      <c r="Z86" s="9"/>
      <c r="AA86" s="105"/>
      <c r="AB86" s="9"/>
      <c r="AC86" s="105"/>
      <c r="AD86" s="9"/>
      <c r="AE86" s="122"/>
      <c r="AF86" s="105"/>
      <c r="AG86" s="105"/>
      <c r="AH86" s="105"/>
      <c r="AI86" s="105"/>
      <c r="AJ86" s="105"/>
      <c r="AK86" s="105"/>
      <c r="AL86" s="105"/>
      <c r="AM86" s="105"/>
      <c r="AN86" s="105"/>
    </row>
    <row r="87" spans="2:40" ht="18" x14ac:dyDescent="0.2">
      <c r="B87" s="173"/>
      <c r="C87" s="173"/>
      <c r="D87" s="152"/>
      <c r="E87" s="153"/>
      <c r="F87" s="2"/>
      <c r="G87" s="2"/>
      <c r="H87" s="105"/>
      <c r="I87" s="9"/>
      <c r="J87" s="125"/>
      <c r="K87" s="105"/>
      <c r="L87" s="9"/>
      <c r="M87" s="105"/>
      <c r="N87" s="9"/>
      <c r="O87" s="3"/>
      <c r="P87" s="105"/>
      <c r="Q87" s="9"/>
      <c r="R87" s="105"/>
      <c r="S87" s="9"/>
      <c r="T87" s="105"/>
      <c r="U87" s="9"/>
      <c r="V87" s="3"/>
      <c r="W87" s="105"/>
      <c r="X87" s="9"/>
      <c r="Y87" s="105"/>
      <c r="Z87" s="9"/>
      <c r="AA87" s="105"/>
      <c r="AB87" s="9"/>
      <c r="AC87" s="105"/>
      <c r="AD87" s="9"/>
      <c r="AE87" s="122"/>
      <c r="AF87" s="105"/>
      <c r="AG87" s="105"/>
      <c r="AH87" s="105"/>
      <c r="AI87" s="105"/>
      <c r="AJ87" s="105"/>
      <c r="AK87" s="105"/>
      <c r="AL87" s="105"/>
      <c r="AM87" s="105"/>
      <c r="AN87" s="105"/>
    </row>
    <row r="88" spans="2:40" ht="18" x14ac:dyDescent="0.2">
      <c r="B88" s="173"/>
      <c r="C88" s="173"/>
      <c r="D88" s="152"/>
      <c r="E88" s="153"/>
      <c r="F88" s="2"/>
      <c r="G88" s="2"/>
      <c r="H88" s="105"/>
      <c r="I88" s="9"/>
      <c r="J88" s="125"/>
      <c r="K88" s="105"/>
      <c r="L88" s="9"/>
      <c r="M88" s="105"/>
      <c r="N88" s="9"/>
      <c r="O88" s="3"/>
      <c r="P88" s="105"/>
      <c r="Q88" s="9"/>
      <c r="R88" s="105"/>
      <c r="S88" s="9"/>
      <c r="T88" s="105"/>
      <c r="U88" s="9"/>
      <c r="V88" s="3"/>
      <c r="W88" s="105"/>
      <c r="X88" s="9"/>
      <c r="Y88" s="105"/>
      <c r="Z88" s="9"/>
      <c r="AA88" s="105"/>
      <c r="AB88" s="9"/>
      <c r="AC88" s="105"/>
      <c r="AD88" s="9"/>
      <c r="AE88" s="122"/>
      <c r="AF88" s="105"/>
      <c r="AG88" s="105"/>
      <c r="AH88" s="105"/>
      <c r="AI88" s="105"/>
      <c r="AJ88" s="105"/>
      <c r="AK88" s="105"/>
      <c r="AL88" s="105"/>
      <c r="AM88" s="105"/>
      <c r="AN88" s="105"/>
    </row>
    <row r="89" spans="2:40" ht="18" x14ac:dyDescent="0.2">
      <c r="B89" s="173"/>
      <c r="C89" s="173"/>
      <c r="D89" s="152"/>
      <c r="E89" s="153"/>
      <c r="F89" s="2"/>
      <c r="G89" s="2"/>
      <c r="H89" s="105"/>
      <c r="I89" s="9"/>
      <c r="J89" s="125"/>
      <c r="K89" s="105"/>
      <c r="L89" s="9"/>
      <c r="M89" s="105"/>
      <c r="N89" s="9"/>
      <c r="O89" s="3"/>
      <c r="P89" s="105"/>
      <c r="Q89" s="9"/>
      <c r="R89" s="105"/>
      <c r="S89" s="9"/>
      <c r="T89" s="105"/>
      <c r="U89" s="9"/>
      <c r="V89" s="3"/>
      <c r="W89" s="105"/>
      <c r="X89" s="9"/>
      <c r="Y89" s="105"/>
      <c r="Z89" s="9"/>
      <c r="AA89" s="105"/>
      <c r="AB89" s="9"/>
      <c r="AC89" s="105"/>
      <c r="AD89" s="9"/>
      <c r="AE89" s="122"/>
      <c r="AF89" s="105"/>
      <c r="AG89" s="105"/>
      <c r="AH89" s="105"/>
      <c r="AI89" s="105"/>
      <c r="AJ89" s="105"/>
      <c r="AK89" s="105"/>
      <c r="AL89" s="105"/>
      <c r="AM89" s="105"/>
      <c r="AN89" s="105"/>
    </row>
    <row r="90" spans="2:40" ht="18" x14ac:dyDescent="0.2">
      <c r="B90" s="173"/>
      <c r="C90" s="173"/>
      <c r="D90" s="152"/>
      <c r="E90" s="153"/>
      <c r="F90" s="2"/>
      <c r="G90" s="2"/>
      <c r="H90" s="105"/>
      <c r="I90" s="9"/>
      <c r="J90" s="125"/>
      <c r="K90" s="105"/>
      <c r="L90" s="9"/>
      <c r="M90" s="105"/>
      <c r="N90" s="9"/>
      <c r="O90" s="3"/>
      <c r="P90" s="105"/>
      <c r="Q90" s="9"/>
      <c r="R90" s="105"/>
      <c r="S90" s="9"/>
      <c r="T90" s="105"/>
      <c r="U90" s="9"/>
      <c r="V90" s="3"/>
      <c r="W90" s="105"/>
      <c r="X90" s="9"/>
      <c r="Y90" s="105"/>
      <c r="Z90" s="9"/>
      <c r="AA90" s="105"/>
      <c r="AB90" s="9"/>
      <c r="AC90" s="105"/>
      <c r="AD90" s="9"/>
      <c r="AE90" s="122"/>
      <c r="AF90" s="105"/>
      <c r="AG90" s="105"/>
      <c r="AH90" s="105"/>
      <c r="AI90" s="105"/>
      <c r="AJ90" s="105"/>
      <c r="AK90" s="105"/>
      <c r="AL90" s="105"/>
      <c r="AM90" s="105"/>
      <c r="AN90" s="105"/>
    </row>
    <row r="91" spans="2:40" ht="18" x14ac:dyDescent="0.2">
      <c r="B91" s="173"/>
      <c r="C91" s="173"/>
      <c r="D91" s="152"/>
      <c r="E91" s="153"/>
      <c r="F91" s="2"/>
      <c r="G91" s="2"/>
      <c r="H91" s="105"/>
      <c r="I91" s="9"/>
      <c r="J91" s="125"/>
      <c r="K91" s="105"/>
      <c r="L91" s="9"/>
      <c r="M91" s="105"/>
      <c r="N91" s="9"/>
      <c r="O91" s="3"/>
      <c r="P91" s="105"/>
      <c r="Q91" s="9"/>
      <c r="R91" s="105"/>
      <c r="S91" s="9"/>
      <c r="T91" s="105"/>
      <c r="U91" s="9"/>
      <c r="V91" s="3"/>
      <c r="W91" s="105"/>
      <c r="X91" s="9"/>
      <c r="Y91" s="105"/>
      <c r="Z91" s="9"/>
      <c r="AA91" s="105"/>
      <c r="AB91" s="9"/>
      <c r="AC91" s="105"/>
      <c r="AD91" s="9"/>
      <c r="AE91" s="122"/>
      <c r="AF91" s="105"/>
      <c r="AG91" s="105"/>
      <c r="AH91" s="105"/>
      <c r="AI91" s="105"/>
      <c r="AJ91" s="105"/>
      <c r="AK91" s="105"/>
      <c r="AL91" s="105"/>
      <c r="AM91" s="105"/>
      <c r="AN91" s="105"/>
    </row>
    <row r="92" spans="2:40" ht="18" x14ac:dyDescent="0.2">
      <c r="B92" s="173"/>
      <c r="C92" s="173"/>
      <c r="D92" s="152"/>
      <c r="E92" s="153"/>
      <c r="F92" s="2"/>
      <c r="G92" s="2"/>
      <c r="H92" s="105"/>
      <c r="I92" s="9"/>
      <c r="J92" s="125"/>
      <c r="K92" s="105"/>
      <c r="L92" s="9"/>
      <c r="M92" s="105"/>
      <c r="N92" s="9"/>
      <c r="O92" s="3"/>
      <c r="P92" s="105"/>
      <c r="Q92" s="9"/>
      <c r="R92" s="105"/>
      <c r="S92" s="9"/>
      <c r="T92" s="105"/>
      <c r="U92" s="9"/>
      <c r="V92" s="3"/>
      <c r="W92" s="105"/>
      <c r="X92" s="9"/>
      <c r="Y92" s="105"/>
      <c r="Z92" s="9"/>
      <c r="AA92" s="105"/>
      <c r="AB92" s="9"/>
      <c r="AC92" s="105"/>
      <c r="AD92" s="9"/>
      <c r="AE92" s="122"/>
      <c r="AF92" s="105"/>
      <c r="AG92" s="105"/>
      <c r="AH92" s="105"/>
      <c r="AI92" s="105"/>
      <c r="AJ92" s="105"/>
      <c r="AK92" s="105"/>
      <c r="AL92" s="105"/>
      <c r="AM92" s="105"/>
      <c r="AN92" s="105"/>
    </row>
    <row r="93" spans="2:40" ht="18" x14ac:dyDescent="0.2">
      <c r="B93" s="173"/>
      <c r="C93" s="173"/>
      <c r="D93" s="152"/>
      <c r="E93" s="153"/>
      <c r="F93" s="2"/>
      <c r="G93" s="2"/>
      <c r="H93" s="105"/>
      <c r="I93" s="9"/>
      <c r="J93" s="125"/>
      <c r="K93" s="105"/>
      <c r="L93" s="9"/>
      <c r="M93" s="105"/>
      <c r="N93" s="9"/>
      <c r="O93" s="3"/>
      <c r="P93" s="105"/>
      <c r="Q93" s="9"/>
      <c r="R93" s="105"/>
      <c r="S93" s="9"/>
      <c r="T93" s="105"/>
      <c r="U93" s="9"/>
      <c r="V93" s="3"/>
      <c r="W93" s="105"/>
      <c r="X93" s="9"/>
      <c r="Y93" s="105"/>
      <c r="Z93" s="9"/>
      <c r="AA93" s="105"/>
      <c r="AB93" s="9"/>
      <c r="AC93" s="105"/>
      <c r="AD93" s="9"/>
      <c r="AE93" s="122"/>
      <c r="AF93" s="105"/>
      <c r="AG93" s="105"/>
      <c r="AH93" s="105"/>
      <c r="AI93" s="105"/>
      <c r="AJ93" s="105"/>
      <c r="AK93" s="105"/>
      <c r="AL93" s="105"/>
      <c r="AM93" s="105"/>
      <c r="AN93" s="105"/>
    </row>
    <row r="94" spans="2:40" ht="18" x14ac:dyDescent="0.2">
      <c r="B94" s="173"/>
      <c r="C94" s="173"/>
      <c r="D94" s="152"/>
      <c r="E94" s="153"/>
      <c r="F94" s="5"/>
      <c r="G94" s="5"/>
      <c r="H94" s="105"/>
      <c r="I94" s="9"/>
      <c r="J94" s="125"/>
      <c r="K94" s="105"/>
      <c r="L94" s="9"/>
      <c r="M94" s="105"/>
      <c r="N94" s="9"/>
      <c r="O94" s="3"/>
      <c r="P94" s="105"/>
      <c r="Q94" s="9"/>
      <c r="R94" s="105"/>
      <c r="S94" s="9"/>
      <c r="T94" s="105"/>
      <c r="U94" s="9"/>
      <c r="V94" s="3"/>
      <c r="W94" s="105"/>
      <c r="X94" s="9"/>
      <c r="Y94" s="105"/>
      <c r="Z94" s="9"/>
      <c r="AA94" s="105"/>
      <c r="AB94" s="9"/>
      <c r="AC94" s="105"/>
      <c r="AD94" s="9"/>
      <c r="AE94" s="122"/>
      <c r="AF94" s="105"/>
      <c r="AG94" s="105"/>
      <c r="AH94" s="105"/>
      <c r="AI94" s="105"/>
      <c r="AJ94" s="105"/>
      <c r="AK94" s="105"/>
      <c r="AL94" s="105"/>
      <c r="AM94" s="105"/>
      <c r="AN94" s="105"/>
    </row>
    <row r="95" spans="2:40" ht="18" x14ac:dyDescent="0.2">
      <c r="B95" s="173"/>
      <c r="C95" s="173"/>
      <c r="D95" s="152"/>
      <c r="E95" s="153"/>
      <c r="F95" s="7"/>
      <c r="G95" s="7"/>
      <c r="H95" s="105"/>
      <c r="I95" s="9"/>
      <c r="J95" s="125"/>
      <c r="K95" s="105"/>
      <c r="L95" s="9"/>
      <c r="M95" s="105"/>
      <c r="N95" s="9"/>
      <c r="O95" s="3"/>
      <c r="P95" s="105"/>
      <c r="Q95" s="9"/>
      <c r="R95" s="105"/>
      <c r="S95" s="9"/>
      <c r="T95" s="105"/>
      <c r="U95" s="9"/>
      <c r="V95" s="3"/>
      <c r="W95" s="105"/>
      <c r="X95" s="9"/>
      <c r="Y95" s="105"/>
      <c r="Z95" s="9"/>
      <c r="AA95" s="105"/>
      <c r="AB95" s="9"/>
      <c r="AC95" s="105"/>
      <c r="AD95" s="9"/>
      <c r="AE95" s="122"/>
      <c r="AF95" s="105"/>
      <c r="AG95" s="105"/>
      <c r="AH95" s="105"/>
      <c r="AI95" s="105"/>
      <c r="AJ95" s="105"/>
      <c r="AK95" s="105"/>
      <c r="AL95" s="105"/>
      <c r="AM95" s="105"/>
      <c r="AN95" s="105"/>
    </row>
    <row r="96" spans="2:40" ht="18" x14ac:dyDescent="0.2">
      <c r="B96" s="173"/>
      <c r="C96" s="173"/>
      <c r="D96" s="152"/>
      <c r="E96" s="153"/>
      <c r="F96" s="2"/>
      <c r="G96" s="2"/>
      <c r="H96" s="105"/>
      <c r="I96" s="9"/>
      <c r="J96" s="125"/>
      <c r="K96" s="105"/>
      <c r="L96" s="9"/>
      <c r="M96" s="105"/>
      <c r="N96" s="9"/>
      <c r="O96" s="3"/>
      <c r="P96" s="105"/>
      <c r="Q96" s="9"/>
      <c r="R96" s="105"/>
      <c r="S96" s="9"/>
      <c r="T96" s="105"/>
      <c r="U96" s="9"/>
      <c r="V96" s="3"/>
      <c r="W96" s="105"/>
      <c r="X96" s="9"/>
      <c r="Y96" s="105"/>
      <c r="Z96" s="9"/>
      <c r="AA96" s="105"/>
      <c r="AB96" s="9"/>
      <c r="AC96" s="105"/>
      <c r="AD96" s="9"/>
      <c r="AE96" s="122"/>
      <c r="AF96" s="105"/>
      <c r="AG96" s="105"/>
      <c r="AH96" s="105"/>
      <c r="AI96" s="105"/>
      <c r="AJ96" s="105"/>
      <c r="AK96" s="105"/>
      <c r="AL96" s="105"/>
      <c r="AM96" s="105"/>
      <c r="AN96" s="105"/>
    </row>
    <row r="97" spans="2:40" ht="18" x14ac:dyDescent="0.2">
      <c r="B97" s="173"/>
      <c r="C97" s="173"/>
      <c r="D97" s="152"/>
      <c r="E97" s="153"/>
      <c r="F97" s="5"/>
      <c r="G97" s="5"/>
      <c r="H97" s="105"/>
      <c r="I97" s="9"/>
      <c r="J97" s="125"/>
      <c r="K97" s="105"/>
      <c r="L97" s="9"/>
      <c r="M97" s="105"/>
      <c r="N97" s="9"/>
      <c r="O97" s="3"/>
      <c r="P97" s="105"/>
      <c r="Q97" s="9"/>
      <c r="R97" s="105"/>
      <c r="S97" s="9"/>
      <c r="T97" s="105"/>
      <c r="U97" s="9"/>
      <c r="V97" s="3"/>
      <c r="W97" s="105"/>
      <c r="X97" s="9"/>
      <c r="Y97" s="105"/>
      <c r="Z97" s="9"/>
      <c r="AA97" s="105"/>
      <c r="AB97" s="9"/>
      <c r="AC97" s="105"/>
      <c r="AD97" s="9"/>
      <c r="AE97" s="122"/>
      <c r="AF97" s="105"/>
      <c r="AG97" s="105"/>
      <c r="AH97" s="105"/>
      <c r="AI97" s="105"/>
      <c r="AJ97" s="105"/>
      <c r="AK97" s="105"/>
      <c r="AL97" s="105"/>
      <c r="AM97" s="105"/>
      <c r="AN97" s="105"/>
    </row>
    <row r="98" spans="2:40" ht="18" x14ac:dyDescent="0.2">
      <c r="B98" s="173"/>
      <c r="C98" s="173"/>
      <c r="D98" s="152"/>
      <c r="E98" s="153"/>
      <c r="F98" s="2"/>
      <c r="G98" s="2"/>
      <c r="H98" s="105"/>
      <c r="I98" s="9"/>
      <c r="J98" s="125"/>
      <c r="K98" s="105"/>
      <c r="L98" s="9"/>
      <c r="M98" s="105"/>
      <c r="N98" s="9"/>
      <c r="O98" s="3"/>
      <c r="P98" s="105"/>
      <c r="Q98" s="9"/>
      <c r="R98" s="105"/>
      <c r="S98" s="9"/>
      <c r="T98" s="105"/>
      <c r="U98" s="9"/>
      <c r="V98" s="3"/>
      <c r="W98" s="105"/>
      <c r="X98" s="9"/>
      <c r="Y98" s="105"/>
      <c r="Z98" s="9"/>
      <c r="AA98" s="105"/>
      <c r="AB98" s="9"/>
      <c r="AC98" s="105"/>
      <c r="AD98" s="9"/>
      <c r="AE98" s="122"/>
      <c r="AF98" s="105"/>
      <c r="AG98" s="105"/>
      <c r="AH98" s="105"/>
      <c r="AI98" s="105"/>
      <c r="AJ98" s="105"/>
      <c r="AK98" s="105"/>
      <c r="AL98" s="105"/>
      <c r="AM98" s="105"/>
      <c r="AN98" s="105"/>
    </row>
    <row r="99" spans="2:40" ht="18" x14ac:dyDescent="0.2">
      <c r="B99" s="173"/>
      <c r="C99" s="173"/>
      <c r="D99" s="152"/>
      <c r="E99" s="153"/>
      <c r="F99" s="5"/>
      <c r="G99" s="5"/>
      <c r="H99" s="105"/>
      <c r="I99" s="9"/>
      <c r="J99" s="125"/>
      <c r="K99" s="105"/>
      <c r="L99" s="9"/>
      <c r="M99" s="105"/>
      <c r="N99" s="9"/>
      <c r="O99" s="3"/>
      <c r="P99" s="105"/>
      <c r="Q99" s="9"/>
      <c r="R99" s="105"/>
      <c r="S99" s="9"/>
      <c r="T99" s="105"/>
      <c r="U99" s="9"/>
      <c r="V99" s="3"/>
      <c r="W99" s="105"/>
      <c r="X99" s="9"/>
      <c r="Y99" s="105"/>
      <c r="Z99" s="9"/>
      <c r="AA99" s="105"/>
      <c r="AB99" s="9"/>
      <c r="AC99" s="105"/>
      <c r="AD99" s="9"/>
      <c r="AE99" s="122"/>
      <c r="AF99" s="105"/>
      <c r="AG99" s="105"/>
      <c r="AH99" s="105"/>
      <c r="AI99" s="105"/>
      <c r="AJ99" s="105"/>
      <c r="AK99" s="105"/>
      <c r="AL99" s="105"/>
      <c r="AM99" s="105"/>
      <c r="AN99" s="105"/>
    </row>
    <row r="100" spans="2:40" ht="18" x14ac:dyDescent="0.2">
      <c r="B100" s="173"/>
      <c r="C100" s="173"/>
      <c r="D100" s="152"/>
      <c r="E100" s="153"/>
      <c r="F100" s="2"/>
      <c r="G100" s="2"/>
      <c r="H100" s="105"/>
      <c r="I100" s="9"/>
      <c r="J100" s="125"/>
      <c r="K100" s="105"/>
      <c r="L100" s="9"/>
      <c r="M100" s="105"/>
      <c r="N100" s="9"/>
      <c r="O100" s="3"/>
      <c r="P100" s="105"/>
      <c r="Q100" s="9"/>
      <c r="R100" s="105"/>
      <c r="S100" s="9"/>
      <c r="T100" s="105"/>
      <c r="U100" s="9"/>
      <c r="V100" s="3"/>
      <c r="W100" s="105"/>
      <c r="X100" s="9"/>
      <c r="Y100" s="105"/>
      <c r="Z100" s="9"/>
      <c r="AA100" s="105"/>
      <c r="AB100" s="9"/>
      <c r="AC100" s="105"/>
      <c r="AD100" s="9"/>
      <c r="AE100" s="122"/>
      <c r="AF100" s="105"/>
      <c r="AG100" s="105"/>
      <c r="AH100" s="105"/>
      <c r="AI100" s="105"/>
      <c r="AJ100" s="105"/>
      <c r="AK100" s="105"/>
      <c r="AL100" s="105"/>
      <c r="AM100" s="105"/>
      <c r="AN100" s="105"/>
    </row>
    <row r="101" spans="2:40" ht="18" x14ac:dyDescent="0.2">
      <c r="B101" s="173"/>
      <c r="C101" s="173"/>
      <c r="D101" s="152"/>
      <c r="E101" s="153"/>
      <c r="F101" s="2"/>
      <c r="G101" s="2"/>
      <c r="H101" s="105"/>
      <c r="I101" s="9"/>
      <c r="J101" s="125"/>
      <c r="K101" s="105"/>
      <c r="L101" s="9"/>
      <c r="M101" s="105"/>
      <c r="N101" s="9"/>
      <c r="O101" s="3"/>
      <c r="P101" s="105"/>
      <c r="Q101" s="9"/>
      <c r="R101" s="105"/>
      <c r="S101" s="9"/>
      <c r="T101" s="105"/>
      <c r="U101" s="9"/>
      <c r="V101" s="3"/>
      <c r="W101" s="105"/>
      <c r="X101" s="9"/>
      <c r="Y101" s="105"/>
      <c r="Z101" s="9"/>
      <c r="AA101" s="105"/>
      <c r="AB101" s="9"/>
      <c r="AC101" s="105"/>
      <c r="AD101" s="9"/>
      <c r="AE101" s="122"/>
      <c r="AF101" s="105"/>
      <c r="AG101" s="105"/>
      <c r="AH101" s="105"/>
      <c r="AI101" s="105"/>
      <c r="AJ101" s="105"/>
      <c r="AK101" s="105"/>
      <c r="AL101" s="105"/>
      <c r="AM101" s="105"/>
      <c r="AN101" s="105"/>
    </row>
    <row r="102" spans="2:40" ht="18" x14ac:dyDescent="0.2">
      <c r="B102" s="173"/>
      <c r="C102" s="173"/>
      <c r="D102" s="152"/>
      <c r="E102" s="153"/>
      <c r="F102" s="2"/>
      <c r="G102" s="2"/>
      <c r="H102" s="105"/>
      <c r="I102" s="9"/>
      <c r="J102" s="125"/>
      <c r="K102" s="105"/>
      <c r="L102" s="9"/>
      <c r="M102" s="105"/>
      <c r="N102" s="9"/>
      <c r="O102" s="3"/>
      <c r="P102" s="105"/>
      <c r="Q102" s="9"/>
      <c r="R102" s="105"/>
      <c r="S102" s="9"/>
      <c r="T102" s="105"/>
      <c r="U102" s="9"/>
      <c r="V102" s="3"/>
      <c r="W102" s="105"/>
      <c r="X102" s="9"/>
      <c r="Y102" s="105"/>
      <c r="Z102" s="9"/>
      <c r="AA102" s="105"/>
      <c r="AB102" s="9"/>
      <c r="AC102" s="105"/>
      <c r="AD102" s="9"/>
      <c r="AE102" s="122"/>
      <c r="AF102" s="105"/>
      <c r="AG102" s="105"/>
      <c r="AH102" s="105"/>
      <c r="AI102" s="105"/>
      <c r="AJ102" s="105"/>
      <c r="AK102" s="105"/>
      <c r="AL102" s="105"/>
      <c r="AM102" s="105"/>
      <c r="AN102" s="105"/>
    </row>
    <row r="103" spans="2:40" ht="18" x14ac:dyDescent="0.2">
      <c r="B103" s="173"/>
      <c r="C103" s="173"/>
      <c r="D103" s="152"/>
      <c r="E103" s="153"/>
      <c r="F103" s="2"/>
      <c r="G103" s="2"/>
      <c r="H103" s="105"/>
      <c r="I103" s="9"/>
      <c r="J103" s="125"/>
      <c r="K103" s="105"/>
      <c r="L103" s="9"/>
      <c r="M103" s="105"/>
      <c r="N103" s="9"/>
      <c r="O103" s="3"/>
      <c r="P103" s="105"/>
      <c r="Q103" s="9"/>
      <c r="R103" s="105"/>
      <c r="S103" s="9"/>
      <c r="T103" s="105"/>
      <c r="U103" s="9"/>
      <c r="V103" s="3"/>
      <c r="W103" s="105"/>
      <c r="X103" s="9"/>
      <c r="Y103" s="105"/>
      <c r="Z103" s="9"/>
      <c r="AA103" s="105"/>
      <c r="AB103" s="9"/>
      <c r="AC103" s="105"/>
      <c r="AD103" s="9"/>
      <c r="AE103" s="122"/>
      <c r="AF103" s="105"/>
      <c r="AG103" s="105"/>
      <c r="AH103" s="105"/>
      <c r="AI103" s="105"/>
      <c r="AJ103" s="105"/>
      <c r="AK103" s="105"/>
      <c r="AL103" s="105"/>
      <c r="AM103" s="105"/>
      <c r="AN103" s="105"/>
    </row>
    <row r="104" spans="2:40" ht="18" x14ac:dyDescent="0.2">
      <c r="B104" s="173"/>
      <c r="C104" s="173"/>
      <c r="D104" s="152"/>
      <c r="E104" s="153"/>
      <c r="F104" s="4"/>
      <c r="G104" s="4"/>
      <c r="H104" s="105"/>
      <c r="I104" s="9"/>
      <c r="J104" s="125"/>
      <c r="K104" s="105"/>
      <c r="L104" s="9"/>
      <c r="M104" s="105"/>
      <c r="N104" s="9"/>
      <c r="O104" s="3"/>
      <c r="P104" s="105"/>
      <c r="Q104" s="9"/>
      <c r="R104" s="105"/>
      <c r="S104" s="9"/>
      <c r="T104" s="105"/>
      <c r="U104" s="9"/>
      <c r="V104" s="3"/>
      <c r="W104" s="105"/>
      <c r="X104" s="9"/>
      <c r="Y104" s="105"/>
      <c r="Z104" s="9"/>
      <c r="AA104" s="105"/>
      <c r="AB104" s="9"/>
      <c r="AC104" s="105"/>
      <c r="AD104" s="9"/>
      <c r="AE104" s="122"/>
      <c r="AF104" s="105"/>
      <c r="AG104" s="105"/>
      <c r="AH104" s="105"/>
      <c r="AI104" s="105"/>
      <c r="AJ104" s="105"/>
      <c r="AK104" s="105"/>
      <c r="AL104" s="105"/>
      <c r="AM104" s="105"/>
      <c r="AN104" s="105"/>
    </row>
    <row r="105" spans="2:40" ht="18" x14ac:dyDescent="0.2">
      <c r="B105" s="173"/>
      <c r="C105" s="173"/>
      <c r="D105" s="152"/>
      <c r="E105" s="153"/>
      <c r="F105" s="4"/>
      <c r="G105" s="4"/>
      <c r="H105" s="105"/>
      <c r="I105" s="9"/>
      <c r="J105" s="125"/>
      <c r="K105" s="105"/>
      <c r="L105" s="9"/>
      <c r="M105" s="105"/>
      <c r="N105" s="9"/>
      <c r="O105" s="3"/>
      <c r="P105" s="105"/>
      <c r="Q105" s="9"/>
      <c r="R105" s="105"/>
      <c r="S105" s="9"/>
      <c r="T105" s="105"/>
      <c r="U105" s="9"/>
      <c r="V105" s="3"/>
      <c r="W105" s="105"/>
      <c r="X105" s="9"/>
      <c r="Y105" s="105"/>
      <c r="Z105" s="9"/>
      <c r="AA105" s="105"/>
      <c r="AB105" s="9"/>
      <c r="AC105" s="105"/>
      <c r="AD105" s="9"/>
      <c r="AE105" s="122"/>
      <c r="AF105" s="105"/>
      <c r="AG105" s="105"/>
      <c r="AH105" s="105"/>
      <c r="AI105" s="105"/>
      <c r="AJ105" s="105"/>
      <c r="AK105" s="105"/>
      <c r="AL105" s="105"/>
      <c r="AM105" s="105"/>
      <c r="AN105" s="105"/>
    </row>
    <row r="106" spans="2:40" ht="18" x14ac:dyDescent="0.2">
      <c r="B106" s="173"/>
      <c r="C106" s="173"/>
      <c r="D106" s="152"/>
      <c r="E106" s="153"/>
      <c r="F106" s="4"/>
      <c r="G106" s="4"/>
      <c r="H106" s="105"/>
      <c r="I106" s="9"/>
      <c r="J106" s="125"/>
      <c r="K106" s="105"/>
      <c r="L106" s="9"/>
      <c r="M106" s="105"/>
      <c r="N106" s="9"/>
      <c r="O106" s="3"/>
      <c r="P106" s="105"/>
      <c r="Q106" s="9"/>
      <c r="R106" s="105"/>
      <c r="S106" s="9"/>
      <c r="T106" s="105"/>
      <c r="U106" s="9"/>
      <c r="V106" s="3"/>
      <c r="W106" s="105"/>
      <c r="X106" s="9"/>
      <c r="Y106" s="105"/>
      <c r="Z106" s="9"/>
      <c r="AA106" s="105"/>
      <c r="AB106" s="9"/>
      <c r="AC106" s="105"/>
      <c r="AD106" s="9"/>
      <c r="AE106" s="122"/>
      <c r="AF106" s="105"/>
      <c r="AG106" s="105"/>
      <c r="AH106" s="105"/>
      <c r="AI106" s="105"/>
      <c r="AJ106" s="105"/>
      <c r="AK106" s="105"/>
      <c r="AL106" s="105"/>
      <c r="AM106" s="105"/>
      <c r="AN106" s="105"/>
    </row>
    <row r="107" spans="2:40" ht="18" x14ac:dyDescent="0.2">
      <c r="B107" s="173"/>
      <c r="C107" s="173"/>
      <c r="D107" s="152"/>
      <c r="E107" s="153"/>
      <c r="F107" s="4"/>
      <c r="G107" s="4"/>
      <c r="H107" s="105"/>
      <c r="I107" s="9"/>
      <c r="J107" s="125"/>
      <c r="K107" s="105"/>
      <c r="L107" s="9"/>
      <c r="M107" s="105"/>
      <c r="N107" s="9"/>
      <c r="O107" s="3"/>
      <c r="P107" s="105"/>
      <c r="Q107" s="9"/>
      <c r="R107" s="105"/>
      <c r="S107" s="9"/>
      <c r="T107" s="105"/>
      <c r="U107" s="9"/>
      <c r="V107" s="3"/>
      <c r="W107" s="105"/>
      <c r="X107" s="9"/>
      <c r="Y107" s="105"/>
      <c r="Z107" s="9"/>
      <c r="AA107" s="105"/>
      <c r="AB107" s="9"/>
      <c r="AC107" s="105"/>
      <c r="AD107" s="9"/>
      <c r="AE107" s="122"/>
      <c r="AF107" s="105"/>
      <c r="AG107" s="105"/>
      <c r="AH107" s="105"/>
      <c r="AI107" s="105"/>
      <c r="AJ107" s="105"/>
      <c r="AK107" s="105"/>
      <c r="AL107" s="105"/>
      <c r="AM107" s="105"/>
      <c r="AN107" s="105"/>
    </row>
    <row r="108" spans="2:40" ht="18" x14ac:dyDescent="0.2">
      <c r="B108" s="173"/>
      <c r="C108" s="173"/>
      <c r="D108" s="152"/>
      <c r="E108" s="153"/>
      <c r="F108" s="4"/>
      <c r="G108" s="4"/>
      <c r="H108" s="105"/>
      <c r="I108" s="9"/>
      <c r="J108" s="125"/>
      <c r="K108" s="105"/>
      <c r="L108" s="9"/>
      <c r="M108" s="105"/>
      <c r="N108" s="9"/>
      <c r="O108" s="3"/>
      <c r="P108" s="105"/>
      <c r="Q108" s="9"/>
      <c r="R108" s="105"/>
      <c r="S108" s="9"/>
      <c r="T108" s="105"/>
      <c r="U108" s="9"/>
      <c r="V108" s="3"/>
      <c r="W108" s="105"/>
      <c r="X108" s="9"/>
      <c r="Y108" s="105"/>
      <c r="Z108" s="9"/>
      <c r="AA108" s="105"/>
      <c r="AB108" s="9"/>
      <c r="AC108" s="105"/>
      <c r="AD108" s="9"/>
      <c r="AE108" s="122"/>
      <c r="AF108" s="105"/>
      <c r="AG108" s="105"/>
      <c r="AH108" s="105"/>
      <c r="AI108" s="105"/>
      <c r="AJ108" s="105"/>
      <c r="AK108" s="105"/>
      <c r="AL108" s="105"/>
      <c r="AM108" s="105"/>
      <c r="AN108" s="105"/>
    </row>
    <row r="109" spans="2:40" ht="18" x14ac:dyDescent="0.2">
      <c r="B109" s="173"/>
      <c r="C109" s="173"/>
      <c r="D109" s="152"/>
      <c r="E109" s="153"/>
      <c r="F109" s="7"/>
      <c r="G109" s="7"/>
      <c r="H109" s="105"/>
      <c r="I109" s="9"/>
      <c r="J109" s="125"/>
      <c r="K109" s="105"/>
      <c r="L109" s="9"/>
      <c r="M109" s="105"/>
      <c r="N109" s="9"/>
      <c r="O109" s="3"/>
      <c r="P109" s="105"/>
      <c r="Q109" s="9"/>
      <c r="R109" s="105"/>
      <c r="S109" s="9"/>
      <c r="T109" s="105"/>
      <c r="U109" s="9"/>
      <c r="V109" s="3"/>
      <c r="W109" s="105"/>
      <c r="X109" s="9"/>
      <c r="Y109" s="105"/>
      <c r="Z109" s="9"/>
      <c r="AA109" s="105"/>
      <c r="AB109" s="9"/>
      <c r="AC109" s="105"/>
      <c r="AD109" s="9"/>
      <c r="AE109" s="122"/>
      <c r="AF109" s="105"/>
      <c r="AG109" s="105"/>
      <c r="AH109" s="105"/>
      <c r="AI109" s="105"/>
      <c r="AJ109" s="105"/>
      <c r="AK109" s="105"/>
      <c r="AL109" s="105"/>
      <c r="AM109" s="105"/>
      <c r="AN109" s="105"/>
    </row>
    <row r="110" spans="2:40" ht="18" x14ac:dyDescent="0.2">
      <c r="B110" s="173"/>
      <c r="C110" s="173"/>
      <c r="D110" s="152"/>
      <c r="E110" s="153"/>
      <c r="F110" s="2"/>
      <c r="G110" s="2"/>
      <c r="H110" s="105"/>
      <c r="I110" s="9"/>
      <c r="J110" s="125"/>
      <c r="K110" s="105"/>
      <c r="L110" s="9"/>
      <c r="M110" s="105"/>
      <c r="N110" s="9"/>
      <c r="O110" s="3"/>
      <c r="P110" s="105"/>
      <c r="Q110" s="9"/>
      <c r="R110" s="105"/>
      <c r="S110" s="9"/>
      <c r="T110" s="105"/>
      <c r="U110" s="9"/>
      <c r="V110" s="3"/>
      <c r="W110" s="105"/>
      <c r="X110" s="9"/>
      <c r="Y110" s="105"/>
      <c r="Z110" s="9"/>
      <c r="AA110" s="105"/>
      <c r="AB110" s="9"/>
      <c r="AC110" s="105"/>
      <c r="AD110" s="9"/>
      <c r="AE110" s="122"/>
      <c r="AF110" s="105"/>
      <c r="AG110" s="105"/>
      <c r="AH110" s="105"/>
      <c r="AI110" s="105"/>
      <c r="AJ110" s="105"/>
      <c r="AK110" s="105"/>
      <c r="AL110" s="105"/>
      <c r="AM110" s="105"/>
      <c r="AN110" s="105"/>
    </row>
    <row r="111" spans="2:40" ht="18" x14ac:dyDescent="0.2">
      <c r="B111" s="173"/>
      <c r="C111" s="173"/>
      <c r="D111" s="152"/>
      <c r="E111" s="153"/>
      <c r="F111" s="2"/>
      <c r="G111" s="2"/>
      <c r="H111" s="105"/>
      <c r="I111" s="9"/>
      <c r="J111" s="125"/>
      <c r="K111" s="105"/>
      <c r="L111" s="9"/>
      <c r="M111" s="105"/>
      <c r="N111" s="9"/>
      <c r="O111" s="3"/>
      <c r="P111" s="105"/>
      <c r="Q111" s="9"/>
      <c r="R111" s="105"/>
      <c r="S111" s="9"/>
      <c r="T111" s="105"/>
      <c r="U111" s="9"/>
      <c r="V111" s="3"/>
      <c r="W111" s="105"/>
      <c r="X111" s="9"/>
      <c r="Y111" s="105"/>
      <c r="Z111" s="9"/>
      <c r="AA111" s="105"/>
      <c r="AB111" s="9"/>
      <c r="AC111" s="105"/>
      <c r="AD111" s="9"/>
      <c r="AE111" s="122"/>
      <c r="AF111" s="105"/>
      <c r="AG111" s="105"/>
      <c r="AH111" s="105"/>
      <c r="AI111" s="105"/>
      <c r="AJ111" s="105"/>
      <c r="AK111" s="105"/>
      <c r="AL111" s="105"/>
      <c r="AM111" s="105"/>
      <c r="AN111" s="105"/>
    </row>
    <row r="112" spans="2:40" ht="18" x14ac:dyDescent="0.2">
      <c r="B112" s="173"/>
      <c r="C112" s="173"/>
      <c r="D112" s="152"/>
      <c r="E112" s="153"/>
      <c r="F112" s="2"/>
      <c r="G112" s="2"/>
      <c r="H112" s="105"/>
      <c r="I112" s="9"/>
      <c r="J112" s="125"/>
      <c r="K112" s="105"/>
      <c r="L112" s="9"/>
      <c r="M112" s="105"/>
      <c r="N112" s="9"/>
      <c r="O112" s="3"/>
      <c r="P112" s="105"/>
      <c r="Q112" s="9"/>
      <c r="R112" s="105"/>
      <c r="S112" s="9"/>
      <c r="T112" s="105"/>
      <c r="U112" s="9"/>
      <c r="V112" s="3"/>
      <c r="W112" s="105"/>
      <c r="X112" s="9"/>
      <c r="Y112" s="105"/>
      <c r="Z112" s="9"/>
      <c r="AA112" s="105"/>
      <c r="AB112" s="9"/>
      <c r="AC112" s="105"/>
      <c r="AD112" s="9"/>
      <c r="AE112" s="122"/>
      <c r="AF112" s="105"/>
      <c r="AG112" s="105"/>
      <c r="AH112" s="105"/>
      <c r="AI112" s="105"/>
      <c r="AJ112" s="105"/>
      <c r="AK112" s="105"/>
      <c r="AL112" s="105"/>
      <c r="AM112" s="105"/>
      <c r="AN112" s="105"/>
    </row>
    <row r="113" spans="2:40" ht="18" x14ac:dyDescent="0.2">
      <c r="B113" s="173"/>
      <c r="C113" s="173"/>
      <c r="D113" s="152"/>
      <c r="E113" s="153"/>
      <c r="F113" s="2"/>
      <c r="G113" s="2"/>
      <c r="H113" s="105"/>
      <c r="I113" s="9"/>
      <c r="J113" s="125"/>
      <c r="K113" s="105"/>
      <c r="L113" s="9"/>
      <c r="M113" s="105"/>
      <c r="N113" s="9"/>
      <c r="O113" s="3"/>
      <c r="P113" s="105"/>
      <c r="Q113" s="9"/>
      <c r="R113" s="105"/>
      <c r="S113" s="9"/>
      <c r="T113" s="105"/>
      <c r="U113" s="9"/>
      <c r="V113" s="3"/>
      <c r="W113" s="105"/>
      <c r="X113" s="9"/>
      <c r="Y113" s="105"/>
      <c r="Z113" s="9"/>
      <c r="AA113" s="105"/>
      <c r="AB113" s="9"/>
      <c r="AC113" s="105"/>
      <c r="AD113" s="9"/>
      <c r="AE113" s="122"/>
      <c r="AF113" s="105"/>
      <c r="AG113" s="105"/>
      <c r="AH113" s="105"/>
      <c r="AI113" s="105"/>
      <c r="AJ113" s="105"/>
      <c r="AK113" s="105"/>
      <c r="AL113" s="105"/>
      <c r="AM113" s="105"/>
      <c r="AN113" s="105"/>
    </row>
    <row r="114" spans="2:40" ht="18" x14ac:dyDescent="0.2">
      <c r="B114" s="173"/>
      <c r="C114" s="173"/>
      <c r="D114" s="152"/>
      <c r="E114" s="153"/>
      <c r="F114" s="2"/>
      <c r="G114" s="2"/>
      <c r="H114" s="105"/>
      <c r="I114" s="9"/>
      <c r="J114" s="125"/>
      <c r="K114" s="105"/>
      <c r="L114" s="9"/>
      <c r="M114" s="105"/>
      <c r="N114" s="9"/>
      <c r="O114" s="3"/>
      <c r="P114" s="105"/>
      <c r="Q114" s="9"/>
      <c r="R114" s="105"/>
      <c r="S114" s="9"/>
      <c r="T114" s="105"/>
      <c r="U114" s="9"/>
      <c r="V114" s="3"/>
      <c r="W114" s="105"/>
      <c r="X114" s="9"/>
      <c r="Y114" s="105"/>
      <c r="Z114" s="9"/>
      <c r="AA114" s="105"/>
      <c r="AB114" s="9"/>
      <c r="AC114" s="105"/>
      <c r="AD114" s="9"/>
      <c r="AE114" s="122"/>
      <c r="AF114" s="105"/>
      <c r="AG114" s="105"/>
      <c r="AH114" s="105"/>
      <c r="AI114" s="105"/>
      <c r="AJ114" s="105"/>
      <c r="AK114" s="105"/>
      <c r="AL114" s="105"/>
      <c r="AM114" s="105"/>
      <c r="AN114" s="105"/>
    </row>
    <row r="115" spans="2:40" ht="18" x14ac:dyDescent="0.2">
      <c r="B115" s="173"/>
      <c r="C115" s="173"/>
      <c r="D115" s="152"/>
      <c r="E115" s="153"/>
      <c r="F115" s="2"/>
      <c r="G115" s="2"/>
      <c r="H115" s="105"/>
      <c r="I115" s="9"/>
      <c r="J115" s="125"/>
      <c r="K115" s="105"/>
      <c r="L115" s="9"/>
      <c r="M115" s="105"/>
      <c r="N115" s="9"/>
      <c r="O115" s="3"/>
      <c r="P115" s="105"/>
      <c r="Q115" s="9"/>
      <c r="R115" s="105"/>
      <c r="S115" s="9"/>
      <c r="T115" s="105"/>
      <c r="U115" s="9"/>
      <c r="V115" s="3"/>
      <c r="W115" s="105"/>
      <c r="X115" s="9"/>
      <c r="Y115" s="105"/>
      <c r="Z115" s="9"/>
      <c r="AA115" s="105"/>
      <c r="AB115" s="9"/>
      <c r="AC115" s="105"/>
      <c r="AD115" s="9"/>
      <c r="AE115" s="122"/>
      <c r="AF115" s="105"/>
      <c r="AG115" s="105"/>
      <c r="AH115" s="105"/>
      <c r="AI115" s="105"/>
      <c r="AJ115" s="105"/>
      <c r="AK115" s="105"/>
      <c r="AL115" s="105"/>
      <c r="AM115" s="105"/>
      <c r="AN115" s="105"/>
    </row>
    <row r="116" spans="2:40" ht="18" x14ac:dyDescent="0.2">
      <c r="B116" s="173"/>
      <c r="C116" s="173"/>
      <c r="D116" s="152"/>
      <c r="E116" s="153"/>
      <c r="F116" s="5"/>
      <c r="G116" s="5"/>
      <c r="H116" s="105"/>
      <c r="I116" s="9"/>
      <c r="J116" s="125"/>
      <c r="K116" s="105"/>
      <c r="L116" s="9"/>
      <c r="M116" s="105"/>
      <c r="N116" s="9"/>
      <c r="O116" s="3"/>
      <c r="P116" s="105"/>
      <c r="Q116" s="9"/>
      <c r="R116" s="105"/>
      <c r="S116" s="9"/>
      <c r="T116" s="105"/>
      <c r="U116" s="9"/>
      <c r="V116" s="3"/>
      <c r="W116" s="105"/>
      <c r="X116" s="9"/>
      <c r="Y116" s="105"/>
      <c r="Z116" s="9"/>
      <c r="AA116" s="105"/>
      <c r="AB116" s="9"/>
      <c r="AC116" s="105"/>
      <c r="AD116" s="9"/>
      <c r="AE116" s="122"/>
      <c r="AF116" s="105"/>
      <c r="AG116" s="105"/>
      <c r="AH116" s="105"/>
      <c r="AI116" s="105"/>
      <c r="AJ116" s="105"/>
      <c r="AK116" s="105"/>
      <c r="AL116" s="105"/>
      <c r="AM116" s="105"/>
      <c r="AN116" s="105"/>
    </row>
    <row r="117" spans="2:40" ht="18" x14ac:dyDescent="0.2">
      <c r="B117" s="173"/>
      <c r="C117" s="173"/>
      <c r="D117" s="152"/>
      <c r="E117" s="153"/>
      <c r="F117" s="5"/>
      <c r="G117" s="5"/>
      <c r="H117" s="105"/>
      <c r="I117" s="9"/>
      <c r="J117" s="125"/>
      <c r="K117" s="105"/>
      <c r="L117" s="9"/>
      <c r="M117" s="105"/>
      <c r="N117" s="9"/>
      <c r="O117" s="3"/>
      <c r="P117" s="105"/>
      <c r="Q117" s="9"/>
      <c r="R117" s="105"/>
      <c r="S117" s="9"/>
      <c r="T117" s="105"/>
      <c r="U117" s="9"/>
      <c r="V117" s="3"/>
      <c r="W117" s="105"/>
      <c r="X117" s="9"/>
      <c r="Y117" s="105"/>
      <c r="Z117" s="9"/>
      <c r="AA117" s="105"/>
      <c r="AB117" s="9"/>
      <c r="AC117" s="105"/>
      <c r="AD117" s="9"/>
      <c r="AE117" s="122"/>
      <c r="AF117" s="105"/>
      <c r="AG117" s="105"/>
      <c r="AH117" s="105"/>
      <c r="AI117" s="105"/>
      <c r="AJ117" s="105"/>
      <c r="AK117" s="105"/>
      <c r="AL117" s="105"/>
      <c r="AM117" s="105"/>
      <c r="AN117" s="105"/>
    </row>
    <row r="118" spans="2:40" ht="18" x14ac:dyDescent="0.2">
      <c r="B118" s="173"/>
      <c r="C118" s="173"/>
      <c r="D118" s="152"/>
      <c r="E118" s="153"/>
      <c r="F118" s="5"/>
      <c r="G118" s="5"/>
      <c r="H118" s="105"/>
      <c r="I118" s="9"/>
      <c r="J118" s="125"/>
      <c r="K118" s="105"/>
      <c r="L118" s="9"/>
      <c r="M118" s="105"/>
      <c r="N118" s="9"/>
      <c r="O118" s="3"/>
      <c r="P118" s="105"/>
      <c r="Q118" s="9"/>
      <c r="R118" s="105"/>
      <c r="S118" s="9"/>
      <c r="T118" s="105"/>
      <c r="U118" s="9"/>
      <c r="V118" s="3"/>
      <c r="W118" s="105"/>
      <c r="X118" s="9"/>
      <c r="Y118" s="105"/>
      <c r="Z118" s="9"/>
      <c r="AA118" s="105"/>
      <c r="AB118" s="9"/>
      <c r="AC118" s="105"/>
      <c r="AD118" s="9"/>
      <c r="AE118" s="122"/>
      <c r="AF118" s="105"/>
      <c r="AG118" s="105"/>
      <c r="AH118" s="105"/>
      <c r="AI118" s="105"/>
      <c r="AJ118" s="105"/>
      <c r="AK118" s="105"/>
      <c r="AL118" s="105"/>
      <c r="AM118" s="105"/>
      <c r="AN118" s="105"/>
    </row>
    <row r="119" spans="2:40" ht="18" x14ac:dyDescent="0.2">
      <c r="B119" s="173"/>
      <c r="C119" s="173"/>
      <c r="D119" s="152"/>
      <c r="E119" s="153"/>
      <c r="F119" s="2"/>
      <c r="G119" s="2"/>
      <c r="H119" s="105"/>
      <c r="I119" s="9"/>
      <c r="J119" s="125"/>
      <c r="K119" s="105"/>
      <c r="L119" s="9"/>
      <c r="M119" s="105"/>
      <c r="N119" s="9"/>
      <c r="O119" s="3"/>
      <c r="P119" s="105"/>
      <c r="Q119" s="9"/>
      <c r="R119" s="105"/>
      <c r="S119" s="9"/>
      <c r="T119" s="105"/>
      <c r="U119" s="9"/>
      <c r="V119" s="3"/>
      <c r="W119" s="105"/>
      <c r="X119" s="9"/>
      <c r="Y119" s="105"/>
      <c r="Z119" s="9"/>
      <c r="AA119" s="105"/>
      <c r="AB119" s="9"/>
      <c r="AC119" s="105"/>
      <c r="AD119" s="9"/>
      <c r="AE119" s="122"/>
      <c r="AF119" s="105"/>
      <c r="AG119" s="105"/>
      <c r="AH119" s="105"/>
      <c r="AI119" s="105"/>
      <c r="AJ119" s="105"/>
      <c r="AK119" s="105"/>
      <c r="AL119" s="105"/>
      <c r="AM119" s="105"/>
      <c r="AN119" s="105"/>
    </row>
    <row r="120" spans="2:40" ht="18" x14ac:dyDescent="0.2">
      <c r="B120" s="173"/>
      <c r="C120" s="173"/>
      <c r="D120" s="152"/>
      <c r="E120" s="153"/>
      <c r="F120" s="2"/>
      <c r="G120" s="2"/>
      <c r="H120" s="105"/>
      <c r="I120" s="9"/>
      <c r="J120" s="125"/>
      <c r="K120" s="105"/>
      <c r="L120" s="9"/>
      <c r="M120" s="105"/>
      <c r="N120" s="9"/>
      <c r="O120" s="3"/>
      <c r="P120" s="105"/>
      <c r="Q120" s="9"/>
      <c r="R120" s="105"/>
      <c r="S120" s="9"/>
      <c r="T120" s="105"/>
      <c r="U120" s="9"/>
      <c r="V120" s="3"/>
      <c r="W120" s="105"/>
      <c r="X120" s="9"/>
      <c r="Y120" s="105"/>
      <c r="Z120" s="9"/>
      <c r="AA120" s="105"/>
      <c r="AB120" s="9"/>
      <c r="AC120" s="105"/>
      <c r="AD120" s="9"/>
      <c r="AE120" s="122"/>
      <c r="AF120" s="105"/>
      <c r="AG120" s="105"/>
      <c r="AH120" s="105"/>
      <c r="AI120" s="105"/>
      <c r="AJ120" s="105"/>
      <c r="AK120" s="105"/>
      <c r="AL120" s="105"/>
      <c r="AM120" s="105"/>
      <c r="AN120" s="105"/>
    </row>
    <row r="121" spans="2:40" ht="18" x14ac:dyDescent="0.2">
      <c r="B121" s="173"/>
      <c r="C121" s="173"/>
      <c r="D121" s="152"/>
      <c r="E121" s="153"/>
      <c r="F121" s="2"/>
      <c r="G121" s="2"/>
      <c r="H121" s="105"/>
      <c r="I121" s="9"/>
      <c r="J121" s="125"/>
      <c r="K121" s="105"/>
      <c r="L121" s="9"/>
      <c r="M121" s="105"/>
      <c r="N121" s="9"/>
      <c r="O121" s="3"/>
      <c r="P121" s="105"/>
      <c r="Q121" s="9"/>
      <c r="R121" s="105"/>
      <c r="S121" s="9"/>
      <c r="T121" s="105"/>
      <c r="U121" s="9"/>
      <c r="V121" s="3"/>
      <c r="W121" s="105"/>
      <c r="X121" s="9"/>
      <c r="Y121" s="105"/>
      <c r="Z121" s="9"/>
      <c r="AA121" s="105"/>
      <c r="AB121" s="9"/>
      <c r="AC121" s="105"/>
      <c r="AD121" s="9"/>
      <c r="AE121" s="122"/>
      <c r="AF121" s="105"/>
      <c r="AG121" s="105"/>
      <c r="AH121" s="105"/>
      <c r="AI121" s="105"/>
      <c r="AJ121" s="105"/>
      <c r="AK121" s="105"/>
      <c r="AL121" s="105"/>
      <c r="AM121" s="105"/>
      <c r="AN121" s="105"/>
    </row>
    <row r="122" spans="2:40" ht="18" x14ac:dyDescent="0.2">
      <c r="B122" s="173"/>
      <c r="C122" s="173"/>
      <c r="D122" s="152"/>
      <c r="E122" s="153"/>
      <c r="F122" s="2"/>
      <c r="G122" s="2"/>
      <c r="H122" s="105"/>
      <c r="I122" s="9"/>
      <c r="J122" s="125"/>
      <c r="K122" s="105"/>
      <c r="L122" s="9"/>
      <c r="M122" s="105"/>
      <c r="N122" s="9"/>
      <c r="O122" s="3"/>
      <c r="P122" s="105"/>
      <c r="Q122" s="9"/>
      <c r="R122" s="105"/>
      <c r="S122" s="9"/>
      <c r="T122" s="105"/>
      <c r="U122" s="9"/>
      <c r="V122" s="3"/>
      <c r="W122" s="105"/>
      <c r="X122" s="9"/>
      <c r="Y122" s="105"/>
      <c r="Z122" s="9"/>
      <c r="AA122" s="105"/>
      <c r="AB122" s="9"/>
      <c r="AC122" s="105"/>
      <c r="AD122" s="9"/>
      <c r="AE122" s="122"/>
      <c r="AF122" s="105"/>
      <c r="AG122" s="105"/>
      <c r="AH122" s="105"/>
      <c r="AI122" s="105"/>
      <c r="AJ122" s="105"/>
      <c r="AK122" s="105"/>
      <c r="AL122" s="105"/>
      <c r="AM122" s="105"/>
      <c r="AN122" s="105"/>
    </row>
    <row r="123" spans="2:40" ht="18" x14ac:dyDescent="0.2">
      <c r="B123" s="173"/>
      <c r="C123" s="173"/>
      <c r="D123" s="152"/>
      <c r="E123" s="153"/>
      <c r="F123" s="5"/>
      <c r="G123" s="5"/>
      <c r="H123" s="105"/>
      <c r="I123" s="9"/>
      <c r="J123" s="125"/>
      <c r="K123" s="105"/>
      <c r="L123" s="9"/>
      <c r="M123" s="105"/>
      <c r="N123" s="9"/>
      <c r="O123" s="3"/>
      <c r="P123" s="105"/>
      <c r="Q123" s="9"/>
      <c r="R123" s="105"/>
      <c r="S123" s="9"/>
      <c r="T123" s="105"/>
      <c r="U123" s="9"/>
      <c r="V123" s="3"/>
      <c r="W123" s="105"/>
      <c r="X123" s="9"/>
      <c r="Y123" s="105"/>
      <c r="Z123" s="9"/>
      <c r="AA123" s="105"/>
      <c r="AB123" s="9"/>
      <c r="AC123" s="105"/>
      <c r="AD123" s="9"/>
      <c r="AE123" s="122"/>
      <c r="AF123" s="105"/>
      <c r="AG123" s="105"/>
      <c r="AH123" s="105"/>
      <c r="AI123" s="105"/>
      <c r="AJ123" s="105"/>
      <c r="AK123" s="105"/>
      <c r="AL123" s="105"/>
      <c r="AM123" s="105"/>
      <c r="AN123" s="105"/>
    </row>
    <row r="124" spans="2:40" ht="18" x14ac:dyDescent="0.2">
      <c r="B124" s="173"/>
      <c r="C124" s="173"/>
      <c r="D124" s="152"/>
      <c r="E124" s="153"/>
      <c r="F124" s="2"/>
      <c r="G124" s="2"/>
      <c r="H124" s="105"/>
      <c r="I124" s="9"/>
      <c r="J124" s="125"/>
      <c r="K124" s="105"/>
      <c r="L124" s="9"/>
      <c r="M124" s="105"/>
      <c r="N124" s="9"/>
      <c r="O124" s="3"/>
      <c r="P124" s="105"/>
      <c r="Q124" s="9"/>
      <c r="R124" s="105"/>
      <c r="S124" s="9"/>
      <c r="T124" s="105"/>
      <c r="U124" s="9"/>
      <c r="V124" s="3"/>
      <c r="W124" s="105"/>
      <c r="X124" s="9"/>
      <c r="Y124" s="105"/>
      <c r="Z124" s="9"/>
      <c r="AA124" s="105"/>
      <c r="AB124" s="9"/>
      <c r="AC124" s="105"/>
      <c r="AD124" s="9"/>
      <c r="AE124" s="122"/>
      <c r="AF124" s="105"/>
      <c r="AG124" s="105"/>
      <c r="AH124" s="105"/>
      <c r="AI124" s="105"/>
      <c r="AJ124" s="105"/>
      <c r="AK124" s="105"/>
      <c r="AL124" s="105"/>
      <c r="AM124" s="105"/>
      <c r="AN124" s="105"/>
    </row>
    <row r="125" spans="2:40" ht="18" x14ac:dyDescent="0.2">
      <c r="B125" s="173"/>
      <c r="C125" s="173"/>
      <c r="D125" s="152"/>
      <c r="E125" s="153"/>
      <c r="F125" s="2"/>
      <c r="G125" s="2"/>
      <c r="H125" s="105"/>
      <c r="I125" s="9"/>
      <c r="J125" s="125"/>
      <c r="K125" s="105"/>
      <c r="L125" s="9"/>
      <c r="M125" s="105"/>
      <c r="N125" s="9"/>
      <c r="O125" s="3"/>
      <c r="P125" s="105"/>
      <c r="Q125" s="9"/>
      <c r="R125" s="105"/>
      <c r="S125" s="9"/>
      <c r="T125" s="105"/>
      <c r="U125" s="9"/>
      <c r="V125" s="3"/>
      <c r="W125" s="105"/>
      <c r="X125" s="9"/>
      <c r="Y125" s="105"/>
      <c r="Z125" s="9"/>
      <c r="AA125" s="105"/>
      <c r="AB125" s="9"/>
      <c r="AC125" s="105"/>
      <c r="AD125" s="9"/>
      <c r="AE125" s="122"/>
      <c r="AF125" s="105"/>
      <c r="AG125" s="105"/>
      <c r="AH125" s="105"/>
      <c r="AI125" s="105"/>
      <c r="AJ125" s="105"/>
      <c r="AK125" s="105"/>
      <c r="AL125" s="105"/>
      <c r="AM125" s="105"/>
      <c r="AN125" s="105"/>
    </row>
    <row r="126" spans="2:40" ht="18" x14ac:dyDescent="0.2">
      <c r="B126" s="173"/>
      <c r="C126" s="173"/>
      <c r="D126" s="152"/>
      <c r="E126" s="153"/>
      <c r="F126" s="2"/>
      <c r="G126" s="2"/>
      <c r="H126" s="105"/>
      <c r="I126" s="9"/>
      <c r="J126" s="125"/>
      <c r="K126" s="105"/>
      <c r="L126" s="9"/>
      <c r="M126" s="105"/>
      <c r="N126" s="9"/>
      <c r="O126" s="3"/>
      <c r="P126" s="105"/>
      <c r="Q126" s="9"/>
      <c r="R126" s="105"/>
      <c r="S126" s="9"/>
      <c r="T126" s="105"/>
      <c r="U126" s="9"/>
      <c r="V126" s="3"/>
      <c r="W126" s="105"/>
      <c r="X126" s="9"/>
      <c r="Y126" s="105"/>
      <c r="Z126" s="9"/>
      <c r="AA126" s="105"/>
      <c r="AB126" s="9"/>
      <c r="AC126" s="105"/>
      <c r="AD126" s="9"/>
      <c r="AE126" s="122"/>
      <c r="AF126" s="105"/>
      <c r="AG126" s="105"/>
      <c r="AH126" s="105"/>
      <c r="AI126" s="105"/>
      <c r="AJ126" s="105"/>
      <c r="AK126" s="105"/>
      <c r="AL126" s="105"/>
      <c r="AM126" s="105"/>
      <c r="AN126" s="105"/>
    </row>
    <row r="127" spans="2:40" ht="18" x14ac:dyDescent="0.2">
      <c r="B127" s="173"/>
      <c r="C127" s="173"/>
      <c r="D127" s="152"/>
      <c r="E127" s="153"/>
      <c r="F127" s="2"/>
      <c r="G127" s="2"/>
      <c r="H127" s="105"/>
      <c r="I127" s="9"/>
      <c r="J127" s="125"/>
      <c r="K127" s="105"/>
      <c r="L127" s="9"/>
      <c r="M127" s="105"/>
      <c r="N127" s="9"/>
      <c r="O127" s="3"/>
      <c r="P127" s="105"/>
      <c r="Q127" s="9"/>
      <c r="R127" s="105"/>
      <c r="S127" s="9"/>
      <c r="T127" s="105"/>
      <c r="U127" s="9"/>
      <c r="V127" s="3"/>
      <c r="W127" s="105"/>
      <c r="X127" s="9"/>
      <c r="Y127" s="105"/>
      <c r="Z127" s="9"/>
      <c r="AA127" s="105"/>
      <c r="AB127" s="9"/>
      <c r="AC127" s="105"/>
      <c r="AD127" s="9"/>
      <c r="AE127" s="122"/>
      <c r="AF127" s="105"/>
      <c r="AG127" s="105"/>
      <c r="AH127" s="105"/>
      <c r="AI127" s="105"/>
      <c r="AJ127" s="105"/>
      <c r="AK127" s="105"/>
      <c r="AL127" s="105"/>
      <c r="AM127" s="105"/>
      <c r="AN127" s="105"/>
    </row>
    <row r="128" spans="2:40" ht="18" x14ac:dyDescent="0.2">
      <c r="B128" s="173"/>
      <c r="C128" s="173"/>
      <c r="D128" s="152"/>
      <c r="E128" s="153"/>
      <c r="F128" s="2"/>
      <c r="G128" s="2"/>
      <c r="H128" s="105"/>
      <c r="I128" s="9"/>
      <c r="J128" s="125"/>
      <c r="K128" s="105"/>
      <c r="L128" s="9"/>
      <c r="M128" s="105"/>
      <c r="N128" s="9"/>
      <c r="O128" s="3"/>
      <c r="P128" s="105"/>
      <c r="Q128" s="9"/>
      <c r="R128" s="105"/>
      <c r="S128" s="9"/>
      <c r="T128" s="105"/>
      <c r="U128" s="9"/>
      <c r="V128" s="3"/>
      <c r="W128" s="105"/>
      <c r="X128" s="9"/>
      <c r="Y128" s="105"/>
      <c r="Z128" s="9"/>
      <c r="AA128" s="105"/>
      <c r="AB128" s="9"/>
      <c r="AC128" s="105"/>
      <c r="AD128" s="9"/>
      <c r="AE128" s="122"/>
      <c r="AF128" s="105"/>
      <c r="AG128" s="105"/>
      <c r="AH128" s="105"/>
      <c r="AI128" s="105"/>
      <c r="AJ128" s="105"/>
      <c r="AK128" s="105"/>
      <c r="AL128" s="105"/>
      <c r="AM128" s="105"/>
      <c r="AN128" s="105"/>
    </row>
    <row r="129" spans="2:40" ht="18" x14ac:dyDescent="0.2">
      <c r="B129" s="173"/>
      <c r="C129" s="173"/>
      <c r="D129" s="152"/>
      <c r="E129" s="153"/>
      <c r="F129" s="2"/>
      <c r="G129" s="2"/>
      <c r="H129" s="105"/>
      <c r="I129" s="9"/>
      <c r="J129" s="125"/>
      <c r="K129" s="105"/>
      <c r="L129" s="9"/>
      <c r="M129" s="105"/>
      <c r="N129" s="9"/>
      <c r="O129" s="3"/>
      <c r="P129" s="105"/>
      <c r="Q129" s="9"/>
      <c r="R129" s="105"/>
      <c r="S129" s="9"/>
      <c r="T129" s="105"/>
      <c r="U129" s="9"/>
      <c r="V129" s="3"/>
      <c r="W129" s="105"/>
      <c r="X129" s="9"/>
      <c r="Y129" s="105"/>
      <c r="Z129" s="9"/>
      <c r="AA129" s="105"/>
      <c r="AB129" s="9"/>
      <c r="AC129" s="105"/>
      <c r="AD129" s="9"/>
      <c r="AE129" s="122"/>
      <c r="AF129" s="105"/>
      <c r="AG129" s="105"/>
      <c r="AH129" s="105"/>
      <c r="AI129" s="105"/>
      <c r="AJ129" s="105"/>
      <c r="AK129" s="105"/>
      <c r="AL129" s="105"/>
      <c r="AM129" s="105"/>
      <c r="AN129" s="105"/>
    </row>
    <row r="130" spans="2:40" ht="18" x14ac:dyDescent="0.2">
      <c r="B130" s="173"/>
      <c r="C130" s="173"/>
      <c r="D130" s="152"/>
      <c r="E130" s="153"/>
      <c r="F130" s="2"/>
      <c r="G130" s="2"/>
      <c r="H130" s="105"/>
      <c r="I130" s="9"/>
      <c r="J130" s="125"/>
      <c r="K130" s="105"/>
      <c r="L130" s="9"/>
      <c r="M130" s="105"/>
      <c r="N130" s="9"/>
      <c r="O130" s="3"/>
      <c r="P130" s="105"/>
      <c r="Q130" s="9"/>
      <c r="R130" s="105"/>
      <c r="S130" s="9"/>
      <c r="T130" s="105"/>
      <c r="U130" s="9"/>
      <c r="V130" s="3"/>
      <c r="W130" s="105"/>
      <c r="X130" s="9"/>
      <c r="Y130" s="105"/>
      <c r="Z130" s="9"/>
      <c r="AA130" s="105"/>
      <c r="AB130" s="9"/>
      <c r="AC130" s="105"/>
      <c r="AD130" s="9"/>
      <c r="AE130" s="122"/>
      <c r="AF130" s="105"/>
      <c r="AG130" s="105"/>
      <c r="AH130" s="105"/>
      <c r="AI130" s="105"/>
      <c r="AJ130" s="105"/>
      <c r="AK130" s="105"/>
      <c r="AL130" s="105"/>
      <c r="AM130" s="105"/>
      <c r="AN130" s="105"/>
    </row>
    <row r="131" spans="2:40" ht="18" x14ac:dyDescent="0.2">
      <c r="B131" s="173"/>
      <c r="C131" s="173"/>
      <c r="D131" s="152"/>
      <c r="E131" s="153"/>
      <c r="F131" s="2"/>
      <c r="G131" s="2"/>
      <c r="H131" s="105"/>
      <c r="I131" s="9"/>
      <c r="J131" s="125"/>
      <c r="K131" s="105"/>
      <c r="L131" s="9"/>
      <c r="M131" s="105"/>
      <c r="N131" s="9"/>
      <c r="O131" s="3"/>
      <c r="P131" s="105"/>
      <c r="Q131" s="9"/>
      <c r="R131" s="105"/>
      <c r="S131" s="9"/>
      <c r="T131" s="105"/>
      <c r="U131" s="9"/>
      <c r="V131" s="3"/>
      <c r="W131" s="105"/>
      <c r="X131" s="9"/>
      <c r="Y131" s="105"/>
      <c r="Z131" s="9"/>
      <c r="AA131" s="105"/>
      <c r="AB131" s="9"/>
      <c r="AC131" s="105"/>
      <c r="AD131" s="9"/>
      <c r="AE131" s="122"/>
      <c r="AF131" s="105"/>
      <c r="AG131" s="105"/>
      <c r="AH131" s="105"/>
      <c r="AI131" s="105"/>
      <c r="AJ131" s="105"/>
      <c r="AK131" s="105"/>
      <c r="AL131" s="105"/>
      <c r="AM131" s="105"/>
      <c r="AN131" s="105"/>
    </row>
    <row r="132" spans="2:40" ht="18" x14ac:dyDescent="0.2">
      <c r="B132" s="173"/>
      <c r="C132" s="173"/>
      <c r="D132" s="152"/>
      <c r="E132" s="153"/>
      <c r="F132" s="2"/>
      <c r="G132" s="2"/>
      <c r="H132" s="105"/>
      <c r="I132" s="9"/>
      <c r="J132" s="125"/>
      <c r="K132" s="105"/>
      <c r="L132" s="9"/>
      <c r="M132" s="105"/>
      <c r="N132" s="9"/>
      <c r="O132" s="3"/>
      <c r="P132" s="105"/>
      <c r="Q132" s="9"/>
      <c r="R132" s="105"/>
      <c r="S132" s="9"/>
      <c r="T132" s="105"/>
      <c r="U132" s="9"/>
      <c r="V132" s="3"/>
      <c r="W132" s="105"/>
      <c r="X132" s="9"/>
      <c r="Y132" s="105"/>
      <c r="Z132" s="9"/>
      <c r="AA132" s="105"/>
      <c r="AB132" s="9"/>
      <c r="AC132" s="105"/>
      <c r="AD132" s="9"/>
      <c r="AE132" s="122"/>
      <c r="AF132" s="105"/>
      <c r="AG132" s="105"/>
      <c r="AH132" s="105"/>
      <c r="AI132" s="105"/>
      <c r="AJ132" s="105"/>
      <c r="AK132" s="105"/>
      <c r="AL132" s="105"/>
      <c r="AM132" s="105"/>
      <c r="AN132" s="105"/>
    </row>
    <row r="133" spans="2:40" ht="18" x14ac:dyDescent="0.2">
      <c r="B133" s="173"/>
      <c r="C133" s="173"/>
      <c r="D133" s="152"/>
      <c r="E133" s="153"/>
      <c r="F133" s="5"/>
      <c r="G133" s="5"/>
      <c r="H133" s="105"/>
      <c r="I133" s="9"/>
      <c r="J133" s="125"/>
      <c r="K133" s="105"/>
      <c r="L133" s="9"/>
      <c r="M133" s="105"/>
      <c r="N133" s="9"/>
      <c r="O133" s="3"/>
      <c r="P133" s="105"/>
      <c r="Q133" s="9"/>
      <c r="R133" s="105"/>
      <c r="S133" s="9"/>
      <c r="T133" s="105"/>
      <c r="U133" s="9"/>
      <c r="V133" s="3"/>
      <c r="W133" s="105"/>
      <c r="X133" s="9"/>
      <c r="Y133" s="105"/>
      <c r="Z133" s="9"/>
      <c r="AA133" s="105"/>
      <c r="AB133" s="9"/>
      <c r="AC133" s="105"/>
      <c r="AD133" s="9"/>
      <c r="AE133" s="122"/>
      <c r="AF133" s="105"/>
      <c r="AG133" s="105"/>
      <c r="AH133" s="105"/>
      <c r="AI133" s="105"/>
      <c r="AJ133" s="105"/>
      <c r="AK133" s="105"/>
      <c r="AL133" s="105"/>
      <c r="AM133" s="105"/>
      <c r="AN133" s="105"/>
    </row>
    <row r="134" spans="2:40" ht="18" x14ac:dyDescent="0.2">
      <c r="B134" s="173"/>
      <c r="C134" s="173"/>
      <c r="D134" s="152"/>
      <c r="E134" s="153"/>
      <c r="F134" s="2"/>
      <c r="G134" s="2"/>
      <c r="H134" s="105"/>
      <c r="I134" s="9"/>
      <c r="J134" s="125"/>
      <c r="K134" s="105"/>
      <c r="L134" s="9"/>
      <c r="M134" s="105"/>
      <c r="N134" s="9"/>
      <c r="O134" s="3"/>
      <c r="P134" s="105"/>
      <c r="Q134" s="9"/>
      <c r="R134" s="105"/>
      <c r="S134" s="9"/>
      <c r="T134" s="105"/>
      <c r="U134" s="9"/>
      <c r="V134" s="3"/>
      <c r="W134" s="105"/>
      <c r="X134" s="9"/>
      <c r="Y134" s="105"/>
      <c r="Z134" s="9"/>
      <c r="AA134" s="105"/>
      <c r="AB134" s="9"/>
      <c r="AC134" s="105"/>
      <c r="AD134" s="9"/>
      <c r="AE134" s="122"/>
      <c r="AF134" s="105"/>
      <c r="AG134" s="105"/>
      <c r="AH134" s="105"/>
      <c r="AI134" s="105"/>
      <c r="AJ134" s="105"/>
      <c r="AK134" s="105"/>
      <c r="AL134" s="105"/>
      <c r="AM134" s="105"/>
      <c r="AN134" s="105"/>
    </row>
    <row r="135" spans="2:40" ht="18" x14ac:dyDescent="0.2">
      <c r="B135" s="173"/>
      <c r="C135" s="173"/>
      <c r="D135" s="152"/>
      <c r="E135" s="153"/>
      <c r="F135" s="5"/>
      <c r="G135" s="5"/>
      <c r="H135" s="105"/>
      <c r="I135" s="9"/>
      <c r="J135" s="125"/>
      <c r="K135" s="105"/>
      <c r="L135" s="9"/>
      <c r="M135" s="105"/>
      <c r="N135" s="9"/>
      <c r="O135" s="3"/>
      <c r="P135" s="105"/>
      <c r="Q135" s="9"/>
      <c r="R135" s="105"/>
      <c r="S135" s="9"/>
      <c r="T135" s="105"/>
      <c r="U135" s="9"/>
      <c r="V135" s="3"/>
      <c r="W135" s="105"/>
      <c r="X135" s="9"/>
      <c r="Y135" s="105"/>
      <c r="Z135" s="9"/>
      <c r="AA135" s="105"/>
      <c r="AB135" s="9"/>
      <c r="AC135" s="105"/>
      <c r="AD135" s="9"/>
      <c r="AE135" s="122"/>
      <c r="AF135" s="105"/>
      <c r="AG135" s="105"/>
      <c r="AH135" s="105"/>
      <c r="AI135" s="105"/>
      <c r="AJ135" s="105"/>
      <c r="AK135" s="105"/>
      <c r="AL135" s="105"/>
      <c r="AM135" s="105"/>
      <c r="AN135" s="105"/>
    </row>
    <row r="136" spans="2:40" ht="18" x14ac:dyDescent="0.2">
      <c r="B136" s="173"/>
      <c r="C136" s="173"/>
      <c r="D136" s="152"/>
      <c r="E136" s="153"/>
      <c r="F136" s="2"/>
      <c r="G136" s="2"/>
      <c r="H136" s="105"/>
      <c r="I136" s="9"/>
      <c r="J136" s="125"/>
      <c r="K136" s="105"/>
      <c r="L136" s="9"/>
      <c r="M136" s="105"/>
      <c r="N136" s="9"/>
      <c r="O136" s="3"/>
      <c r="P136" s="105"/>
      <c r="Q136" s="9"/>
      <c r="R136" s="105"/>
      <c r="S136" s="9"/>
      <c r="T136" s="105"/>
      <c r="U136" s="9"/>
      <c r="V136" s="3"/>
      <c r="W136" s="105"/>
      <c r="X136" s="9"/>
      <c r="Y136" s="105"/>
      <c r="Z136" s="9"/>
      <c r="AA136" s="105"/>
      <c r="AB136" s="9"/>
      <c r="AC136" s="105"/>
      <c r="AD136" s="9"/>
      <c r="AE136" s="122"/>
      <c r="AF136" s="105"/>
      <c r="AG136" s="105"/>
      <c r="AH136" s="105"/>
      <c r="AI136" s="105"/>
      <c r="AJ136" s="105"/>
      <c r="AK136" s="105"/>
      <c r="AL136" s="105"/>
      <c r="AM136" s="105"/>
      <c r="AN136" s="105"/>
    </row>
    <row r="137" spans="2:40" ht="18" x14ac:dyDescent="0.2">
      <c r="B137" s="173"/>
      <c r="C137" s="173"/>
      <c r="D137" s="152"/>
      <c r="E137" s="153"/>
      <c r="F137" s="4"/>
      <c r="G137" s="4"/>
      <c r="H137" s="105"/>
      <c r="I137" s="9"/>
      <c r="J137" s="125"/>
      <c r="K137" s="105"/>
      <c r="L137" s="9"/>
      <c r="M137" s="105"/>
      <c r="N137" s="9"/>
      <c r="O137" s="3"/>
      <c r="P137" s="105"/>
      <c r="Q137" s="9"/>
      <c r="R137" s="105"/>
      <c r="S137" s="9"/>
      <c r="T137" s="105"/>
      <c r="U137" s="9"/>
      <c r="V137" s="3"/>
      <c r="W137" s="105"/>
      <c r="X137" s="9"/>
      <c r="Y137" s="105"/>
      <c r="Z137" s="9"/>
      <c r="AA137" s="105"/>
      <c r="AB137" s="9"/>
      <c r="AC137" s="105"/>
      <c r="AD137" s="9"/>
      <c r="AE137" s="122"/>
      <c r="AF137" s="105"/>
      <c r="AG137" s="105"/>
      <c r="AH137" s="105"/>
      <c r="AI137" s="105"/>
      <c r="AJ137" s="105"/>
      <c r="AK137" s="105"/>
      <c r="AL137" s="105"/>
      <c r="AM137" s="105"/>
      <c r="AN137" s="105"/>
    </row>
    <row r="138" spans="2:40" ht="18" x14ac:dyDescent="0.2">
      <c r="B138" s="173"/>
      <c r="C138" s="173"/>
      <c r="D138" s="152"/>
      <c r="E138" s="153"/>
      <c r="F138" s="5"/>
      <c r="G138" s="5"/>
      <c r="H138" s="105"/>
      <c r="I138" s="9"/>
      <c r="J138" s="125"/>
      <c r="K138" s="105"/>
      <c r="L138" s="9"/>
      <c r="M138" s="105"/>
      <c r="N138" s="9"/>
      <c r="O138" s="3"/>
      <c r="P138" s="105"/>
      <c r="Q138" s="9"/>
      <c r="R138" s="105"/>
      <c r="S138" s="9"/>
      <c r="T138" s="105"/>
      <c r="U138" s="9"/>
      <c r="V138" s="3"/>
      <c r="W138" s="105"/>
      <c r="X138" s="9"/>
      <c r="Y138" s="105"/>
      <c r="Z138" s="9"/>
      <c r="AA138" s="105"/>
      <c r="AB138" s="9"/>
      <c r="AC138" s="105"/>
      <c r="AD138" s="9"/>
      <c r="AE138" s="122"/>
      <c r="AF138" s="105"/>
      <c r="AG138" s="105"/>
      <c r="AH138" s="105"/>
      <c r="AI138" s="105"/>
      <c r="AJ138" s="105"/>
      <c r="AK138" s="105"/>
      <c r="AL138" s="105"/>
      <c r="AM138" s="105"/>
      <c r="AN138" s="105"/>
    </row>
    <row r="139" spans="2:40" ht="18" x14ac:dyDescent="0.2">
      <c r="B139" s="173"/>
      <c r="C139" s="173"/>
      <c r="D139" s="152"/>
      <c r="E139" s="153"/>
      <c r="F139" s="2"/>
      <c r="G139" s="2"/>
      <c r="H139" s="105"/>
      <c r="I139" s="9"/>
      <c r="J139" s="125"/>
      <c r="K139" s="105"/>
      <c r="L139" s="9"/>
      <c r="M139" s="105"/>
      <c r="N139" s="9"/>
      <c r="O139" s="3"/>
      <c r="P139" s="105"/>
      <c r="Q139" s="9"/>
      <c r="R139" s="105"/>
      <c r="S139" s="9"/>
      <c r="T139" s="105"/>
      <c r="U139" s="9"/>
      <c r="V139" s="3"/>
      <c r="W139" s="105"/>
      <c r="X139" s="9"/>
      <c r="Y139" s="105"/>
      <c r="Z139" s="9"/>
      <c r="AA139" s="105"/>
      <c r="AB139" s="9"/>
      <c r="AC139" s="105"/>
      <c r="AD139" s="9"/>
      <c r="AE139" s="122"/>
      <c r="AF139" s="105"/>
      <c r="AG139" s="105"/>
      <c r="AH139" s="105"/>
      <c r="AI139" s="105"/>
      <c r="AJ139" s="105"/>
      <c r="AK139" s="105"/>
      <c r="AL139" s="105"/>
      <c r="AM139" s="105"/>
      <c r="AN139" s="105"/>
    </row>
    <row r="140" spans="2:40" ht="18" x14ac:dyDescent="0.2">
      <c r="B140" s="173"/>
      <c r="C140" s="173"/>
      <c r="D140" s="152"/>
      <c r="E140" s="153"/>
      <c r="F140" s="2"/>
      <c r="G140" s="2"/>
      <c r="H140" s="105"/>
      <c r="I140" s="9"/>
      <c r="J140" s="125"/>
      <c r="K140" s="105"/>
      <c r="L140" s="9"/>
      <c r="M140" s="105"/>
      <c r="N140" s="9"/>
      <c r="O140" s="3"/>
      <c r="P140" s="105"/>
      <c r="Q140" s="9"/>
      <c r="R140" s="105"/>
      <c r="S140" s="9"/>
      <c r="T140" s="105"/>
      <c r="U140" s="9"/>
      <c r="V140" s="3"/>
      <c r="W140" s="105"/>
      <c r="X140" s="9"/>
      <c r="Y140" s="105"/>
      <c r="Z140" s="9"/>
      <c r="AA140" s="105"/>
      <c r="AB140" s="9"/>
      <c r="AC140" s="105"/>
      <c r="AD140" s="9"/>
      <c r="AE140" s="122"/>
      <c r="AF140" s="105"/>
      <c r="AG140" s="105"/>
      <c r="AH140" s="105"/>
      <c r="AI140" s="105"/>
      <c r="AJ140" s="105"/>
      <c r="AK140" s="105"/>
      <c r="AL140" s="105"/>
      <c r="AM140" s="105"/>
      <c r="AN140" s="105"/>
    </row>
    <row r="141" spans="2:40" ht="18" x14ac:dyDescent="0.2">
      <c r="B141" s="173"/>
      <c r="C141" s="173"/>
      <c r="D141" s="152"/>
      <c r="E141" s="153"/>
      <c r="F141" s="2"/>
      <c r="G141" s="2"/>
      <c r="H141" s="105"/>
      <c r="I141" s="9"/>
      <c r="J141" s="125"/>
      <c r="K141" s="105"/>
      <c r="L141" s="9"/>
      <c r="M141" s="105"/>
      <c r="N141" s="9"/>
      <c r="O141" s="3"/>
      <c r="P141" s="105"/>
      <c r="Q141" s="9"/>
      <c r="R141" s="105"/>
      <c r="S141" s="9"/>
      <c r="T141" s="105"/>
      <c r="U141" s="9"/>
      <c r="V141" s="3"/>
      <c r="W141" s="105"/>
      <c r="X141" s="9"/>
      <c r="Y141" s="105"/>
      <c r="Z141" s="9"/>
      <c r="AA141" s="105"/>
      <c r="AB141" s="9"/>
      <c r="AC141" s="105"/>
      <c r="AD141" s="9"/>
      <c r="AE141" s="122"/>
      <c r="AF141" s="105"/>
      <c r="AG141" s="105"/>
      <c r="AH141" s="105"/>
      <c r="AI141" s="105"/>
      <c r="AJ141" s="105"/>
      <c r="AK141" s="105"/>
      <c r="AL141" s="105"/>
      <c r="AM141" s="105"/>
      <c r="AN141" s="105"/>
    </row>
    <row r="142" spans="2:40" ht="18" x14ac:dyDescent="0.2">
      <c r="B142" s="173"/>
      <c r="C142" s="173"/>
      <c r="D142" s="152"/>
      <c r="E142" s="153"/>
      <c r="F142" s="2"/>
      <c r="G142" s="2"/>
      <c r="H142" s="105"/>
      <c r="I142" s="9"/>
      <c r="J142" s="125"/>
      <c r="K142" s="105"/>
      <c r="L142" s="9"/>
      <c r="M142" s="105"/>
      <c r="N142" s="9"/>
      <c r="O142" s="3"/>
      <c r="P142" s="105"/>
      <c r="Q142" s="9"/>
      <c r="R142" s="105"/>
      <c r="S142" s="9"/>
      <c r="T142" s="105"/>
      <c r="U142" s="9"/>
      <c r="V142" s="3"/>
      <c r="W142" s="105"/>
      <c r="X142" s="9"/>
      <c r="Y142" s="105"/>
      <c r="Z142" s="9"/>
      <c r="AA142" s="105"/>
      <c r="AB142" s="9"/>
      <c r="AC142" s="105"/>
      <c r="AD142" s="9"/>
      <c r="AE142" s="122"/>
      <c r="AF142" s="105"/>
      <c r="AG142" s="105"/>
      <c r="AH142" s="105"/>
      <c r="AI142" s="105"/>
      <c r="AJ142" s="105"/>
      <c r="AK142" s="105"/>
      <c r="AL142" s="105"/>
      <c r="AM142" s="105"/>
      <c r="AN142" s="105"/>
    </row>
    <row r="143" spans="2:40" ht="18" x14ac:dyDescent="0.2">
      <c r="B143" s="173"/>
      <c r="C143" s="173"/>
      <c r="D143" s="152"/>
      <c r="E143" s="153"/>
      <c r="F143" s="2"/>
      <c r="G143" s="2"/>
      <c r="H143" s="105"/>
      <c r="I143" s="9"/>
      <c r="J143" s="125"/>
      <c r="K143" s="105"/>
      <c r="L143" s="9"/>
      <c r="M143" s="105"/>
      <c r="N143" s="9"/>
      <c r="O143" s="3"/>
      <c r="P143" s="105"/>
      <c r="Q143" s="9"/>
      <c r="R143" s="105"/>
      <c r="S143" s="9"/>
      <c r="T143" s="105"/>
      <c r="U143" s="9"/>
      <c r="V143" s="3"/>
      <c r="W143" s="105"/>
      <c r="X143" s="9"/>
      <c r="Y143" s="105"/>
      <c r="Z143" s="9"/>
      <c r="AA143" s="105"/>
      <c r="AB143" s="9"/>
      <c r="AC143" s="105"/>
      <c r="AD143" s="9"/>
      <c r="AE143" s="122"/>
      <c r="AF143" s="105"/>
      <c r="AG143" s="105"/>
      <c r="AH143" s="105"/>
      <c r="AI143" s="105"/>
      <c r="AJ143" s="105"/>
      <c r="AK143" s="105"/>
      <c r="AL143" s="105"/>
      <c r="AM143" s="105"/>
      <c r="AN143" s="105"/>
    </row>
    <row r="144" spans="2:40" ht="18" x14ac:dyDescent="0.2">
      <c r="B144" s="173"/>
      <c r="C144" s="173"/>
      <c r="D144" s="152"/>
      <c r="E144" s="153"/>
      <c r="F144" s="2"/>
      <c r="G144" s="2"/>
      <c r="H144" s="105"/>
      <c r="I144" s="9"/>
      <c r="J144" s="125"/>
      <c r="K144" s="105"/>
      <c r="L144" s="9"/>
      <c r="M144" s="105"/>
      <c r="N144" s="9"/>
      <c r="O144" s="3"/>
      <c r="P144" s="105"/>
      <c r="Q144" s="9"/>
      <c r="R144" s="105"/>
      <c r="S144" s="9"/>
      <c r="T144" s="105"/>
      <c r="U144" s="9"/>
      <c r="V144" s="3"/>
      <c r="W144" s="105"/>
      <c r="X144" s="9"/>
      <c r="Y144" s="105"/>
      <c r="Z144" s="9"/>
      <c r="AA144" s="105"/>
      <c r="AB144" s="9"/>
      <c r="AC144" s="105"/>
      <c r="AD144" s="9"/>
      <c r="AE144" s="122"/>
      <c r="AF144" s="105"/>
      <c r="AG144" s="105"/>
      <c r="AH144" s="105"/>
      <c r="AI144" s="105"/>
      <c r="AJ144" s="105"/>
      <c r="AK144" s="105"/>
      <c r="AL144" s="105"/>
      <c r="AM144" s="105"/>
      <c r="AN144" s="105"/>
    </row>
    <row r="145" spans="2:40" ht="18" x14ac:dyDescent="0.2">
      <c r="B145" s="173"/>
      <c r="C145" s="173"/>
      <c r="D145" s="152"/>
      <c r="E145" s="153"/>
      <c r="F145" s="2"/>
      <c r="G145" s="2"/>
      <c r="H145" s="105"/>
      <c r="I145" s="9"/>
      <c r="J145" s="125"/>
      <c r="K145" s="105"/>
      <c r="L145" s="9"/>
      <c r="M145" s="105"/>
      <c r="N145" s="9"/>
      <c r="O145" s="3"/>
      <c r="P145" s="105"/>
      <c r="Q145" s="9"/>
      <c r="R145" s="105"/>
      <c r="S145" s="9"/>
      <c r="T145" s="105"/>
      <c r="U145" s="9"/>
      <c r="V145" s="3"/>
      <c r="W145" s="105"/>
      <c r="X145" s="9"/>
      <c r="Y145" s="105"/>
      <c r="Z145" s="9"/>
      <c r="AA145" s="105"/>
      <c r="AB145" s="9"/>
      <c r="AC145" s="105"/>
      <c r="AD145" s="9"/>
      <c r="AE145" s="122"/>
      <c r="AF145" s="105"/>
      <c r="AG145" s="105"/>
      <c r="AH145" s="105"/>
      <c r="AI145" s="105"/>
      <c r="AJ145" s="105"/>
      <c r="AK145" s="105"/>
      <c r="AL145" s="105"/>
      <c r="AM145" s="105"/>
      <c r="AN145" s="105"/>
    </row>
    <row r="146" spans="2:40" ht="18" x14ac:dyDescent="0.2">
      <c r="B146" s="173"/>
      <c r="C146" s="173"/>
      <c r="D146" s="152"/>
      <c r="E146" s="153"/>
      <c r="F146" s="2"/>
      <c r="G146" s="2"/>
      <c r="H146" s="105"/>
      <c r="I146" s="9"/>
      <c r="J146" s="125"/>
      <c r="K146" s="105"/>
      <c r="L146" s="9"/>
      <c r="M146" s="105"/>
      <c r="N146" s="9"/>
      <c r="O146" s="3"/>
      <c r="P146" s="105"/>
      <c r="Q146" s="9"/>
      <c r="R146" s="105"/>
      <c r="S146" s="9"/>
      <c r="T146" s="105"/>
      <c r="U146" s="9"/>
      <c r="V146" s="3"/>
      <c r="W146" s="105"/>
      <c r="X146" s="9"/>
      <c r="Y146" s="105"/>
      <c r="Z146" s="9"/>
      <c r="AA146" s="105"/>
      <c r="AB146" s="9"/>
      <c r="AC146" s="105"/>
      <c r="AD146" s="9"/>
      <c r="AE146" s="122"/>
      <c r="AF146" s="105"/>
      <c r="AG146" s="105"/>
      <c r="AH146" s="105"/>
      <c r="AI146" s="105"/>
      <c r="AJ146" s="105"/>
      <c r="AK146" s="105"/>
      <c r="AL146" s="105"/>
      <c r="AM146" s="105"/>
      <c r="AN146" s="105"/>
    </row>
    <row r="147" spans="2:40" ht="18" x14ac:dyDescent="0.2">
      <c r="B147" s="173"/>
      <c r="C147" s="173"/>
      <c r="D147" s="152"/>
      <c r="E147" s="153"/>
      <c r="F147" s="2"/>
      <c r="G147" s="2"/>
      <c r="H147" s="105"/>
      <c r="I147" s="9"/>
      <c r="J147" s="125"/>
      <c r="K147" s="105"/>
      <c r="L147" s="9"/>
      <c r="M147" s="105"/>
      <c r="N147" s="9"/>
      <c r="O147" s="3"/>
      <c r="P147" s="105"/>
      <c r="Q147" s="9"/>
      <c r="R147" s="105"/>
      <c r="S147" s="9"/>
      <c r="T147" s="105"/>
      <c r="U147" s="9"/>
      <c r="V147" s="3"/>
      <c r="W147" s="105"/>
      <c r="X147" s="9"/>
      <c r="Y147" s="105"/>
      <c r="Z147" s="9"/>
      <c r="AA147" s="105"/>
      <c r="AB147" s="9"/>
      <c r="AC147" s="105"/>
      <c r="AD147" s="9"/>
      <c r="AE147" s="122"/>
      <c r="AF147" s="105"/>
      <c r="AG147" s="105"/>
      <c r="AH147" s="105"/>
      <c r="AI147" s="105"/>
      <c r="AJ147" s="105"/>
      <c r="AK147" s="105"/>
      <c r="AL147" s="105"/>
      <c r="AM147" s="105"/>
      <c r="AN147" s="105"/>
    </row>
    <row r="148" spans="2:40" ht="18" x14ac:dyDescent="0.2">
      <c r="B148" s="173"/>
      <c r="C148" s="173"/>
      <c r="D148" s="152"/>
      <c r="E148" s="153"/>
      <c r="F148" s="5"/>
      <c r="G148" s="5"/>
      <c r="H148" s="105"/>
      <c r="I148" s="9"/>
      <c r="J148" s="125"/>
      <c r="K148" s="105"/>
      <c r="L148" s="9"/>
      <c r="M148" s="105"/>
      <c r="N148" s="9"/>
      <c r="O148" s="3"/>
      <c r="P148" s="105"/>
      <c r="Q148" s="9"/>
      <c r="R148" s="105"/>
      <c r="S148" s="9"/>
      <c r="T148" s="105"/>
      <c r="U148" s="9"/>
      <c r="V148" s="3"/>
      <c r="W148" s="105"/>
      <c r="X148" s="9"/>
      <c r="Y148" s="105"/>
      <c r="Z148" s="9"/>
      <c r="AA148" s="105"/>
      <c r="AB148" s="9"/>
      <c r="AC148" s="105"/>
      <c r="AD148" s="9"/>
      <c r="AE148" s="122"/>
      <c r="AF148" s="105"/>
      <c r="AG148" s="105"/>
      <c r="AH148" s="105"/>
      <c r="AI148" s="105"/>
      <c r="AJ148" s="105"/>
      <c r="AK148" s="105"/>
      <c r="AL148" s="105"/>
      <c r="AM148" s="105"/>
      <c r="AN148" s="105"/>
    </row>
    <row r="149" spans="2:40" ht="18" x14ac:dyDescent="0.2">
      <c r="B149" s="173"/>
      <c r="C149" s="173"/>
      <c r="D149" s="152"/>
      <c r="E149" s="153"/>
      <c r="F149" s="2"/>
      <c r="G149" s="2"/>
      <c r="H149" s="105"/>
      <c r="I149" s="9"/>
      <c r="J149" s="125"/>
      <c r="K149" s="105"/>
      <c r="L149" s="9"/>
      <c r="M149" s="105"/>
      <c r="N149" s="9"/>
      <c r="O149" s="3"/>
      <c r="P149" s="105"/>
      <c r="Q149" s="9"/>
      <c r="R149" s="105"/>
      <c r="S149" s="9"/>
      <c r="T149" s="105"/>
      <c r="U149" s="9"/>
      <c r="V149" s="3"/>
      <c r="W149" s="105"/>
      <c r="X149" s="9"/>
      <c r="Y149" s="105"/>
      <c r="Z149" s="9"/>
      <c r="AA149" s="105"/>
      <c r="AB149" s="9"/>
      <c r="AC149" s="105"/>
      <c r="AD149" s="9"/>
      <c r="AE149" s="122"/>
      <c r="AF149" s="105"/>
      <c r="AG149" s="105"/>
      <c r="AH149" s="105"/>
      <c r="AI149" s="105"/>
      <c r="AJ149" s="105"/>
      <c r="AK149" s="105"/>
      <c r="AL149" s="105"/>
      <c r="AM149" s="105"/>
      <c r="AN149" s="105"/>
    </row>
    <row r="150" spans="2:40" ht="18" x14ac:dyDescent="0.2">
      <c r="B150" s="173"/>
      <c r="C150" s="173"/>
      <c r="D150" s="152"/>
      <c r="E150" s="153"/>
      <c r="F150" s="2"/>
      <c r="G150" s="2"/>
      <c r="H150" s="105"/>
      <c r="I150" s="9"/>
      <c r="J150" s="125"/>
      <c r="K150" s="105"/>
      <c r="L150" s="9"/>
      <c r="M150" s="105"/>
      <c r="N150" s="9"/>
      <c r="O150" s="3"/>
      <c r="P150" s="105"/>
      <c r="Q150" s="9"/>
      <c r="R150" s="105"/>
      <c r="S150" s="9"/>
      <c r="T150" s="105"/>
      <c r="U150" s="9"/>
      <c r="V150" s="3"/>
      <c r="W150" s="105"/>
      <c r="X150" s="9"/>
      <c r="Y150" s="105"/>
      <c r="Z150" s="9"/>
      <c r="AA150" s="105"/>
      <c r="AB150" s="9"/>
      <c r="AC150" s="105"/>
      <c r="AD150" s="9"/>
      <c r="AE150" s="122"/>
      <c r="AF150" s="105"/>
      <c r="AG150" s="105"/>
      <c r="AH150" s="105"/>
      <c r="AI150" s="105"/>
      <c r="AJ150" s="105"/>
      <c r="AK150" s="105"/>
      <c r="AL150" s="105"/>
      <c r="AM150" s="105"/>
      <c r="AN150" s="105"/>
    </row>
    <row r="151" spans="2:40" ht="18" x14ac:dyDescent="0.2">
      <c r="B151" s="173"/>
      <c r="C151" s="173"/>
      <c r="D151" s="152"/>
      <c r="E151" s="153"/>
      <c r="F151" s="2"/>
      <c r="G151" s="2"/>
      <c r="H151" s="105"/>
      <c r="I151" s="9"/>
      <c r="J151" s="125"/>
      <c r="K151" s="105"/>
      <c r="L151" s="9"/>
      <c r="M151" s="105"/>
      <c r="N151" s="9"/>
      <c r="O151" s="3"/>
      <c r="P151" s="105"/>
      <c r="Q151" s="9"/>
      <c r="R151" s="105"/>
      <c r="S151" s="9"/>
      <c r="T151" s="105"/>
      <c r="U151" s="9"/>
      <c r="V151" s="3"/>
      <c r="W151" s="105"/>
      <c r="X151" s="9"/>
      <c r="Y151" s="105"/>
      <c r="Z151" s="9"/>
      <c r="AA151" s="105"/>
      <c r="AB151" s="9"/>
      <c r="AC151" s="105"/>
      <c r="AD151" s="9"/>
      <c r="AE151" s="122"/>
      <c r="AF151" s="105"/>
      <c r="AG151" s="105"/>
      <c r="AH151" s="105"/>
      <c r="AI151" s="105"/>
      <c r="AJ151" s="105"/>
      <c r="AK151" s="105"/>
      <c r="AL151" s="105"/>
      <c r="AM151" s="105"/>
      <c r="AN151" s="105"/>
    </row>
    <row r="152" spans="2:40" ht="18" x14ac:dyDescent="0.2">
      <c r="B152" s="173"/>
      <c r="C152" s="173"/>
      <c r="D152" s="152"/>
      <c r="E152" s="153"/>
      <c r="F152" s="2"/>
      <c r="G152" s="2"/>
      <c r="H152" s="105"/>
      <c r="I152" s="9"/>
      <c r="J152" s="125"/>
      <c r="K152" s="105"/>
      <c r="L152" s="9"/>
      <c r="M152" s="105"/>
      <c r="N152" s="9"/>
      <c r="O152" s="3"/>
      <c r="P152" s="105"/>
      <c r="Q152" s="9"/>
      <c r="R152" s="105"/>
      <c r="S152" s="9"/>
      <c r="T152" s="105"/>
      <c r="U152" s="9"/>
      <c r="V152" s="3"/>
      <c r="W152" s="105"/>
      <c r="X152" s="9"/>
      <c r="Y152" s="105"/>
      <c r="Z152" s="9"/>
      <c r="AA152" s="105"/>
      <c r="AB152" s="9"/>
      <c r="AC152" s="105"/>
      <c r="AD152" s="9"/>
      <c r="AE152" s="122"/>
      <c r="AF152" s="105"/>
      <c r="AG152" s="105"/>
      <c r="AH152" s="105"/>
      <c r="AI152" s="105"/>
      <c r="AJ152" s="105"/>
      <c r="AK152" s="105"/>
      <c r="AL152" s="105"/>
      <c r="AM152" s="105"/>
      <c r="AN152" s="105"/>
    </row>
    <row r="153" spans="2:40" ht="18" x14ac:dyDescent="0.2">
      <c r="B153" s="173"/>
      <c r="C153" s="173"/>
      <c r="D153" s="152"/>
      <c r="E153" s="153"/>
      <c r="F153" s="2"/>
      <c r="G153" s="2"/>
      <c r="H153" s="105"/>
      <c r="I153" s="9"/>
      <c r="J153" s="125"/>
      <c r="K153" s="105"/>
      <c r="L153" s="9"/>
      <c r="M153" s="105"/>
      <c r="N153" s="9"/>
      <c r="O153" s="3"/>
      <c r="P153" s="105"/>
      <c r="Q153" s="9"/>
      <c r="R153" s="105"/>
      <c r="S153" s="9"/>
      <c r="T153" s="105"/>
      <c r="U153" s="9"/>
      <c r="V153" s="3"/>
      <c r="W153" s="105"/>
      <c r="X153" s="9"/>
      <c r="Y153" s="105"/>
      <c r="Z153" s="9"/>
      <c r="AA153" s="105"/>
      <c r="AB153" s="9"/>
      <c r="AC153" s="105"/>
      <c r="AD153" s="9"/>
      <c r="AE153" s="122"/>
      <c r="AF153" s="105"/>
      <c r="AG153" s="105"/>
      <c r="AH153" s="105"/>
      <c r="AI153" s="105"/>
      <c r="AJ153" s="105"/>
      <c r="AK153" s="105"/>
      <c r="AL153" s="105"/>
      <c r="AM153" s="105"/>
      <c r="AN153" s="105"/>
    </row>
    <row r="154" spans="2:40" ht="18" x14ac:dyDescent="0.2">
      <c r="B154" s="173"/>
      <c r="C154" s="173"/>
      <c r="D154" s="152"/>
      <c r="E154" s="153"/>
      <c r="F154" s="2"/>
      <c r="G154" s="2"/>
      <c r="H154" s="105"/>
      <c r="I154" s="9"/>
      <c r="J154" s="125"/>
      <c r="K154" s="105"/>
      <c r="L154" s="9"/>
      <c r="M154" s="105"/>
      <c r="N154" s="9"/>
      <c r="O154" s="3"/>
      <c r="P154" s="105"/>
      <c r="Q154" s="9"/>
      <c r="R154" s="105"/>
      <c r="S154" s="9"/>
      <c r="T154" s="105"/>
      <c r="U154" s="9"/>
      <c r="V154" s="3"/>
      <c r="W154" s="105"/>
      <c r="X154" s="9"/>
      <c r="Y154" s="105"/>
      <c r="Z154" s="9"/>
      <c r="AA154" s="105"/>
      <c r="AB154" s="9"/>
      <c r="AC154" s="105"/>
      <c r="AD154" s="9"/>
      <c r="AE154" s="122"/>
      <c r="AF154" s="105"/>
      <c r="AG154" s="105"/>
      <c r="AH154" s="105"/>
      <c r="AI154" s="105"/>
      <c r="AJ154" s="105"/>
      <c r="AK154" s="105"/>
      <c r="AL154" s="105"/>
      <c r="AM154" s="105"/>
      <c r="AN154" s="105"/>
    </row>
    <row r="155" spans="2:40" ht="18" x14ac:dyDescent="0.2">
      <c r="B155" s="173"/>
      <c r="C155" s="173"/>
      <c r="D155" s="152"/>
      <c r="E155" s="153"/>
      <c r="F155" s="2"/>
      <c r="G155" s="2"/>
      <c r="H155" s="105"/>
      <c r="I155" s="9"/>
      <c r="J155" s="125"/>
      <c r="K155" s="105"/>
      <c r="L155" s="9"/>
      <c r="M155" s="105"/>
      <c r="N155" s="9"/>
      <c r="O155" s="3"/>
      <c r="P155" s="105"/>
      <c r="Q155" s="9"/>
      <c r="R155" s="105"/>
      <c r="S155" s="9"/>
      <c r="T155" s="105"/>
      <c r="U155" s="9"/>
      <c r="V155" s="3"/>
      <c r="W155" s="105"/>
      <c r="X155" s="9"/>
      <c r="Y155" s="105"/>
      <c r="Z155" s="9"/>
      <c r="AA155" s="105"/>
      <c r="AB155" s="9"/>
      <c r="AC155" s="105"/>
      <c r="AD155" s="9"/>
      <c r="AE155" s="122"/>
      <c r="AF155" s="105"/>
      <c r="AG155" s="105"/>
      <c r="AH155" s="105"/>
      <c r="AI155" s="105"/>
      <c r="AJ155" s="105"/>
      <c r="AK155" s="105"/>
      <c r="AL155" s="105"/>
      <c r="AM155" s="105"/>
      <c r="AN155" s="105"/>
    </row>
    <row r="156" spans="2:40" ht="18" x14ac:dyDescent="0.2">
      <c r="B156" s="173"/>
      <c r="C156" s="173"/>
      <c r="D156" s="152"/>
      <c r="E156" s="153"/>
      <c r="F156" s="2"/>
      <c r="G156" s="2"/>
      <c r="H156" s="105"/>
      <c r="I156" s="9"/>
      <c r="J156" s="125"/>
      <c r="K156" s="105"/>
      <c r="L156" s="9"/>
      <c r="M156" s="105"/>
      <c r="N156" s="9"/>
      <c r="O156" s="3"/>
      <c r="P156" s="105"/>
      <c r="Q156" s="9"/>
      <c r="R156" s="105"/>
      <c r="S156" s="9"/>
      <c r="T156" s="105"/>
      <c r="U156" s="9"/>
      <c r="V156" s="3"/>
      <c r="W156" s="105"/>
      <c r="X156" s="9"/>
      <c r="Y156" s="105"/>
      <c r="Z156" s="9"/>
      <c r="AA156" s="105"/>
      <c r="AB156" s="9"/>
      <c r="AC156" s="105"/>
      <c r="AD156" s="9"/>
      <c r="AE156" s="122"/>
      <c r="AF156" s="105"/>
      <c r="AG156" s="105"/>
      <c r="AH156" s="105"/>
      <c r="AI156" s="105"/>
      <c r="AJ156" s="105"/>
      <c r="AK156" s="105"/>
      <c r="AL156" s="105"/>
      <c r="AM156" s="105"/>
      <c r="AN156" s="105"/>
    </row>
    <row r="157" spans="2:40" ht="18" x14ac:dyDescent="0.2">
      <c r="B157" s="173"/>
      <c r="C157" s="173"/>
      <c r="D157" s="152"/>
      <c r="E157" s="153"/>
      <c r="F157" s="5"/>
      <c r="G157" s="5"/>
      <c r="H157" s="105"/>
      <c r="I157" s="9"/>
      <c r="J157" s="125"/>
      <c r="K157" s="105"/>
      <c r="L157" s="9"/>
      <c r="M157" s="105"/>
      <c r="N157" s="9"/>
      <c r="O157" s="3"/>
      <c r="P157" s="105"/>
      <c r="Q157" s="9"/>
      <c r="R157" s="105"/>
      <c r="S157" s="9"/>
      <c r="T157" s="105"/>
      <c r="U157" s="9"/>
      <c r="V157" s="3"/>
      <c r="W157" s="105"/>
      <c r="X157" s="9"/>
      <c r="Y157" s="105"/>
      <c r="Z157" s="9"/>
      <c r="AA157" s="105"/>
      <c r="AB157" s="9"/>
      <c r="AC157" s="105"/>
      <c r="AD157" s="9"/>
      <c r="AE157" s="122"/>
      <c r="AF157" s="105"/>
      <c r="AG157" s="105"/>
      <c r="AH157" s="105"/>
      <c r="AI157" s="105"/>
      <c r="AJ157" s="105"/>
      <c r="AK157" s="105"/>
      <c r="AL157" s="105"/>
      <c r="AM157" s="105"/>
      <c r="AN157" s="105"/>
    </row>
    <row r="158" spans="2:40" ht="18" x14ac:dyDescent="0.2">
      <c r="B158" s="173"/>
      <c r="C158" s="173"/>
      <c r="D158" s="152"/>
      <c r="E158" s="153"/>
      <c r="F158" s="4"/>
      <c r="G158" s="4"/>
      <c r="H158" s="105"/>
      <c r="I158" s="9"/>
      <c r="J158" s="125"/>
      <c r="K158" s="105"/>
      <c r="L158" s="9"/>
      <c r="M158" s="105"/>
      <c r="N158" s="9"/>
      <c r="O158" s="3"/>
      <c r="P158" s="105"/>
      <c r="Q158" s="9"/>
      <c r="R158" s="105"/>
      <c r="S158" s="9"/>
      <c r="T158" s="105"/>
      <c r="U158" s="9"/>
      <c r="V158" s="3"/>
      <c r="W158" s="105"/>
      <c r="X158" s="9"/>
      <c r="Y158" s="105"/>
      <c r="Z158" s="9"/>
      <c r="AA158" s="105"/>
      <c r="AB158" s="9"/>
      <c r="AC158" s="105"/>
      <c r="AD158" s="9"/>
      <c r="AE158" s="122"/>
      <c r="AF158" s="105"/>
      <c r="AG158" s="105"/>
      <c r="AH158" s="105"/>
      <c r="AI158" s="105"/>
      <c r="AJ158" s="105"/>
      <c r="AK158" s="105"/>
      <c r="AL158" s="105"/>
      <c r="AM158" s="105"/>
      <c r="AN158" s="105"/>
    </row>
    <row r="159" spans="2:40" ht="18" x14ac:dyDescent="0.2">
      <c r="B159" s="173"/>
      <c r="C159" s="173"/>
      <c r="D159" s="152"/>
      <c r="E159" s="153"/>
      <c r="F159" s="4"/>
      <c r="G159" s="4"/>
      <c r="H159" s="105"/>
      <c r="I159" s="9"/>
      <c r="J159" s="125"/>
      <c r="K159" s="105"/>
      <c r="L159" s="9"/>
      <c r="M159" s="105"/>
      <c r="N159" s="9"/>
      <c r="O159" s="3"/>
      <c r="P159" s="105"/>
      <c r="Q159" s="9"/>
      <c r="R159" s="105"/>
      <c r="S159" s="9"/>
      <c r="T159" s="105"/>
      <c r="U159" s="9"/>
      <c r="V159" s="3"/>
      <c r="W159" s="105"/>
      <c r="X159" s="9"/>
      <c r="Y159" s="105"/>
      <c r="Z159" s="9"/>
      <c r="AA159" s="105"/>
      <c r="AB159" s="9"/>
      <c r="AC159" s="105"/>
      <c r="AD159" s="9"/>
      <c r="AE159" s="122"/>
      <c r="AF159" s="105"/>
      <c r="AG159" s="105"/>
      <c r="AH159" s="105"/>
      <c r="AI159" s="105"/>
      <c r="AJ159" s="105"/>
      <c r="AK159" s="105"/>
      <c r="AL159" s="105"/>
      <c r="AM159" s="105"/>
      <c r="AN159" s="105"/>
    </row>
    <row r="160" spans="2:40" ht="18" x14ac:dyDescent="0.2">
      <c r="B160" s="173"/>
      <c r="C160" s="173"/>
      <c r="D160" s="152"/>
      <c r="E160" s="153"/>
      <c r="F160" s="2"/>
      <c r="G160" s="2"/>
      <c r="H160" s="105"/>
      <c r="I160" s="9"/>
      <c r="J160" s="125"/>
      <c r="K160" s="105"/>
      <c r="L160" s="9"/>
      <c r="M160" s="105"/>
      <c r="N160" s="9"/>
      <c r="O160" s="3"/>
      <c r="P160" s="105"/>
      <c r="Q160" s="9"/>
      <c r="R160" s="105"/>
      <c r="S160" s="9"/>
      <c r="T160" s="105"/>
      <c r="U160" s="9"/>
      <c r="V160" s="3"/>
      <c r="W160" s="105"/>
      <c r="X160" s="9"/>
      <c r="Y160" s="105"/>
      <c r="Z160" s="9"/>
      <c r="AA160" s="105"/>
      <c r="AB160" s="9"/>
      <c r="AC160" s="105"/>
      <c r="AD160" s="9"/>
      <c r="AE160" s="122"/>
      <c r="AF160" s="105"/>
      <c r="AG160" s="105"/>
      <c r="AH160" s="105"/>
      <c r="AI160" s="105"/>
      <c r="AJ160" s="105"/>
      <c r="AK160" s="105"/>
      <c r="AL160" s="105"/>
      <c r="AM160" s="105"/>
      <c r="AN160" s="105"/>
    </row>
    <row r="161" spans="2:40" ht="18" x14ac:dyDescent="0.2">
      <c r="B161" s="173"/>
      <c r="C161" s="173"/>
      <c r="D161" s="152"/>
      <c r="E161" s="153"/>
      <c r="F161" s="2"/>
      <c r="G161" s="2"/>
      <c r="H161" s="105"/>
      <c r="I161" s="9"/>
      <c r="J161" s="125"/>
      <c r="K161" s="105"/>
      <c r="L161" s="9"/>
      <c r="M161" s="105"/>
      <c r="N161" s="9"/>
      <c r="O161" s="3"/>
      <c r="P161" s="105"/>
      <c r="Q161" s="9"/>
      <c r="R161" s="105"/>
      <c r="S161" s="9"/>
      <c r="T161" s="105"/>
      <c r="U161" s="9"/>
      <c r="V161" s="3"/>
      <c r="W161" s="105"/>
      <c r="X161" s="9"/>
      <c r="Y161" s="105"/>
      <c r="Z161" s="9"/>
      <c r="AA161" s="105"/>
      <c r="AB161" s="9"/>
      <c r="AC161" s="105"/>
      <c r="AD161" s="9"/>
      <c r="AE161" s="122"/>
      <c r="AF161" s="105"/>
      <c r="AG161" s="105"/>
      <c r="AH161" s="105"/>
      <c r="AI161" s="105"/>
      <c r="AJ161" s="105"/>
      <c r="AK161" s="105"/>
      <c r="AL161" s="105"/>
      <c r="AM161" s="105"/>
      <c r="AN161" s="105"/>
    </row>
    <row r="162" spans="2:40" ht="18" x14ac:dyDescent="0.2">
      <c r="B162" s="173"/>
      <c r="C162" s="173"/>
      <c r="D162" s="152"/>
      <c r="E162" s="153"/>
      <c r="F162" s="2"/>
      <c r="G162" s="2"/>
      <c r="H162" s="105"/>
      <c r="I162" s="9"/>
      <c r="J162" s="125"/>
      <c r="K162" s="105"/>
      <c r="L162" s="9"/>
      <c r="M162" s="105"/>
      <c r="N162" s="9"/>
      <c r="O162" s="3"/>
      <c r="P162" s="105"/>
      <c r="Q162" s="9"/>
      <c r="R162" s="105"/>
      <c r="S162" s="9"/>
      <c r="T162" s="105"/>
      <c r="U162" s="9"/>
      <c r="V162" s="3"/>
      <c r="W162" s="105"/>
      <c r="X162" s="9"/>
      <c r="Y162" s="105"/>
      <c r="Z162" s="9"/>
      <c r="AA162" s="105"/>
      <c r="AB162" s="9"/>
      <c r="AC162" s="105"/>
      <c r="AD162" s="9"/>
      <c r="AE162" s="122"/>
      <c r="AF162" s="105"/>
      <c r="AG162" s="105"/>
      <c r="AH162" s="105"/>
      <c r="AI162" s="105"/>
      <c r="AJ162" s="105"/>
      <c r="AK162" s="105"/>
      <c r="AL162" s="105"/>
      <c r="AM162" s="105"/>
      <c r="AN162" s="105"/>
    </row>
    <row r="163" spans="2:40" ht="18" x14ac:dyDescent="0.2">
      <c r="B163" s="173"/>
      <c r="C163" s="173"/>
      <c r="D163" s="152"/>
      <c r="E163" s="153"/>
      <c r="F163" s="2"/>
      <c r="G163" s="2"/>
      <c r="H163" s="105"/>
      <c r="I163" s="9"/>
      <c r="J163" s="125"/>
      <c r="K163" s="105"/>
      <c r="L163" s="9"/>
      <c r="M163" s="105"/>
      <c r="N163" s="9"/>
      <c r="O163" s="3"/>
      <c r="P163" s="105"/>
      <c r="Q163" s="9"/>
      <c r="R163" s="105"/>
      <c r="S163" s="9"/>
      <c r="T163" s="105"/>
      <c r="U163" s="9"/>
      <c r="V163" s="3"/>
      <c r="W163" s="105"/>
      <c r="X163" s="9"/>
      <c r="Y163" s="105"/>
      <c r="Z163" s="9"/>
      <c r="AA163" s="105"/>
      <c r="AB163" s="9"/>
      <c r="AC163" s="105"/>
      <c r="AD163" s="9"/>
      <c r="AE163" s="122"/>
      <c r="AF163" s="105"/>
      <c r="AG163" s="105"/>
      <c r="AH163" s="105"/>
      <c r="AI163" s="105"/>
      <c r="AJ163" s="105"/>
      <c r="AK163" s="105"/>
      <c r="AL163" s="105"/>
      <c r="AM163" s="105"/>
      <c r="AN163" s="105"/>
    </row>
    <row r="164" spans="2:40" ht="18" x14ac:dyDescent="0.2">
      <c r="B164" s="173"/>
      <c r="C164" s="173"/>
      <c r="D164" s="152"/>
      <c r="E164" s="153"/>
      <c r="F164" s="2"/>
      <c r="G164" s="2"/>
      <c r="H164" s="105"/>
      <c r="I164" s="9"/>
      <c r="J164" s="125"/>
      <c r="K164" s="105"/>
      <c r="L164" s="9"/>
      <c r="M164" s="105"/>
      <c r="N164" s="9"/>
      <c r="O164" s="3"/>
      <c r="P164" s="105"/>
      <c r="Q164" s="9"/>
      <c r="R164" s="105"/>
      <c r="S164" s="9"/>
      <c r="T164" s="105"/>
      <c r="U164" s="9"/>
      <c r="V164" s="3"/>
      <c r="W164" s="105"/>
      <c r="X164" s="9"/>
      <c r="Y164" s="105"/>
      <c r="Z164" s="9"/>
      <c r="AA164" s="105"/>
      <c r="AB164" s="9"/>
      <c r="AC164" s="105"/>
      <c r="AD164" s="9"/>
      <c r="AE164" s="122"/>
      <c r="AF164" s="105"/>
      <c r="AG164" s="105"/>
      <c r="AH164" s="105"/>
      <c r="AI164" s="105"/>
      <c r="AJ164" s="105"/>
      <c r="AK164" s="105"/>
      <c r="AL164" s="105"/>
      <c r="AM164" s="105"/>
      <c r="AN164" s="105"/>
    </row>
    <row r="165" spans="2:40" ht="18" x14ac:dyDescent="0.2">
      <c r="B165" s="173"/>
      <c r="C165" s="173"/>
      <c r="D165" s="152"/>
      <c r="E165" s="153"/>
      <c r="F165" s="5"/>
      <c r="G165" s="5"/>
      <c r="H165" s="105"/>
      <c r="I165" s="9"/>
      <c r="J165" s="125"/>
      <c r="K165" s="105"/>
      <c r="L165" s="9"/>
      <c r="M165" s="105"/>
      <c r="N165" s="9"/>
      <c r="O165" s="3"/>
      <c r="P165" s="105"/>
      <c r="Q165" s="9"/>
      <c r="R165" s="105"/>
      <c r="S165" s="9"/>
      <c r="T165" s="105"/>
      <c r="U165" s="9"/>
      <c r="V165" s="3"/>
      <c r="W165" s="105"/>
      <c r="X165" s="9"/>
      <c r="Y165" s="105"/>
      <c r="Z165" s="9"/>
      <c r="AA165" s="105"/>
      <c r="AB165" s="9"/>
      <c r="AC165" s="105"/>
      <c r="AD165" s="9"/>
      <c r="AE165" s="122"/>
      <c r="AF165" s="105"/>
      <c r="AG165" s="105"/>
      <c r="AH165" s="105"/>
      <c r="AI165" s="105"/>
      <c r="AJ165" s="105"/>
      <c r="AK165" s="105"/>
      <c r="AL165" s="105"/>
      <c r="AM165" s="105"/>
      <c r="AN165" s="105"/>
    </row>
    <row r="166" spans="2:40" ht="18" x14ac:dyDescent="0.2">
      <c r="B166" s="173"/>
      <c r="C166" s="173"/>
      <c r="D166" s="152"/>
      <c r="E166" s="153"/>
      <c r="F166" s="5"/>
      <c r="G166" s="5"/>
      <c r="H166" s="105"/>
      <c r="I166" s="9"/>
      <c r="J166" s="125"/>
      <c r="K166" s="105"/>
      <c r="L166" s="9"/>
      <c r="M166" s="105"/>
      <c r="N166" s="9"/>
      <c r="O166" s="3"/>
      <c r="P166" s="105"/>
      <c r="Q166" s="9"/>
      <c r="R166" s="105"/>
      <c r="S166" s="9"/>
      <c r="T166" s="105"/>
      <c r="U166" s="9"/>
      <c r="V166" s="3"/>
      <c r="W166" s="105"/>
      <c r="X166" s="9"/>
      <c r="Y166" s="105"/>
      <c r="Z166" s="9"/>
      <c r="AA166" s="105"/>
      <c r="AB166" s="9"/>
      <c r="AC166" s="105"/>
      <c r="AD166" s="9"/>
      <c r="AE166" s="122"/>
      <c r="AF166" s="105"/>
      <c r="AG166" s="105"/>
      <c r="AH166" s="105"/>
      <c r="AI166" s="105"/>
      <c r="AJ166" s="105"/>
      <c r="AK166" s="105"/>
      <c r="AL166" s="105"/>
      <c r="AM166" s="105"/>
      <c r="AN166" s="105"/>
    </row>
    <row r="167" spans="2:40" ht="18" x14ac:dyDescent="0.2">
      <c r="B167" s="173"/>
      <c r="C167" s="173"/>
      <c r="D167" s="152"/>
      <c r="E167" s="153"/>
      <c r="F167" s="5"/>
      <c r="G167" s="5"/>
      <c r="H167" s="105"/>
      <c r="I167" s="9"/>
      <c r="J167" s="125"/>
      <c r="K167" s="105"/>
      <c r="L167" s="9"/>
      <c r="M167" s="105"/>
      <c r="N167" s="9"/>
      <c r="O167" s="3"/>
      <c r="P167" s="105"/>
      <c r="Q167" s="9"/>
      <c r="R167" s="105"/>
      <c r="S167" s="9"/>
      <c r="T167" s="105"/>
      <c r="U167" s="9"/>
      <c r="V167" s="3"/>
      <c r="W167" s="105"/>
      <c r="X167" s="9"/>
      <c r="Y167" s="105"/>
      <c r="Z167" s="9"/>
      <c r="AA167" s="105"/>
      <c r="AB167" s="9"/>
      <c r="AC167" s="105"/>
      <c r="AD167" s="9"/>
      <c r="AE167" s="122"/>
      <c r="AF167" s="105"/>
      <c r="AG167" s="105"/>
      <c r="AH167" s="105"/>
      <c r="AI167" s="105"/>
      <c r="AJ167" s="105"/>
      <c r="AK167" s="105"/>
      <c r="AL167" s="105"/>
      <c r="AM167" s="105"/>
      <c r="AN167" s="105"/>
    </row>
    <row r="168" spans="2:40" ht="18" x14ac:dyDescent="0.2">
      <c r="B168" s="173"/>
      <c r="C168" s="173"/>
      <c r="D168" s="152"/>
      <c r="E168" s="153"/>
      <c r="F168" s="2"/>
      <c r="G168" s="2"/>
      <c r="H168" s="105"/>
      <c r="I168" s="9"/>
      <c r="J168" s="125"/>
      <c r="K168" s="105"/>
      <c r="L168" s="9"/>
      <c r="M168" s="105"/>
      <c r="N168" s="9"/>
      <c r="O168" s="3"/>
      <c r="P168" s="105"/>
      <c r="Q168" s="9"/>
      <c r="R168" s="105"/>
      <c r="S168" s="9"/>
      <c r="T168" s="105"/>
      <c r="U168" s="9"/>
      <c r="V168" s="3"/>
      <c r="W168" s="105"/>
      <c r="X168" s="9"/>
      <c r="Y168" s="105"/>
      <c r="Z168" s="9"/>
      <c r="AA168" s="105"/>
      <c r="AB168" s="9"/>
      <c r="AC168" s="105"/>
      <c r="AD168" s="9"/>
      <c r="AE168" s="122"/>
      <c r="AF168" s="105"/>
      <c r="AG168" s="105"/>
      <c r="AH168" s="105"/>
      <c r="AI168" s="105"/>
      <c r="AJ168" s="105"/>
      <c r="AK168" s="105"/>
      <c r="AL168" s="105"/>
      <c r="AM168" s="105"/>
      <c r="AN168" s="105"/>
    </row>
    <row r="169" spans="2:40" ht="18" x14ac:dyDescent="0.2">
      <c r="B169" s="173"/>
      <c r="C169" s="173"/>
      <c r="D169" s="152"/>
      <c r="E169" s="153"/>
      <c r="F169" s="4"/>
      <c r="G169" s="4"/>
      <c r="H169" s="105"/>
      <c r="I169" s="9"/>
      <c r="J169" s="125"/>
      <c r="K169" s="105"/>
      <c r="L169" s="9"/>
      <c r="M169" s="105"/>
      <c r="N169" s="9"/>
      <c r="O169" s="3"/>
      <c r="P169" s="105"/>
      <c r="Q169" s="9"/>
      <c r="R169" s="105"/>
      <c r="S169" s="9"/>
      <c r="T169" s="105"/>
      <c r="U169" s="9"/>
      <c r="V169" s="3"/>
      <c r="W169" s="105"/>
      <c r="X169" s="9"/>
      <c r="Y169" s="105"/>
      <c r="Z169" s="9"/>
      <c r="AA169" s="105"/>
      <c r="AB169" s="9"/>
      <c r="AC169" s="105"/>
      <c r="AD169" s="9"/>
      <c r="AE169" s="122"/>
      <c r="AF169" s="105"/>
      <c r="AG169" s="105"/>
      <c r="AH169" s="105"/>
      <c r="AI169" s="105"/>
      <c r="AJ169" s="105"/>
      <c r="AK169" s="105"/>
      <c r="AL169" s="105"/>
      <c r="AM169" s="105"/>
      <c r="AN169" s="105"/>
    </row>
    <row r="170" spans="2:40" ht="18" x14ac:dyDescent="0.2">
      <c r="B170" s="173"/>
      <c r="C170" s="173"/>
      <c r="D170" s="152"/>
      <c r="E170" s="153"/>
      <c r="F170" s="4"/>
      <c r="G170" s="4"/>
      <c r="H170" s="105"/>
      <c r="I170" s="9"/>
      <c r="J170" s="125"/>
      <c r="K170" s="105"/>
      <c r="L170" s="9"/>
      <c r="M170" s="105"/>
      <c r="N170" s="9"/>
      <c r="O170" s="3"/>
      <c r="P170" s="105"/>
      <c r="Q170" s="9"/>
      <c r="R170" s="105"/>
      <c r="S170" s="9"/>
      <c r="T170" s="105"/>
      <c r="U170" s="9"/>
      <c r="V170" s="3"/>
      <c r="W170" s="105"/>
      <c r="X170" s="9"/>
      <c r="Y170" s="105"/>
      <c r="Z170" s="9"/>
      <c r="AA170" s="105"/>
      <c r="AB170" s="9"/>
      <c r="AC170" s="105"/>
      <c r="AD170" s="9"/>
      <c r="AE170" s="122"/>
      <c r="AF170" s="105"/>
      <c r="AG170" s="105"/>
      <c r="AH170" s="105"/>
      <c r="AI170" s="105"/>
      <c r="AJ170" s="105"/>
      <c r="AK170" s="105"/>
      <c r="AL170" s="105"/>
      <c r="AM170" s="105"/>
      <c r="AN170" s="105"/>
    </row>
    <row r="171" spans="2:40" ht="18" x14ac:dyDescent="0.2">
      <c r="B171" s="173"/>
      <c r="C171" s="173"/>
      <c r="D171" s="152"/>
      <c r="E171" s="153"/>
      <c r="F171" s="6"/>
      <c r="G171" s="6"/>
      <c r="H171" s="105"/>
      <c r="I171" s="9"/>
      <c r="J171" s="125"/>
      <c r="K171" s="105"/>
      <c r="L171" s="9"/>
      <c r="M171" s="105"/>
      <c r="N171" s="9"/>
      <c r="O171" s="3"/>
      <c r="P171" s="105"/>
      <c r="Q171" s="9"/>
      <c r="R171" s="105"/>
      <c r="S171" s="9"/>
      <c r="T171" s="105"/>
      <c r="U171" s="9"/>
      <c r="V171" s="3"/>
      <c r="W171" s="105"/>
      <c r="X171" s="9"/>
      <c r="Y171" s="105"/>
      <c r="Z171" s="9"/>
      <c r="AA171" s="105"/>
      <c r="AB171" s="9"/>
      <c r="AC171" s="105"/>
      <c r="AD171" s="9"/>
      <c r="AE171" s="122"/>
      <c r="AF171" s="105"/>
      <c r="AG171" s="105"/>
      <c r="AH171" s="105"/>
      <c r="AI171" s="105"/>
      <c r="AJ171" s="105"/>
      <c r="AK171" s="105"/>
      <c r="AL171" s="105"/>
      <c r="AM171" s="105"/>
      <c r="AN171" s="105"/>
    </row>
    <row r="172" spans="2:40" ht="18" x14ac:dyDescent="0.2">
      <c r="B172" s="173"/>
      <c r="C172" s="173"/>
      <c r="D172" s="152"/>
      <c r="E172" s="153"/>
      <c r="F172" s="6"/>
      <c r="G172" s="6"/>
      <c r="H172" s="105"/>
      <c r="I172" s="9"/>
      <c r="J172" s="125"/>
      <c r="K172" s="105"/>
      <c r="L172" s="9"/>
      <c r="M172" s="105"/>
      <c r="N172" s="9"/>
      <c r="O172" s="3"/>
      <c r="P172" s="105"/>
      <c r="Q172" s="9"/>
      <c r="R172" s="105"/>
      <c r="S172" s="9"/>
      <c r="T172" s="105"/>
      <c r="U172" s="9"/>
      <c r="V172" s="3"/>
      <c r="W172" s="105"/>
      <c r="X172" s="9"/>
      <c r="Y172" s="105"/>
      <c r="Z172" s="9"/>
      <c r="AA172" s="105"/>
      <c r="AB172" s="9"/>
      <c r="AC172" s="105"/>
      <c r="AD172" s="9"/>
      <c r="AE172" s="122"/>
      <c r="AF172" s="105"/>
      <c r="AG172" s="105"/>
      <c r="AH172" s="105"/>
      <c r="AI172" s="105"/>
      <c r="AJ172" s="105"/>
      <c r="AK172" s="105"/>
      <c r="AL172" s="105"/>
      <c r="AM172" s="105"/>
      <c r="AN172" s="105"/>
    </row>
    <row r="173" spans="2:40" ht="18" x14ac:dyDescent="0.2">
      <c r="B173" s="173"/>
      <c r="C173" s="173"/>
      <c r="D173" s="152"/>
      <c r="E173" s="153"/>
      <c r="F173" s="6"/>
      <c r="G173" s="6"/>
      <c r="H173" s="105"/>
      <c r="I173" s="9"/>
      <c r="J173" s="125"/>
      <c r="K173" s="105"/>
      <c r="L173" s="9"/>
      <c r="M173" s="105"/>
      <c r="N173" s="9"/>
      <c r="O173" s="3"/>
      <c r="P173" s="105"/>
      <c r="Q173" s="9"/>
      <c r="R173" s="105"/>
      <c r="S173" s="9"/>
      <c r="T173" s="105"/>
      <c r="U173" s="9"/>
      <c r="V173" s="3"/>
      <c r="W173" s="105"/>
      <c r="X173" s="9"/>
      <c r="Y173" s="105"/>
      <c r="Z173" s="9"/>
      <c r="AA173" s="105"/>
      <c r="AB173" s="9"/>
      <c r="AC173" s="105"/>
      <c r="AD173" s="9"/>
      <c r="AE173" s="122"/>
      <c r="AF173" s="105"/>
      <c r="AG173" s="105"/>
      <c r="AH173" s="105"/>
      <c r="AI173" s="105"/>
      <c r="AJ173" s="105"/>
      <c r="AK173" s="105"/>
      <c r="AL173" s="105"/>
      <c r="AM173" s="105"/>
      <c r="AN173" s="105"/>
    </row>
    <row r="174" spans="2:40" ht="18" x14ac:dyDescent="0.2">
      <c r="B174" s="173"/>
      <c r="C174" s="173"/>
      <c r="D174" s="152"/>
      <c r="E174" s="153"/>
      <c r="F174" s="6"/>
      <c r="G174" s="6"/>
      <c r="H174" s="105"/>
      <c r="I174" s="9"/>
      <c r="J174" s="125"/>
      <c r="K174" s="105"/>
      <c r="L174" s="9"/>
      <c r="M174" s="105"/>
      <c r="N174" s="9"/>
      <c r="O174" s="3"/>
      <c r="P174" s="105"/>
      <c r="Q174" s="9"/>
      <c r="R174" s="105"/>
      <c r="S174" s="9"/>
      <c r="T174" s="105"/>
      <c r="U174" s="9"/>
      <c r="V174" s="3"/>
      <c r="W174" s="105"/>
      <c r="X174" s="9"/>
      <c r="Y174" s="105"/>
      <c r="Z174" s="9"/>
      <c r="AA174" s="105"/>
      <c r="AB174" s="9"/>
      <c r="AC174" s="105"/>
      <c r="AD174" s="9"/>
      <c r="AE174" s="122"/>
      <c r="AF174" s="105"/>
      <c r="AG174" s="105"/>
      <c r="AH174" s="105"/>
      <c r="AI174" s="105"/>
      <c r="AJ174" s="105"/>
      <c r="AK174" s="105"/>
      <c r="AL174" s="105"/>
      <c r="AM174" s="105"/>
      <c r="AN174" s="105"/>
    </row>
    <row r="175" spans="2:40" ht="18" x14ac:dyDescent="0.2">
      <c r="B175" s="173"/>
      <c r="C175" s="173"/>
      <c r="D175" s="152"/>
      <c r="E175" s="153"/>
      <c r="F175" s="6"/>
      <c r="G175" s="6"/>
      <c r="H175" s="105"/>
      <c r="I175" s="9"/>
      <c r="J175" s="125"/>
      <c r="K175" s="105"/>
      <c r="L175" s="9"/>
      <c r="M175" s="105"/>
      <c r="N175" s="9"/>
      <c r="O175" s="3"/>
      <c r="P175" s="105"/>
      <c r="Q175" s="9"/>
      <c r="R175" s="105"/>
      <c r="S175" s="9"/>
      <c r="T175" s="105"/>
      <c r="U175" s="9"/>
      <c r="V175" s="3"/>
      <c r="W175" s="105"/>
      <c r="X175" s="9"/>
      <c r="Y175" s="105"/>
      <c r="Z175" s="9"/>
      <c r="AA175" s="105"/>
      <c r="AB175" s="9"/>
      <c r="AC175" s="105"/>
      <c r="AD175" s="9"/>
      <c r="AE175" s="122"/>
      <c r="AF175" s="105"/>
      <c r="AG175" s="105"/>
      <c r="AH175" s="105"/>
      <c r="AI175" s="105"/>
      <c r="AJ175" s="105"/>
      <c r="AK175" s="105"/>
      <c r="AL175" s="105"/>
      <c r="AM175" s="105"/>
      <c r="AN175" s="105"/>
    </row>
    <row r="176" spans="2:40" ht="18" x14ac:dyDescent="0.2">
      <c r="B176" s="173"/>
      <c r="C176" s="173"/>
      <c r="D176" s="152"/>
      <c r="E176" s="153"/>
      <c r="F176" s="6"/>
      <c r="G176" s="6"/>
      <c r="H176" s="105"/>
      <c r="I176" s="9"/>
      <c r="J176" s="125"/>
      <c r="K176" s="105"/>
      <c r="L176" s="9"/>
      <c r="M176" s="105"/>
      <c r="N176" s="9"/>
      <c r="O176" s="3"/>
      <c r="P176" s="105"/>
      <c r="Q176" s="9"/>
      <c r="R176" s="105"/>
      <c r="S176" s="9"/>
      <c r="T176" s="105"/>
      <c r="U176" s="9"/>
      <c r="V176" s="3"/>
      <c r="W176" s="105"/>
      <c r="X176" s="9"/>
      <c r="Y176" s="105"/>
      <c r="Z176" s="9"/>
      <c r="AA176" s="105"/>
      <c r="AB176" s="9"/>
      <c r="AC176" s="105"/>
      <c r="AD176" s="9"/>
      <c r="AE176" s="122"/>
      <c r="AF176" s="105"/>
      <c r="AG176" s="105"/>
      <c r="AH176" s="105"/>
      <c r="AI176" s="105"/>
      <c r="AJ176" s="105"/>
      <c r="AK176" s="105"/>
      <c r="AL176" s="105"/>
      <c r="AM176" s="105"/>
      <c r="AN176" s="105"/>
    </row>
    <row r="177" spans="2:40" ht="18" x14ac:dyDescent="0.2">
      <c r="B177" s="173"/>
      <c r="C177" s="173"/>
      <c r="D177" s="152"/>
      <c r="E177" s="153"/>
      <c r="F177" s="6"/>
      <c r="G177" s="6"/>
      <c r="H177" s="105"/>
      <c r="I177" s="9"/>
      <c r="J177" s="125"/>
      <c r="K177" s="105"/>
      <c r="L177" s="9"/>
      <c r="M177" s="105"/>
      <c r="N177" s="9"/>
      <c r="O177" s="3"/>
      <c r="P177" s="105"/>
      <c r="Q177" s="9"/>
      <c r="R177" s="105"/>
      <c r="S177" s="9"/>
      <c r="T177" s="105"/>
      <c r="U177" s="9"/>
      <c r="V177" s="3"/>
      <c r="W177" s="105"/>
      <c r="X177" s="9"/>
      <c r="Y177" s="105"/>
      <c r="Z177" s="9"/>
      <c r="AA177" s="105"/>
      <c r="AB177" s="9"/>
      <c r="AC177" s="105"/>
      <c r="AD177" s="9"/>
      <c r="AE177" s="122"/>
      <c r="AF177" s="105"/>
      <c r="AG177" s="105"/>
      <c r="AH177" s="105"/>
      <c r="AI177" s="105"/>
      <c r="AJ177" s="105"/>
      <c r="AK177" s="105"/>
      <c r="AL177" s="105"/>
      <c r="AM177" s="105"/>
      <c r="AN177" s="105"/>
    </row>
    <row r="178" spans="2:40" ht="18" x14ac:dyDescent="0.2">
      <c r="B178" s="173"/>
      <c r="C178" s="173"/>
      <c r="D178" s="152"/>
      <c r="E178" s="153"/>
      <c r="F178" s="6"/>
      <c r="G178" s="6"/>
      <c r="H178" s="105"/>
      <c r="I178" s="9"/>
      <c r="J178" s="125"/>
      <c r="K178" s="105"/>
      <c r="L178" s="9"/>
      <c r="M178" s="105"/>
      <c r="N178" s="9"/>
      <c r="O178" s="3"/>
      <c r="P178" s="105"/>
      <c r="Q178" s="9"/>
      <c r="R178" s="105"/>
      <c r="S178" s="9"/>
      <c r="T178" s="105"/>
      <c r="U178" s="9"/>
      <c r="V178" s="3"/>
      <c r="W178" s="105"/>
      <c r="X178" s="9"/>
      <c r="Y178" s="105"/>
      <c r="Z178" s="9"/>
      <c r="AA178" s="105"/>
      <c r="AB178" s="9"/>
      <c r="AC178" s="105"/>
      <c r="AD178" s="9"/>
      <c r="AE178" s="122"/>
      <c r="AF178" s="105"/>
      <c r="AG178" s="105"/>
      <c r="AH178" s="105"/>
      <c r="AI178" s="105"/>
      <c r="AJ178" s="105"/>
      <c r="AK178" s="105"/>
      <c r="AL178" s="105"/>
      <c r="AM178" s="105"/>
      <c r="AN178" s="105"/>
    </row>
    <row r="179" spans="2:40" ht="18" x14ac:dyDescent="0.2">
      <c r="B179" s="173"/>
      <c r="C179" s="173"/>
      <c r="D179" s="152"/>
      <c r="E179" s="153"/>
      <c r="F179" s="6"/>
      <c r="G179" s="6"/>
      <c r="H179" s="105"/>
      <c r="I179" s="9"/>
      <c r="J179" s="125"/>
      <c r="K179" s="105"/>
      <c r="L179" s="9"/>
      <c r="M179" s="105"/>
      <c r="N179" s="9"/>
      <c r="O179" s="3"/>
      <c r="P179" s="105"/>
      <c r="Q179" s="9"/>
      <c r="R179" s="105"/>
      <c r="S179" s="9"/>
      <c r="T179" s="105"/>
      <c r="U179" s="9"/>
      <c r="V179" s="3"/>
      <c r="W179" s="105"/>
      <c r="X179" s="9"/>
      <c r="Y179" s="105"/>
      <c r="Z179" s="9"/>
      <c r="AA179" s="105"/>
      <c r="AB179" s="9"/>
      <c r="AC179" s="105"/>
      <c r="AD179" s="9"/>
      <c r="AE179" s="122"/>
      <c r="AF179" s="105"/>
      <c r="AG179" s="105"/>
      <c r="AH179" s="105"/>
      <c r="AI179" s="105"/>
      <c r="AJ179" s="105"/>
      <c r="AK179" s="105"/>
      <c r="AL179" s="105"/>
      <c r="AM179" s="105"/>
      <c r="AN179" s="105"/>
    </row>
    <row r="180" spans="2:40" ht="18" x14ac:dyDescent="0.2">
      <c r="B180" s="173"/>
      <c r="C180" s="173"/>
      <c r="D180" s="152"/>
      <c r="E180" s="153"/>
      <c r="F180" s="6"/>
      <c r="G180" s="6"/>
      <c r="H180" s="105"/>
      <c r="I180" s="9"/>
      <c r="J180" s="125"/>
      <c r="K180" s="105"/>
      <c r="L180" s="9"/>
      <c r="M180" s="105"/>
      <c r="N180" s="9"/>
      <c r="O180" s="3"/>
      <c r="P180" s="105"/>
      <c r="Q180" s="9"/>
      <c r="R180" s="105"/>
      <c r="S180" s="9"/>
      <c r="T180" s="105"/>
      <c r="U180" s="9"/>
      <c r="V180" s="3"/>
      <c r="W180" s="105"/>
      <c r="X180" s="9"/>
      <c r="Y180" s="105"/>
      <c r="Z180" s="9"/>
      <c r="AA180" s="105"/>
      <c r="AB180" s="9"/>
      <c r="AC180" s="105"/>
      <c r="AD180" s="9"/>
      <c r="AE180" s="122"/>
      <c r="AF180" s="105"/>
      <c r="AG180" s="105"/>
      <c r="AH180" s="105"/>
      <c r="AI180" s="105"/>
      <c r="AJ180" s="105"/>
      <c r="AK180" s="105"/>
      <c r="AL180" s="105"/>
      <c r="AM180" s="105"/>
      <c r="AN180" s="105"/>
    </row>
    <row r="181" spans="2:40" ht="18" x14ac:dyDescent="0.2">
      <c r="B181" s="173"/>
      <c r="C181" s="173"/>
      <c r="D181" s="152"/>
      <c r="E181" s="153"/>
      <c r="F181" s="6"/>
      <c r="G181" s="6"/>
      <c r="H181" s="105"/>
      <c r="I181" s="9"/>
      <c r="J181" s="125"/>
      <c r="K181" s="105"/>
      <c r="L181" s="9"/>
      <c r="M181" s="105"/>
      <c r="N181" s="9"/>
      <c r="O181" s="3"/>
      <c r="P181" s="105"/>
      <c r="Q181" s="9"/>
      <c r="R181" s="105"/>
      <c r="S181" s="9"/>
      <c r="T181" s="105"/>
      <c r="U181" s="9"/>
      <c r="V181" s="3"/>
      <c r="W181" s="105"/>
      <c r="X181" s="9"/>
      <c r="Y181" s="105"/>
      <c r="Z181" s="9"/>
      <c r="AA181" s="105"/>
      <c r="AB181" s="9"/>
      <c r="AC181" s="105"/>
      <c r="AD181" s="9"/>
      <c r="AE181" s="122"/>
      <c r="AF181" s="105"/>
      <c r="AG181" s="105"/>
      <c r="AH181" s="105"/>
      <c r="AI181" s="105"/>
      <c r="AJ181" s="105"/>
      <c r="AK181" s="105"/>
      <c r="AL181" s="105"/>
      <c r="AM181" s="105"/>
      <c r="AN181" s="105"/>
    </row>
    <row r="182" spans="2:40" ht="18" x14ac:dyDescent="0.2">
      <c r="B182" s="173"/>
      <c r="C182" s="173"/>
      <c r="D182" s="152"/>
      <c r="E182" s="153"/>
      <c r="F182" s="6"/>
      <c r="G182" s="6"/>
      <c r="H182" s="105"/>
      <c r="I182" s="9"/>
      <c r="J182" s="125"/>
      <c r="K182" s="105"/>
      <c r="L182" s="9"/>
      <c r="M182" s="105"/>
      <c r="N182" s="9"/>
      <c r="O182" s="3"/>
      <c r="P182" s="105"/>
      <c r="Q182" s="9"/>
      <c r="R182" s="105"/>
      <c r="S182" s="9"/>
      <c r="T182" s="105"/>
      <c r="U182" s="9"/>
      <c r="V182" s="3"/>
      <c r="W182" s="105"/>
      <c r="X182" s="9"/>
      <c r="Y182" s="105"/>
      <c r="Z182" s="9"/>
      <c r="AA182" s="105"/>
      <c r="AB182" s="9"/>
      <c r="AC182" s="105"/>
      <c r="AD182" s="9"/>
      <c r="AE182" s="122"/>
      <c r="AF182" s="105"/>
      <c r="AG182" s="105"/>
      <c r="AH182" s="105"/>
      <c r="AI182" s="105"/>
      <c r="AJ182" s="105"/>
      <c r="AK182" s="105"/>
      <c r="AL182" s="105"/>
      <c r="AM182" s="105"/>
      <c r="AN182" s="105"/>
    </row>
    <row r="183" spans="2:40" ht="18" x14ac:dyDescent="0.2">
      <c r="B183" s="173"/>
      <c r="C183" s="173"/>
      <c r="D183" s="152"/>
      <c r="E183" s="153"/>
      <c r="F183" s="6"/>
      <c r="G183" s="6"/>
      <c r="H183" s="105"/>
      <c r="I183" s="9"/>
      <c r="J183" s="125"/>
      <c r="K183" s="105"/>
      <c r="L183" s="9"/>
      <c r="M183" s="105"/>
      <c r="N183" s="9"/>
      <c r="O183" s="3"/>
      <c r="P183" s="105"/>
      <c r="Q183" s="9"/>
      <c r="R183" s="105"/>
      <c r="S183" s="9"/>
      <c r="T183" s="105"/>
      <c r="U183" s="9"/>
      <c r="V183" s="3"/>
      <c r="W183" s="105"/>
      <c r="X183" s="9"/>
      <c r="Y183" s="105"/>
      <c r="Z183" s="9"/>
      <c r="AA183" s="105"/>
      <c r="AB183" s="9"/>
      <c r="AC183" s="105"/>
      <c r="AD183" s="9"/>
      <c r="AE183" s="122"/>
      <c r="AF183" s="105"/>
      <c r="AG183" s="105"/>
      <c r="AH183" s="105"/>
      <c r="AI183" s="105"/>
      <c r="AJ183" s="105"/>
      <c r="AK183" s="105"/>
      <c r="AL183" s="105"/>
      <c r="AM183" s="105"/>
      <c r="AN183" s="105"/>
    </row>
    <row r="184" spans="2:40" ht="18" x14ac:dyDescent="0.2">
      <c r="B184" s="173"/>
      <c r="C184" s="173"/>
      <c r="D184" s="152"/>
      <c r="E184" s="153"/>
      <c r="F184" s="6"/>
      <c r="G184" s="6"/>
      <c r="H184" s="105"/>
      <c r="I184" s="9"/>
      <c r="J184" s="125"/>
      <c r="K184" s="105"/>
      <c r="L184" s="9"/>
      <c r="M184" s="105"/>
      <c r="N184" s="9"/>
      <c r="O184" s="3"/>
      <c r="P184" s="105"/>
      <c r="Q184" s="9"/>
      <c r="R184" s="105"/>
      <c r="S184" s="9"/>
      <c r="T184" s="105"/>
      <c r="U184" s="9"/>
      <c r="V184" s="3"/>
      <c r="W184" s="105"/>
      <c r="X184" s="9"/>
      <c r="Y184" s="105"/>
      <c r="Z184" s="9"/>
      <c r="AA184" s="105"/>
      <c r="AB184" s="9"/>
      <c r="AC184" s="105"/>
      <c r="AD184" s="9"/>
      <c r="AE184" s="122"/>
      <c r="AF184" s="105"/>
      <c r="AG184" s="105"/>
      <c r="AH184" s="105"/>
      <c r="AI184" s="105"/>
      <c r="AJ184" s="105"/>
      <c r="AK184" s="105"/>
      <c r="AL184" s="105"/>
      <c r="AM184" s="105"/>
      <c r="AN184" s="105"/>
    </row>
    <row r="185" spans="2:40" ht="18" x14ac:dyDescent="0.2">
      <c r="B185" s="173"/>
      <c r="C185" s="173"/>
      <c r="D185" s="152"/>
      <c r="E185" s="153"/>
      <c r="F185" s="6"/>
      <c r="G185" s="6"/>
      <c r="H185" s="105"/>
      <c r="I185" s="9"/>
      <c r="J185" s="125"/>
      <c r="K185" s="105"/>
      <c r="L185" s="9"/>
      <c r="M185" s="105"/>
      <c r="N185" s="9"/>
      <c r="O185" s="3"/>
      <c r="P185" s="105"/>
      <c r="Q185" s="9"/>
      <c r="R185" s="105"/>
      <c r="S185" s="9"/>
      <c r="T185" s="105"/>
      <c r="U185" s="9"/>
      <c r="V185" s="3"/>
      <c r="W185" s="105"/>
      <c r="X185" s="9"/>
      <c r="Y185" s="105"/>
      <c r="Z185" s="9"/>
      <c r="AA185" s="105"/>
      <c r="AB185" s="9"/>
      <c r="AC185" s="105"/>
      <c r="AD185" s="9"/>
      <c r="AE185" s="122"/>
      <c r="AF185" s="105"/>
      <c r="AG185" s="105"/>
      <c r="AH185" s="105"/>
      <c r="AI185" s="105"/>
      <c r="AJ185" s="105"/>
      <c r="AK185" s="105"/>
      <c r="AL185" s="105"/>
      <c r="AM185" s="105"/>
      <c r="AN185" s="105"/>
    </row>
    <row r="186" spans="2:40" ht="18" x14ac:dyDescent="0.2">
      <c r="B186" s="173"/>
      <c r="C186" s="173"/>
      <c r="D186" s="152"/>
      <c r="E186" s="153"/>
      <c r="F186" s="6"/>
      <c r="G186" s="6"/>
      <c r="H186" s="105"/>
      <c r="I186" s="9"/>
      <c r="J186" s="125"/>
      <c r="K186" s="105"/>
      <c r="L186" s="9"/>
      <c r="M186" s="105"/>
      <c r="N186" s="9"/>
      <c r="O186" s="3"/>
      <c r="P186" s="105"/>
      <c r="Q186" s="9"/>
      <c r="R186" s="105"/>
      <c r="S186" s="9"/>
      <c r="T186" s="105"/>
      <c r="U186" s="9"/>
      <c r="V186" s="3"/>
      <c r="W186" s="105"/>
      <c r="X186" s="9"/>
      <c r="Y186" s="105"/>
      <c r="Z186" s="9"/>
      <c r="AA186" s="105"/>
      <c r="AB186" s="9"/>
      <c r="AC186" s="105"/>
      <c r="AD186" s="9"/>
      <c r="AE186" s="122"/>
      <c r="AF186" s="105"/>
      <c r="AG186" s="105"/>
      <c r="AH186" s="105"/>
      <c r="AI186" s="105"/>
      <c r="AJ186" s="105"/>
      <c r="AK186" s="105"/>
      <c r="AL186" s="105"/>
      <c r="AM186" s="105"/>
      <c r="AN186" s="105"/>
    </row>
    <row r="187" spans="2:40" ht="18" x14ac:dyDescent="0.2">
      <c r="B187" s="173"/>
      <c r="C187" s="173"/>
      <c r="D187" s="152"/>
      <c r="E187" s="153"/>
      <c r="F187" s="6"/>
      <c r="G187" s="6"/>
      <c r="H187" s="105"/>
      <c r="I187" s="9"/>
      <c r="J187" s="125"/>
      <c r="K187" s="105"/>
      <c r="L187" s="9"/>
      <c r="M187" s="105"/>
      <c r="N187" s="9"/>
      <c r="O187" s="3"/>
      <c r="P187" s="105"/>
      <c r="Q187" s="9"/>
      <c r="R187" s="105"/>
      <c r="S187" s="9"/>
      <c r="T187" s="105"/>
      <c r="U187" s="9"/>
      <c r="V187" s="3"/>
      <c r="W187" s="105"/>
      <c r="X187" s="9"/>
      <c r="Y187" s="105"/>
      <c r="Z187" s="9"/>
      <c r="AA187" s="105"/>
      <c r="AB187" s="9"/>
      <c r="AC187" s="105"/>
      <c r="AD187" s="9"/>
      <c r="AE187" s="122"/>
      <c r="AF187" s="105"/>
      <c r="AG187" s="105"/>
      <c r="AH187" s="105"/>
      <c r="AI187" s="105"/>
      <c r="AJ187" s="105"/>
      <c r="AK187" s="105"/>
      <c r="AL187" s="105"/>
      <c r="AM187" s="105"/>
      <c r="AN187" s="105"/>
    </row>
    <row r="188" spans="2:40" ht="18" x14ac:dyDescent="0.2">
      <c r="B188" s="173"/>
      <c r="C188" s="173"/>
      <c r="D188" s="152"/>
      <c r="E188" s="153"/>
      <c r="F188" s="6"/>
      <c r="G188" s="6"/>
      <c r="H188" s="105"/>
      <c r="I188" s="9"/>
      <c r="J188" s="125"/>
      <c r="K188" s="105"/>
      <c r="L188" s="9"/>
      <c r="M188" s="105"/>
      <c r="N188" s="9"/>
      <c r="O188" s="3"/>
      <c r="P188" s="105"/>
      <c r="Q188" s="9"/>
      <c r="R188" s="105"/>
      <c r="S188" s="9"/>
      <c r="T188" s="105"/>
      <c r="U188" s="9"/>
      <c r="V188" s="3"/>
      <c r="W188" s="105"/>
      <c r="X188" s="9"/>
      <c r="Y188" s="105"/>
      <c r="Z188" s="9"/>
      <c r="AA188" s="105"/>
      <c r="AB188" s="9"/>
      <c r="AC188" s="105"/>
      <c r="AD188" s="9"/>
      <c r="AE188" s="122"/>
      <c r="AF188" s="105"/>
      <c r="AG188" s="105"/>
      <c r="AH188" s="105"/>
      <c r="AI188" s="105"/>
      <c r="AJ188" s="105"/>
      <c r="AK188" s="105"/>
      <c r="AL188" s="105"/>
      <c r="AM188" s="105"/>
      <c r="AN188" s="105"/>
    </row>
    <row r="189" spans="2:40" ht="18" x14ac:dyDescent="0.2">
      <c r="B189" s="173"/>
      <c r="C189" s="173"/>
      <c r="D189" s="152"/>
      <c r="E189" s="153"/>
      <c r="F189" s="6"/>
      <c r="G189" s="6"/>
      <c r="H189" s="105"/>
      <c r="I189" s="9"/>
      <c r="J189" s="125"/>
      <c r="K189" s="105"/>
      <c r="L189" s="9"/>
      <c r="M189" s="105"/>
      <c r="N189" s="9"/>
      <c r="O189" s="3"/>
      <c r="P189" s="105"/>
      <c r="Q189" s="9"/>
      <c r="R189" s="105"/>
      <c r="S189" s="9"/>
      <c r="T189" s="105"/>
      <c r="U189" s="9"/>
      <c r="V189" s="3"/>
      <c r="W189" s="105"/>
      <c r="X189" s="9"/>
      <c r="Y189" s="105"/>
      <c r="Z189" s="9"/>
      <c r="AA189" s="105"/>
      <c r="AB189" s="9"/>
      <c r="AC189" s="105"/>
      <c r="AD189" s="9"/>
      <c r="AE189" s="122"/>
      <c r="AF189" s="105"/>
      <c r="AG189" s="105"/>
      <c r="AH189" s="105"/>
      <c r="AI189" s="105"/>
      <c r="AJ189" s="105"/>
      <c r="AK189" s="105"/>
      <c r="AL189" s="105"/>
      <c r="AM189" s="105"/>
      <c r="AN189" s="105"/>
    </row>
    <row r="190" spans="2:40" ht="18" x14ac:dyDescent="0.2">
      <c r="B190" s="173"/>
      <c r="C190" s="173"/>
      <c r="D190" s="152"/>
      <c r="E190" s="153"/>
      <c r="F190" s="6"/>
      <c r="G190" s="6"/>
      <c r="H190" s="105"/>
      <c r="I190" s="9"/>
      <c r="J190" s="125"/>
      <c r="K190" s="105"/>
      <c r="L190" s="9"/>
      <c r="M190" s="105"/>
      <c r="N190" s="9"/>
      <c r="O190" s="3"/>
      <c r="P190" s="105"/>
      <c r="Q190" s="9"/>
      <c r="R190" s="105"/>
      <c r="S190" s="9"/>
      <c r="T190" s="105"/>
      <c r="U190" s="9"/>
      <c r="V190" s="3"/>
      <c r="W190" s="105"/>
      <c r="X190" s="9"/>
      <c r="Y190" s="105"/>
      <c r="Z190" s="9"/>
      <c r="AA190" s="105"/>
      <c r="AB190" s="9"/>
      <c r="AC190" s="105"/>
      <c r="AD190" s="9"/>
      <c r="AE190" s="122"/>
      <c r="AF190" s="105"/>
      <c r="AG190" s="105"/>
      <c r="AH190" s="105"/>
      <c r="AI190" s="105"/>
      <c r="AJ190" s="105"/>
      <c r="AK190" s="105"/>
      <c r="AL190" s="105"/>
      <c r="AM190" s="105"/>
      <c r="AN190" s="105"/>
    </row>
    <row r="191" spans="2:40" ht="18" x14ac:dyDescent="0.2">
      <c r="B191" s="173"/>
      <c r="C191" s="173"/>
      <c r="D191" s="152"/>
      <c r="E191" s="153"/>
      <c r="F191" s="6"/>
      <c r="G191" s="6"/>
      <c r="H191" s="105"/>
      <c r="I191" s="9"/>
      <c r="J191" s="125"/>
      <c r="K191" s="105"/>
      <c r="L191" s="9"/>
      <c r="M191" s="105"/>
      <c r="N191" s="9"/>
      <c r="O191" s="3"/>
      <c r="P191" s="105"/>
      <c r="Q191" s="9"/>
      <c r="R191" s="105"/>
      <c r="S191" s="9"/>
      <c r="T191" s="105"/>
      <c r="U191" s="9"/>
      <c r="V191" s="3"/>
      <c r="W191" s="105"/>
      <c r="X191" s="9"/>
      <c r="Y191" s="105"/>
      <c r="Z191" s="9"/>
      <c r="AA191" s="105"/>
      <c r="AB191" s="9"/>
      <c r="AC191" s="105"/>
      <c r="AD191" s="9"/>
      <c r="AE191" s="122"/>
      <c r="AF191" s="105"/>
      <c r="AG191" s="105"/>
      <c r="AH191" s="105"/>
      <c r="AI191" s="105"/>
      <c r="AJ191" s="105"/>
      <c r="AK191" s="105"/>
      <c r="AL191" s="105"/>
      <c r="AM191" s="105"/>
      <c r="AN191" s="105"/>
    </row>
    <row r="192" spans="2:40" ht="18" x14ac:dyDescent="0.2">
      <c r="B192" s="173"/>
      <c r="C192" s="173"/>
      <c r="D192" s="152"/>
      <c r="E192" s="153"/>
      <c r="F192" s="6"/>
      <c r="G192" s="6"/>
      <c r="H192" s="105"/>
      <c r="I192" s="9"/>
      <c r="J192" s="125"/>
      <c r="K192" s="105"/>
      <c r="L192" s="9"/>
      <c r="M192" s="105"/>
      <c r="N192" s="9"/>
      <c r="O192" s="3"/>
      <c r="P192" s="105"/>
      <c r="Q192" s="9"/>
      <c r="R192" s="105"/>
      <c r="S192" s="9"/>
      <c r="T192" s="105"/>
      <c r="U192" s="9"/>
      <c r="V192" s="3"/>
      <c r="W192" s="105"/>
      <c r="X192" s="9"/>
      <c r="Y192" s="105"/>
      <c r="Z192" s="9"/>
      <c r="AA192" s="105"/>
      <c r="AB192" s="9"/>
      <c r="AC192" s="105"/>
      <c r="AD192" s="9"/>
      <c r="AE192" s="122"/>
      <c r="AF192" s="105"/>
      <c r="AG192" s="105"/>
      <c r="AH192" s="105"/>
      <c r="AI192" s="105"/>
      <c r="AJ192" s="105"/>
      <c r="AK192" s="105"/>
      <c r="AL192" s="105"/>
      <c r="AM192" s="105"/>
      <c r="AN192" s="105"/>
    </row>
    <row r="193" spans="2:40" ht="18" x14ac:dyDescent="0.2">
      <c r="B193" s="173"/>
      <c r="C193" s="173"/>
      <c r="D193" s="152"/>
      <c r="E193" s="153"/>
      <c r="F193" s="6"/>
      <c r="G193" s="6"/>
      <c r="H193" s="105"/>
      <c r="I193" s="9"/>
      <c r="J193" s="125"/>
      <c r="K193" s="105"/>
      <c r="L193" s="9"/>
      <c r="M193" s="105"/>
      <c r="N193" s="9"/>
      <c r="O193" s="3"/>
      <c r="P193" s="105"/>
      <c r="Q193" s="9"/>
      <c r="R193" s="105"/>
      <c r="S193" s="9"/>
      <c r="T193" s="105"/>
      <c r="U193" s="9"/>
      <c r="V193" s="3"/>
      <c r="W193" s="105"/>
      <c r="X193" s="9"/>
      <c r="Y193" s="105"/>
      <c r="Z193" s="9"/>
      <c r="AA193" s="105"/>
      <c r="AB193" s="9"/>
      <c r="AC193" s="105"/>
      <c r="AD193" s="9"/>
      <c r="AE193" s="122"/>
      <c r="AF193" s="105"/>
      <c r="AG193" s="105"/>
      <c r="AH193" s="105"/>
      <c r="AI193" s="105"/>
      <c r="AJ193" s="105"/>
      <c r="AK193" s="105"/>
      <c r="AL193" s="105"/>
      <c r="AM193" s="105"/>
      <c r="AN193" s="105"/>
    </row>
    <row r="194" spans="2:40" ht="18" x14ac:dyDescent="0.2">
      <c r="B194" s="173"/>
      <c r="C194" s="173"/>
      <c r="D194" s="152"/>
      <c r="E194" s="153"/>
      <c r="F194" s="6"/>
      <c r="G194" s="6"/>
      <c r="H194" s="105"/>
      <c r="I194" s="9"/>
      <c r="J194" s="125"/>
      <c r="K194" s="105"/>
      <c r="L194" s="9"/>
      <c r="M194" s="105"/>
      <c r="N194" s="9"/>
      <c r="O194" s="3"/>
      <c r="P194" s="105"/>
      <c r="Q194" s="9"/>
      <c r="R194" s="105"/>
      <c r="S194" s="9"/>
      <c r="T194" s="105"/>
      <c r="U194" s="9"/>
      <c r="V194" s="3"/>
      <c r="W194" s="105"/>
      <c r="X194" s="9"/>
      <c r="Y194" s="105"/>
      <c r="Z194" s="9"/>
      <c r="AA194" s="105"/>
      <c r="AB194" s="9"/>
      <c r="AC194" s="105"/>
      <c r="AD194" s="9"/>
      <c r="AE194" s="122"/>
      <c r="AF194" s="105"/>
      <c r="AG194" s="105"/>
      <c r="AH194" s="105"/>
      <c r="AI194" s="105"/>
      <c r="AJ194" s="105"/>
      <c r="AK194" s="105"/>
      <c r="AL194" s="105"/>
      <c r="AM194" s="105"/>
      <c r="AN194" s="105"/>
    </row>
    <row r="195" spans="2:40" ht="18" x14ac:dyDescent="0.2">
      <c r="B195" s="173"/>
      <c r="C195" s="173"/>
      <c r="D195" s="152"/>
      <c r="E195" s="153"/>
      <c r="F195" s="6"/>
      <c r="G195" s="6"/>
      <c r="H195" s="105"/>
      <c r="I195" s="9"/>
      <c r="J195" s="125"/>
      <c r="K195" s="105"/>
      <c r="L195" s="9"/>
      <c r="M195" s="105"/>
      <c r="N195" s="9"/>
      <c r="O195" s="3"/>
      <c r="P195" s="105"/>
      <c r="Q195" s="9"/>
      <c r="R195" s="105"/>
      <c r="S195" s="9"/>
      <c r="T195" s="105"/>
      <c r="U195" s="9"/>
      <c r="V195" s="3"/>
      <c r="W195" s="105"/>
      <c r="X195" s="9"/>
      <c r="Y195" s="105"/>
      <c r="Z195" s="9"/>
      <c r="AA195" s="105"/>
      <c r="AB195" s="9"/>
      <c r="AC195" s="105"/>
      <c r="AD195" s="9"/>
      <c r="AE195" s="122"/>
      <c r="AF195" s="105"/>
      <c r="AG195" s="105"/>
      <c r="AH195" s="105"/>
      <c r="AI195" s="105"/>
      <c r="AJ195" s="105"/>
      <c r="AK195" s="105"/>
      <c r="AL195" s="105"/>
      <c r="AM195" s="105"/>
      <c r="AN195" s="105"/>
    </row>
    <row r="196" spans="2:40" ht="18" x14ac:dyDescent="0.2">
      <c r="B196" s="173"/>
      <c r="C196" s="173"/>
      <c r="D196" s="152"/>
      <c r="E196" s="153"/>
      <c r="F196" s="6"/>
      <c r="G196" s="6"/>
      <c r="H196" s="105"/>
      <c r="I196" s="9"/>
      <c r="J196" s="125"/>
      <c r="K196" s="105"/>
      <c r="L196" s="9"/>
      <c r="M196" s="105"/>
      <c r="N196" s="9"/>
      <c r="O196" s="3"/>
      <c r="P196" s="105"/>
      <c r="Q196" s="9"/>
      <c r="R196" s="105"/>
      <c r="S196" s="9"/>
      <c r="T196" s="105"/>
      <c r="U196" s="9"/>
      <c r="V196" s="3"/>
      <c r="W196" s="105"/>
      <c r="X196" s="9"/>
      <c r="Y196" s="105"/>
      <c r="Z196" s="9"/>
      <c r="AA196" s="105"/>
      <c r="AB196" s="9"/>
      <c r="AC196" s="105"/>
      <c r="AD196" s="9"/>
      <c r="AE196" s="122"/>
      <c r="AF196" s="105"/>
      <c r="AG196" s="105"/>
      <c r="AH196" s="105"/>
      <c r="AI196" s="105"/>
      <c r="AJ196" s="105"/>
      <c r="AK196" s="105"/>
      <c r="AL196" s="105"/>
      <c r="AM196" s="105"/>
      <c r="AN196" s="105"/>
    </row>
    <row r="197" spans="2:40" ht="18" x14ac:dyDescent="0.2">
      <c r="B197" s="173"/>
      <c r="C197" s="173"/>
      <c r="D197" s="152"/>
      <c r="E197" s="153"/>
      <c r="F197" s="6"/>
      <c r="G197" s="6"/>
      <c r="H197" s="105"/>
      <c r="I197" s="9"/>
      <c r="J197" s="125"/>
      <c r="K197" s="105"/>
      <c r="L197" s="9"/>
      <c r="M197" s="105"/>
      <c r="N197" s="9"/>
      <c r="O197" s="3"/>
      <c r="P197" s="105"/>
      <c r="Q197" s="9"/>
      <c r="R197" s="105"/>
      <c r="S197" s="9"/>
      <c r="T197" s="105"/>
      <c r="U197" s="9"/>
      <c r="V197" s="3"/>
      <c r="W197" s="105"/>
      <c r="X197" s="9"/>
      <c r="Y197" s="105"/>
      <c r="Z197" s="9"/>
      <c r="AA197" s="105"/>
      <c r="AB197" s="9"/>
      <c r="AC197" s="105"/>
      <c r="AD197" s="9"/>
      <c r="AE197" s="122"/>
      <c r="AF197" s="105"/>
      <c r="AG197" s="105"/>
      <c r="AH197" s="105"/>
      <c r="AI197" s="105"/>
      <c r="AJ197" s="105"/>
      <c r="AK197" s="105"/>
      <c r="AL197" s="105"/>
      <c r="AM197" s="105"/>
      <c r="AN197" s="105"/>
    </row>
    <row r="198" spans="2:40" ht="18" x14ac:dyDescent="0.2">
      <c r="B198" s="173"/>
      <c r="C198" s="173"/>
      <c r="D198" s="152"/>
      <c r="E198" s="153"/>
      <c r="F198" s="6"/>
      <c r="G198" s="6"/>
      <c r="H198" s="105"/>
      <c r="I198" s="9"/>
      <c r="J198" s="125"/>
      <c r="K198" s="105"/>
      <c r="L198" s="9"/>
      <c r="M198" s="105"/>
      <c r="N198" s="9"/>
      <c r="O198" s="3"/>
      <c r="P198" s="105"/>
      <c r="Q198" s="9"/>
      <c r="R198" s="105"/>
      <c r="S198" s="9"/>
      <c r="T198" s="105"/>
      <c r="U198" s="9"/>
      <c r="V198" s="3"/>
      <c r="W198" s="105"/>
      <c r="X198" s="9"/>
      <c r="Y198" s="105"/>
      <c r="Z198" s="9"/>
      <c r="AA198" s="105"/>
      <c r="AB198" s="9"/>
      <c r="AC198" s="105"/>
      <c r="AD198" s="9"/>
      <c r="AE198" s="122"/>
      <c r="AF198" s="105"/>
      <c r="AG198" s="105"/>
      <c r="AH198" s="105"/>
      <c r="AI198" s="105"/>
      <c r="AJ198" s="105"/>
      <c r="AK198" s="105"/>
      <c r="AL198" s="105"/>
      <c r="AM198" s="105"/>
      <c r="AN198" s="105"/>
    </row>
    <row r="199" spans="2:40" ht="18" x14ac:dyDescent="0.2">
      <c r="B199" s="173"/>
      <c r="C199" s="173"/>
      <c r="D199" s="152"/>
      <c r="E199" s="153"/>
      <c r="F199" s="6"/>
      <c r="G199" s="6"/>
      <c r="H199" s="105"/>
      <c r="I199" s="9"/>
      <c r="J199" s="125"/>
      <c r="K199" s="105"/>
      <c r="L199" s="9"/>
      <c r="M199" s="105"/>
      <c r="N199" s="9"/>
      <c r="O199" s="3"/>
      <c r="P199" s="105"/>
      <c r="Q199" s="9"/>
      <c r="R199" s="105"/>
      <c r="S199" s="9"/>
      <c r="T199" s="105"/>
      <c r="U199" s="9"/>
      <c r="V199" s="3"/>
      <c r="W199" s="105"/>
      <c r="X199" s="9"/>
      <c r="Y199" s="105"/>
      <c r="Z199" s="9"/>
      <c r="AA199" s="105"/>
      <c r="AB199" s="9"/>
      <c r="AC199" s="105"/>
      <c r="AD199" s="9"/>
      <c r="AE199" s="122"/>
      <c r="AF199" s="105"/>
      <c r="AG199" s="105"/>
      <c r="AH199" s="105"/>
      <c r="AI199" s="105"/>
      <c r="AJ199" s="105"/>
      <c r="AK199" s="105"/>
      <c r="AL199" s="105"/>
      <c r="AM199" s="105"/>
      <c r="AN199" s="105"/>
    </row>
    <row r="200" spans="2:40" ht="18" x14ac:dyDescent="0.2">
      <c r="B200" s="173"/>
      <c r="C200" s="173"/>
      <c r="D200" s="152"/>
      <c r="E200" s="153"/>
      <c r="F200" s="6"/>
      <c r="G200" s="6"/>
      <c r="H200" s="105"/>
      <c r="I200" s="9"/>
      <c r="J200" s="125"/>
      <c r="K200" s="105"/>
      <c r="L200" s="9"/>
      <c r="M200" s="105"/>
      <c r="N200" s="9"/>
      <c r="O200" s="3"/>
      <c r="P200" s="105"/>
      <c r="Q200" s="9"/>
      <c r="R200" s="105"/>
      <c r="S200" s="9"/>
      <c r="T200" s="105"/>
      <c r="U200" s="9"/>
      <c r="V200" s="3"/>
      <c r="W200" s="105"/>
      <c r="X200" s="9"/>
      <c r="Y200" s="105"/>
      <c r="Z200" s="9"/>
      <c r="AA200" s="105"/>
      <c r="AB200" s="9"/>
      <c r="AC200" s="105"/>
      <c r="AD200" s="9"/>
      <c r="AE200" s="122"/>
      <c r="AF200" s="105"/>
      <c r="AG200" s="105"/>
      <c r="AH200" s="105"/>
      <c r="AI200" s="105"/>
      <c r="AJ200" s="105"/>
      <c r="AK200" s="105"/>
      <c r="AL200" s="105"/>
      <c r="AM200" s="105"/>
      <c r="AN200" s="105"/>
    </row>
    <row r="201" spans="2:40" ht="18" x14ac:dyDescent="0.2">
      <c r="B201" s="173"/>
      <c r="C201" s="173"/>
      <c r="D201" s="152"/>
      <c r="E201" s="153"/>
      <c r="F201" s="6"/>
      <c r="G201" s="6"/>
      <c r="H201" s="105"/>
      <c r="I201" s="9"/>
      <c r="J201" s="125"/>
      <c r="K201" s="105"/>
      <c r="L201" s="9"/>
      <c r="M201" s="105"/>
      <c r="N201" s="9"/>
      <c r="O201" s="3"/>
      <c r="P201" s="105"/>
      <c r="Q201" s="9"/>
      <c r="R201" s="105"/>
      <c r="S201" s="9"/>
      <c r="T201" s="105"/>
      <c r="U201" s="9"/>
      <c r="V201" s="3"/>
      <c r="W201" s="105"/>
      <c r="X201" s="9"/>
      <c r="Y201" s="105"/>
      <c r="Z201" s="9"/>
      <c r="AA201" s="105"/>
      <c r="AB201" s="9"/>
      <c r="AC201" s="105"/>
      <c r="AD201" s="9"/>
      <c r="AE201" s="122"/>
      <c r="AF201" s="105"/>
      <c r="AG201" s="105"/>
      <c r="AH201" s="105"/>
      <c r="AI201" s="105"/>
      <c r="AJ201" s="105"/>
      <c r="AK201" s="105"/>
      <c r="AL201" s="105"/>
      <c r="AM201" s="105"/>
      <c r="AN201" s="105"/>
    </row>
    <row r="202" spans="2:40" ht="18" x14ac:dyDescent="0.2">
      <c r="B202" s="173"/>
      <c r="C202" s="173"/>
      <c r="D202" s="152"/>
      <c r="E202" s="153"/>
      <c r="F202" s="6"/>
      <c r="G202" s="6"/>
      <c r="H202" s="105"/>
      <c r="I202" s="9"/>
      <c r="J202" s="125"/>
      <c r="K202" s="105"/>
      <c r="L202" s="9"/>
      <c r="M202" s="105"/>
      <c r="N202" s="9"/>
      <c r="O202" s="3"/>
      <c r="P202" s="105"/>
      <c r="Q202" s="9"/>
      <c r="R202" s="105"/>
      <c r="S202" s="9"/>
      <c r="T202" s="105"/>
      <c r="U202" s="9"/>
      <c r="V202" s="3"/>
      <c r="W202" s="105"/>
      <c r="X202" s="9"/>
      <c r="Y202" s="105"/>
      <c r="Z202" s="9"/>
      <c r="AA202" s="105"/>
      <c r="AB202" s="9"/>
      <c r="AC202" s="105"/>
      <c r="AD202" s="9"/>
      <c r="AE202" s="122"/>
      <c r="AF202" s="105"/>
      <c r="AG202" s="105"/>
      <c r="AH202" s="105"/>
      <c r="AI202" s="105"/>
      <c r="AJ202" s="105"/>
      <c r="AK202" s="105"/>
      <c r="AL202" s="105"/>
      <c r="AM202" s="105"/>
      <c r="AN202" s="105"/>
    </row>
    <row r="203" spans="2:40" ht="18" x14ac:dyDescent="0.2">
      <c r="B203" s="173"/>
      <c r="C203" s="173"/>
      <c r="D203" s="152"/>
      <c r="E203" s="153"/>
      <c r="F203" s="6"/>
      <c r="G203" s="6"/>
      <c r="H203" s="105"/>
      <c r="I203" s="9"/>
      <c r="J203" s="125"/>
      <c r="K203" s="105"/>
      <c r="L203" s="9"/>
      <c r="M203" s="105"/>
      <c r="N203" s="9"/>
      <c r="O203" s="3"/>
      <c r="P203" s="105"/>
      <c r="Q203" s="9"/>
      <c r="R203" s="105"/>
      <c r="S203" s="9"/>
      <c r="T203" s="105"/>
      <c r="U203" s="9"/>
      <c r="V203" s="3"/>
      <c r="W203" s="105"/>
      <c r="X203" s="9"/>
      <c r="Y203" s="105"/>
      <c r="Z203" s="9"/>
      <c r="AA203" s="105"/>
      <c r="AB203" s="9"/>
      <c r="AC203" s="105"/>
      <c r="AD203" s="9"/>
      <c r="AE203" s="122"/>
      <c r="AF203" s="105"/>
      <c r="AG203" s="105"/>
      <c r="AH203" s="105"/>
      <c r="AI203" s="105"/>
      <c r="AJ203" s="105"/>
      <c r="AK203" s="105"/>
      <c r="AL203" s="105"/>
      <c r="AM203" s="105"/>
      <c r="AN203" s="105"/>
    </row>
    <row r="204" spans="2:40" ht="18" x14ac:dyDescent="0.2">
      <c r="B204" s="173"/>
      <c r="C204" s="173"/>
      <c r="D204" s="152"/>
      <c r="E204" s="153"/>
      <c r="F204" s="6"/>
      <c r="G204" s="6"/>
      <c r="H204" s="105"/>
      <c r="I204" s="9"/>
      <c r="J204" s="125"/>
      <c r="K204" s="105"/>
      <c r="L204" s="9"/>
      <c r="M204" s="105"/>
      <c r="N204" s="9"/>
      <c r="O204" s="3"/>
      <c r="P204" s="105"/>
      <c r="Q204" s="9"/>
      <c r="R204" s="105"/>
      <c r="S204" s="9"/>
      <c r="T204" s="105"/>
      <c r="U204" s="9"/>
      <c r="V204" s="3"/>
      <c r="W204" s="105"/>
      <c r="X204" s="9"/>
      <c r="Y204" s="105"/>
      <c r="Z204" s="9"/>
      <c r="AA204" s="105"/>
      <c r="AB204" s="9"/>
      <c r="AC204" s="105"/>
      <c r="AD204" s="9"/>
      <c r="AE204" s="122"/>
      <c r="AF204" s="105"/>
      <c r="AG204" s="105"/>
      <c r="AH204" s="105"/>
      <c r="AI204" s="105"/>
      <c r="AJ204" s="105"/>
      <c r="AK204" s="105"/>
      <c r="AL204" s="105"/>
      <c r="AM204" s="105"/>
      <c r="AN204" s="105"/>
    </row>
    <row r="205" spans="2:40" ht="18" x14ac:dyDescent="0.2">
      <c r="B205" s="173"/>
      <c r="C205" s="173"/>
      <c r="D205" s="152"/>
      <c r="E205" s="153"/>
      <c r="F205" s="6"/>
      <c r="G205" s="6"/>
      <c r="H205" s="105"/>
      <c r="I205" s="9"/>
      <c r="J205" s="125"/>
      <c r="K205" s="105"/>
      <c r="L205" s="9"/>
      <c r="M205" s="105"/>
      <c r="N205" s="9"/>
      <c r="O205" s="3"/>
      <c r="P205" s="105"/>
      <c r="Q205" s="9"/>
      <c r="R205" s="105"/>
      <c r="S205" s="9"/>
      <c r="T205" s="105"/>
      <c r="U205" s="9"/>
      <c r="V205" s="3"/>
      <c r="W205" s="105"/>
      <c r="X205" s="9"/>
      <c r="Y205" s="105"/>
      <c r="Z205" s="9"/>
      <c r="AA205" s="105"/>
      <c r="AB205" s="9"/>
      <c r="AC205" s="105"/>
      <c r="AD205" s="9"/>
      <c r="AE205" s="122"/>
      <c r="AF205" s="105"/>
      <c r="AG205" s="105"/>
      <c r="AH205" s="105"/>
      <c r="AI205" s="105"/>
      <c r="AJ205" s="105"/>
      <c r="AK205" s="105"/>
      <c r="AL205" s="105"/>
      <c r="AM205" s="105"/>
      <c r="AN205" s="105"/>
    </row>
    <row r="206" spans="2:40" ht="18" x14ac:dyDescent="0.2">
      <c r="B206" s="173"/>
      <c r="C206" s="173"/>
      <c r="D206" s="152"/>
      <c r="E206" s="153"/>
      <c r="F206" s="6"/>
      <c r="G206" s="6"/>
      <c r="H206" s="105"/>
      <c r="I206" s="9"/>
      <c r="J206" s="125"/>
      <c r="K206" s="105"/>
      <c r="L206" s="9"/>
      <c r="M206" s="105"/>
      <c r="N206" s="9"/>
      <c r="O206" s="3"/>
      <c r="P206" s="105"/>
      <c r="Q206" s="9"/>
      <c r="R206" s="105"/>
      <c r="S206" s="9"/>
      <c r="T206" s="105"/>
      <c r="U206" s="9"/>
      <c r="V206" s="3"/>
      <c r="W206" s="105"/>
      <c r="X206" s="9"/>
      <c r="Y206" s="105"/>
      <c r="Z206" s="9"/>
      <c r="AA206" s="105"/>
      <c r="AB206" s="9"/>
      <c r="AC206" s="105"/>
      <c r="AD206" s="9"/>
      <c r="AE206" s="122"/>
      <c r="AF206" s="105"/>
      <c r="AG206" s="105"/>
      <c r="AH206" s="105"/>
      <c r="AI206" s="105"/>
      <c r="AJ206" s="105"/>
      <c r="AK206" s="105"/>
      <c r="AL206" s="105"/>
      <c r="AM206" s="105"/>
      <c r="AN206" s="105"/>
    </row>
    <row r="207" spans="2:40" ht="18" x14ac:dyDescent="0.2">
      <c r="B207" s="173"/>
      <c r="C207" s="173"/>
      <c r="D207" s="152"/>
      <c r="E207" s="153"/>
      <c r="F207" s="6"/>
      <c r="G207" s="6"/>
      <c r="H207" s="105"/>
      <c r="I207" s="9"/>
      <c r="J207" s="125"/>
      <c r="K207" s="105"/>
      <c r="L207" s="9"/>
      <c r="M207" s="105"/>
      <c r="N207" s="9"/>
      <c r="O207" s="3"/>
      <c r="P207" s="105"/>
      <c r="Q207" s="9"/>
      <c r="R207" s="105"/>
      <c r="S207" s="9"/>
      <c r="T207" s="105"/>
      <c r="U207" s="9"/>
      <c r="V207" s="3"/>
      <c r="W207" s="105"/>
      <c r="X207" s="9"/>
      <c r="Y207" s="105"/>
      <c r="Z207" s="9"/>
      <c r="AA207" s="105"/>
      <c r="AB207" s="9"/>
      <c r="AC207" s="105"/>
      <c r="AD207" s="9"/>
      <c r="AE207" s="122"/>
      <c r="AF207" s="105"/>
      <c r="AG207" s="105"/>
      <c r="AH207" s="105"/>
      <c r="AI207" s="105"/>
      <c r="AJ207" s="105"/>
      <c r="AK207" s="105"/>
      <c r="AL207" s="105"/>
      <c r="AM207" s="105"/>
      <c r="AN207" s="105"/>
    </row>
    <row r="208" spans="2:40" ht="18" x14ac:dyDescent="0.2">
      <c r="B208" s="173"/>
      <c r="C208" s="173"/>
      <c r="D208" s="152"/>
      <c r="E208" s="153"/>
      <c r="F208" s="6"/>
      <c r="G208" s="6"/>
      <c r="H208" s="105"/>
      <c r="I208" s="9"/>
      <c r="J208" s="125"/>
      <c r="K208" s="105"/>
      <c r="L208" s="9"/>
      <c r="M208" s="105"/>
      <c r="N208" s="9"/>
      <c r="O208" s="3"/>
      <c r="P208" s="105"/>
      <c r="Q208" s="9"/>
      <c r="R208" s="105"/>
      <c r="S208" s="9"/>
      <c r="T208" s="105"/>
      <c r="U208" s="9"/>
      <c r="V208" s="3"/>
      <c r="W208" s="105"/>
      <c r="X208" s="9"/>
      <c r="Y208" s="105"/>
      <c r="Z208" s="9"/>
      <c r="AA208" s="105"/>
      <c r="AB208" s="9"/>
      <c r="AC208" s="105"/>
      <c r="AD208" s="9"/>
      <c r="AE208" s="122"/>
      <c r="AF208" s="105"/>
      <c r="AG208" s="105"/>
      <c r="AH208" s="105"/>
      <c r="AI208" s="105"/>
      <c r="AJ208" s="105"/>
      <c r="AK208" s="105"/>
      <c r="AL208" s="105"/>
      <c r="AM208" s="105"/>
      <c r="AN208" s="105"/>
    </row>
    <row r="209" spans="2:40" ht="18" x14ac:dyDescent="0.2">
      <c r="B209" s="173"/>
      <c r="C209" s="173"/>
      <c r="D209" s="152"/>
      <c r="E209" s="153"/>
      <c r="F209" s="6"/>
      <c r="G209" s="6"/>
      <c r="H209" s="105"/>
      <c r="I209" s="9"/>
      <c r="J209" s="125"/>
      <c r="K209" s="105"/>
      <c r="L209" s="9"/>
      <c r="M209" s="105"/>
      <c r="N209" s="9"/>
      <c r="O209" s="3"/>
      <c r="P209" s="105"/>
      <c r="Q209" s="9"/>
      <c r="R209" s="105"/>
      <c r="S209" s="9"/>
      <c r="T209" s="105"/>
      <c r="U209" s="9"/>
      <c r="V209" s="3"/>
      <c r="W209" s="105"/>
      <c r="X209" s="9"/>
      <c r="Y209" s="105"/>
      <c r="Z209" s="9"/>
      <c r="AA209" s="105"/>
      <c r="AB209" s="9"/>
      <c r="AC209" s="105"/>
      <c r="AD209" s="9"/>
      <c r="AE209" s="122"/>
      <c r="AF209" s="105"/>
      <c r="AG209" s="105"/>
      <c r="AH209" s="105"/>
      <c r="AI209" s="105"/>
      <c r="AJ209" s="105"/>
      <c r="AK209" s="105"/>
      <c r="AL209" s="105"/>
      <c r="AM209" s="105"/>
      <c r="AN209" s="105"/>
    </row>
    <row r="210" spans="2:40" ht="18" x14ac:dyDescent="0.2">
      <c r="B210" s="173"/>
      <c r="C210" s="173"/>
      <c r="D210" s="152"/>
      <c r="E210" s="153"/>
      <c r="F210" s="6"/>
      <c r="G210" s="6"/>
      <c r="H210" s="105"/>
      <c r="I210" s="9"/>
      <c r="J210" s="125"/>
      <c r="K210" s="105"/>
      <c r="L210" s="9"/>
      <c r="M210" s="105"/>
      <c r="N210" s="9"/>
      <c r="O210" s="3"/>
      <c r="P210" s="105"/>
      <c r="Q210" s="9"/>
      <c r="R210" s="105"/>
      <c r="S210" s="9"/>
      <c r="T210" s="105"/>
      <c r="U210" s="9"/>
      <c r="V210" s="3"/>
      <c r="W210" s="105"/>
      <c r="X210" s="9"/>
      <c r="Y210" s="105"/>
      <c r="Z210" s="9"/>
      <c r="AA210" s="105"/>
      <c r="AB210" s="9"/>
      <c r="AC210" s="105"/>
      <c r="AD210" s="9"/>
      <c r="AE210" s="122"/>
      <c r="AF210" s="105"/>
      <c r="AG210" s="105"/>
      <c r="AH210" s="105"/>
      <c r="AI210" s="105"/>
      <c r="AJ210" s="105"/>
      <c r="AK210" s="105"/>
      <c r="AL210" s="105"/>
      <c r="AM210" s="105"/>
      <c r="AN210" s="105"/>
    </row>
    <row r="211" spans="2:40" ht="18" x14ac:dyDescent="0.2">
      <c r="B211" s="173"/>
      <c r="C211" s="173"/>
      <c r="D211" s="152"/>
      <c r="E211" s="153"/>
      <c r="F211" s="6"/>
      <c r="G211" s="6"/>
      <c r="H211" s="105"/>
      <c r="I211" s="9"/>
      <c r="J211" s="125"/>
      <c r="K211" s="105"/>
      <c r="L211" s="9"/>
      <c r="M211" s="105"/>
      <c r="N211" s="9"/>
      <c r="O211" s="3"/>
      <c r="P211" s="105"/>
      <c r="Q211" s="9"/>
      <c r="R211" s="105"/>
      <c r="S211" s="9"/>
      <c r="T211" s="105"/>
      <c r="U211" s="9"/>
      <c r="V211" s="3"/>
      <c r="W211" s="105"/>
      <c r="X211" s="9"/>
      <c r="Y211" s="105"/>
      <c r="Z211" s="9"/>
      <c r="AA211" s="105"/>
      <c r="AB211" s="9"/>
      <c r="AC211" s="105"/>
      <c r="AD211" s="9"/>
      <c r="AE211" s="122"/>
      <c r="AF211" s="105"/>
      <c r="AG211" s="105"/>
      <c r="AH211" s="105"/>
      <c r="AI211" s="105"/>
      <c r="AJ211" s="105"/>
      <c r="AK211" s="105"/>
      <c r="AL211" s="105"/>
      <c r="AM211" s="105"/>
      <c r="AN211" s="105"/>
    </row>
    <row r="212" spans="2:40" ht="18" x14ac:dyDescent="0.2">
      <c r="B212" s="173"/>
      <c r="C212" s="173"/>
      <c r="D212" s="152"/>
      <c r="E212" s="153"/>
      <c r="F212" s="6"/>
      <c r="G212" s="6"/>
      <c r="H212" s="105"/>
      <c r="I212" s="9"/>
      <c r="J212" s="125"/>
      <c r="K212" s="105"/>
      <c r="L212" s="9"/>
      <c r="M212" s="105"/>
      <c r="N212" s="9"/>
      <c r="O212" s="3"/>
      <c r="P212" s="105"/>
      <c r="Q212" s="9"/>
      <c r="R212" s="105"/>
      <c r="S212" s="9"/>
      <c r="T212" s="105"/>
      <c r="U212" s="9"/>
      <c r="V212" s="3"/>
      <c r="W212" s="105"/>
      <c r="X212" s="9"/>
      <c r="Y212" s="105"/>
      <c r="Z212" s="9"/>
      <c r="AA212" s="105"/>
      <c r="AB212" s="9"/>
      <c r="AC212" s="105"/>
      <c r="AD212" s="9"/>
      <c r="AE212" s="122"/>
      <c r="AF212" s="105"/>
      <c r="AG212" s="105"/>
      <c r="AH212" s="105"/>
      <c r="AI212" s="105"/>
      <c r="AJ212" s="105"/>
      <c r="AK212" s="105"/>
      <c r="AL212" s="105"/>
      <c r="AM212" s="105"/>
      <c r="AN212" s="105"/>
    </row>
    <row r="213" spans="2:40" ht="18" x14ac:dyDescent="0.2">
      <c r="B213" s="173"/>
      <c r="C213" s="173"/>
      <c r="D213" s="152"/>
      <c r="E213" s="153"/>
      <c r="F213" s="6"/>
      <c r="G213" s="6"/>
      <c r="H213" s="105"/>
      <c r="I213" s="9"/>
      <c r="J213" s="125"/>
      <c r="K213" s="105"/>
      <c r="L213" s="9"/>
      <c r="M213" s="105"/>
      <c r="N213" s="9"/>
      <c r="O213" s="3"/>
      <c r="P213" s="105"/>
      <c r="Q213" s="9"/>
      <c r="R213" s="105"/>
      <c r="S213" s="9"/>
      <c r="T213" s="105"/>
      <c r="U213" s="9"/>
      <c r="V213" s="3"/>
      <c r="W213" s="105"/>
      <c r="X213" s="9"/>
      <c r="Y213" s="105"/>
      <c r="Z213" s="9"/>
      <c r="AA213" s="105"/>
      <c r="AB213" s="9"/>
      <c r="AC213" s="105"/>
      <c r="AD213" s="9"/>
      <c r="AE213" s="122"/>
      <c r="AF213" s="105"/>
      <c r="AG213" s="105"/>
      <c r="AH213" s="105"/>
      <c r="AI213" s="105"/>
      <c r="AJ213" s="105"/>
      <c r="AK213" s="105"/>
      <c r="AL213" s="105"/>
      <c r="AM213" s="105"/>
      <c r="AN213" s="105"/>
    </row>
    <row r="214" spans="2:40" ht="18" x14ac:dyDescent="0.2">
      <c r="B214" s="173"/>
      <c r="C214" s="173"/>
      <c r="D214" s="152"/>
      <c r="E214" s="153"/>
      <c r="F214" s="6"/>
      <c r="G214" s="6"/>
      <c r="H214" s="105"/>
      <c r="I214" s="9"/>
      <c r="J214" s="125"/>
      <c r="K214" s="105"/>
      <c r="L214" s="9"/>
      <c r="M214" s="105"/>
      <c r="N214" s="9"/>
      <c r="O214" s="3"/>
      <c r="P214" s="105"/>
      <c r="Q214" s="9"/>
      <c r="R214" s="105"/>
      <c r="S214" s="9"/>
      <c r="T214" s="105"/>
      <c r="U214" s="9"/>
      <c r="V214" s="3"/>
      <c r="W214" s="105"/>
      <c r="X214" s="9"/>
      <c r="Y214" s="105"/>
      <c r="Z214" s="9"/>
      <c r="AA214" s="105"/>
      <c r="AB214" s="9"/>
      <c r="AC214" s="105"/>
      <c r="AD214" s="9"/>
      <c r="AE214" s="122"/>
      <c r="AF214" s="105"/>
      <c r="AG214" s="105"/>
      <c r="AH214" s="105"/>
      <c r="AI214" s="105"/>
      <c r="AJ214" s="105"/>
      <c r="AK214" s="105"/>
      <c r="AL214" s="105"/>
      <c r="AM214" s="105"/>
      <c r="AN214" s="105"/>
    </row>
    <row r="215" spans="2:40" ht="18" x14ac:dyDescent="0.2">
      <c r="B215" s="173"/>
      <c r="C215" s="173"/>
      <c r="D215" s="152"/>
      <c r="E215" s="153"/>
      <c r="F215" s="6"/>
      <c r="G215" s="6"/>
      <c r="H215" s="105"/>
      <c r="I215" s="9"/>
      <c r="J215" s="125"/>
      <c r="K215" s="105"/>
      <c r="L215" s="9"/>
      <c r="M215" s="105"/>
      <c r="N215" s="9"/>
      <c r="O215" s="3"/>
      <c r="P215" s="105"/>
      <c r="Q215" s="9"/>
      <c r="R215" s="105"/>
      <c r="S215" s="9"/>
      <c r="T215" s="105"/>
      <c r="U215" s="9"/>
      <c r="V215" s="3"/>
      <c r="W215" s="105"/>
      <c r="X215" s="9"/>
      <c r="Y215" s="105"/>
      <c r="Z215" s="9"/>
      <c r="AA215" s="105"/>
      <c r="AB215" s="9"/>
      <c r="AC215" s="105"/>
      <c r="AD215" s="9"/>
      <c r="AE215" s="122"/>
      <c r="AF215" s="105"/>
      <c r="AG215" s="105"/>
      <c r="AH215" s="105"/>
      <c r="AI215" s="105"/>
      <c r="AJ215" s="105"/>
      <c r="AK215" s="105"/>
      <c r="AL215" s="105"/>
      <c r="AM215" s="105"/>
      <c r="AN215" s="105"/>
    </row>
    <row r="216" spans="2:40" ht="18" x14ac:dyDescent="0.2">
      <c r="B216" s="173"/>
      <c r="C216" s="173"/>
      <c r="D216" s="152"/>
      <c r="E216" s="153"/>
      <c r="F216" s="6"/>
      <c r="G216" s="6"/>
      <c r="H216" s="105"/>
      <c r="I216" s="9"/>
      <c r="J216" s="125"/>
      <c r="K216" s="105"/>
      <c r="L216" s="9"/>
      <c r="M216" s="105"/>
      <c r="N216" s="9"/>
      <c r="O216" s="3"/>
      <c r="P216" s="105"/>
      <c r="Q216" s="9"/>
      <c r="R216" s="105"/>
      <c r="S216" s="9"/>
      <c r="T216" s="105"/>
      <c r="U216" s="9"/>
      <c r="V216" s="3"/>
      <c r="W216" s="105"/>
      <c r="X216" s="9"/>
      <c r="Y216" s="105"/>
      <c r="Z216" s="9"/>
      <c r="AA216" s="105"/>
      <c r="AB216" s="9"/>
      <c r="AC216" s="105"/>
      <c r="AD216" s="9"/>
      <c r="AE216" s="122"/>
      <c r="AF216" s="105"/>
      <c r="AG216" s="105"/>
      <c r="AH216" s="105"/>
      <c r="AI216" s="105"/>
      <c r="AJ216" s="105"/>
      <c r="AK216" s="105"/>
      <c r="AL216" s="105"/>
      <c r="AM216" s="105"/>
      <c r="AN216" s="105"/>
    </row>
    <row r="217" spans="2:40" ht="18" x14ac:dyDescent="0.2">
      <c r="B217" s="173"/>
      <c r="C217" s="173"/>
      <c r="D217" s="152"/>
      <c r="E217" s="153"/>
      <c r="F217" s="6"/>
      <c r="G217" s="6"/>
      <c r="H217" s="105"/>
      <c r="I217" s="9"/>
      <c r="J217" s="125"/>
      <c r="K217" s="105"/>
      <c r="L217" s="9"/>
      <c r="M217" s="105"/>
      <c r="N217" s="9"/>
      <c r="O217" s="3"/>
      <c r="P217" s="105"/>
      <c r="Q217" s="9"/>
      <c r="R217" s="105"/>
      <c r="S217" s="9"/>
      <c r="T217" s="105"/>
      <c r="U217" s="9"/>
      <c r="V217" s="3"/>
      <c r="W217" s="105"/>
      <c r="X217" s="9"/>
      <c r="Y217" s="105"/>
      <c r="Z217" s="9"/>
      <c r="AA217" s="105"/>
      <c r="AB217" s="9"/>
      <c r="AC217" s="105"/>
      <c r="AD217" s="9"/>
      <c r="AE217" s="122"/>
      <c r="AF217" s="105"/>
      <c r="AG217" s="105"/>
      <c r="AH217" s="105"/>
      <c r="AI217" s="105"/>
      <c r="AJ217" s="105"/>
      <c r="AK217" s="105"/>
      <c r="AL217" s="105"/>
      <c r="AM217" s="105"/>
      <c r="AN217" s="105"/>
    </row>
    <row r="218" spans="2:40" ht="18" x14ac:dyDescent="0.2">
      <c r="B218" s="173"/>
      <c r="C218" s="173"/>
      <c r="D218" s="152"/>
      <c r="E218" s="153"/>
      <c r="F218" s="6"/>
      <c r="G218" s="6"/>
      <c r="H218" s="105"/>
      <c r="I218" s="9"/>
      <c r="J218" s="125"/>
      <c r="K218" s="105"/>
      <c r="L218" s="9"/>
      <c r="M218" s="105"/>
      <c r="N218" s="9"/>
      <c r="O218" s="3"/>
      <c r="P218" s="105"/>
      <c r="Q218" s="9"/>
      <c r="R218" s="105"/>
      <c r="S218" s="9"/>
      <c r="T218" s="105"/>
      <c r="U218" s="9"/>
      <c r="V218" s="3"/>
      <c r="W218" s="105"/>
      <c r="X218" s="9"/>
      <c r="Y218" s="105"/>
      <c r="Z218" s="9"/>
      <c r="AA218" s="105"/>
      <c r="AB218" s="9"/>
      <c r="AC218" s="105"/>
      <c r="AD218" s="9"/>
      <c r="AE218" s="122"/>
      <c r="AF218" s="105"/>
      <c r="AG218" s="105"/>
      <c r="AH218" s="105"/>
      <c r="AI218" s="105"/>
      <c r="AJ218" s="105"/>
      <c r="AK218" s="105"/>
      <c r="AL218" s="105"/>
      <c r="AM218" s="105"/>
      <c r="AN218" s="105"/>
    </row>
    <row r="219" spans="2:40" ht="18" x14ac:dyDescent="0.2">
      <c r="B219" s="173"/>
      <c r="C219" s="173"/>
      <c r="D219" s="152"/>
      <c r="E219" s="153"/>
      <c r="F219" s="6"/>
      <c r="G219" s="6"/>
      <c r="H219" s="105"/>
      <c r="I219" s="9"/>
      <c r="J219" s="125"/>
      <c r="K219" s="105"/>
      <c r="L219" s="9"/>
      <c r="M219" s="105"/>
      <c r="N219" s="9"/>
      <c r="O219" s="3"/>
      <c r="P219" s="105"/>
      <c r="Q219" s="9"/>
      <c r="R219" s="105"/>
      <c r="S219" s="9"/>
      <c r="T219" s="105"/>
      <c r="U219" s="9"/>
      <c r="V219" s="3"/>
      <c r="W219" s="105"/>
      <c r="X219" s="9"/>
      <c r="Y219" s="105"/>
      <c r="Z219" s="9"/>
      <c r="AA219" s="105"/>
      <c r="AB219" s="9"/>
      <c r="AC219" s="105"/>
      <c r="AD219" s="9"/>
      <c r="AE219" s="122"/>
      <c r="AF219" s="105"/>
      <c r="AG219" s="105"/>
      <c r="AH219" s="105"/>
      <c r="AI219" s="105"/>
      <c r="AJ219" s="105"/>
      <c r="AK219" s="105"/>
      <c r="AL219" s="105"/>
      <c r="AM219" s="105"/>
      <c r="AN219" s="105"/>
    </row>
    <row r="220" spans="2:40" ht="18" x14ac:dyDescent="0.2">
      <c r="B220" s="173"/>
      <c r="C220" s="173"/>
      <c r="D220" s="152"/>
      <c r="E220" s="153"/>
      <c r="F220" s="6"/>
      <c r="G220" s="6"/>
      <c r="H220" s="105"/>
      <c r="I220" s="9"/>
      <c r="J220" s="125"/>
      <c r="K220" s="105"/>
      <c r="L220" s="9"/>
      <c r="M220" s="105"/>
      <c r="N220" s="9"/>
      <c r="O220" s="3"/>
      <c r="P220" s="105"/>
      <c r="Q220" s="9"/>
      <c r="R220" s="105"/>
      <c r="S220" s="9"/>
      <c r="T220" s="105"/>
      <c r="U220" s="9"/>
      <c r="V220" s="3"/>
      <c r="W220" s="105"/>
      <c r="X220" s="9"/>
      <c r="Y220" s="105"/>
      <c r="Z220" s="9"/>
      <c r="AA220" s="105"/>
      <c r="AB220" s="9"/>
      <c r="AC220" s="105"/>
      <c r="AD220" s="9"/>
      <c r="AE220" s="122"/>
      <c r="AF220" s="105"/>
      <c r="AG220" s="105"/>
      <c r="AH220" s="105"/>
      <c r="AI220" s="105"/>
      <c r="AJ220" s="105"/>
      <c r="AK220" s="105"/>
      <c r="AL220" s="105"/>
      <c r="AM220" s="105"/>
      <c r="AN220" s="105"/>
    </row>
    <row r="221" spans="2:40" ht="18" x14ac:dyDescent="0.2">
      <c r="B221" s="173"/>
      <c r="C221" s="173"/>
      <c r="D221" s="152"/>
      <c r="E221" s="153"/>
      <c r="F221" s="6"/>
      <c r="G221" s="6"/>
      <c r="H221" s="105"/>
      <c r="I221" s="9"/>
      <c r="J221" s="125"/>
      <c r="K221" s="105"/>
      <c r="L221" s="9"/>
      <c r="M221" s="105"/>
      <c r="N221" s="9"/>
      <c r="O221" s="3"/>
      <c r="P221" s="105"/>
      <c r="Q221" s="9"/>
      <c r="R221" s="105"/>
      <c r="S221" s="9"/>
      <c r="T221" s="105"/>
      <c r="U221" s="9"/>
      <c r="V221" s="3"/>
      <c r="W221" s="105"/>
      <c r="X221" s="9"/>
      <c r="Y221" s="105"/>
      <c r="Z221" s="9"/>
      <c r="AA221" s="105"/>
      <c r="AB221" s="9"/>
      <c r="AC221" s="105"/>
      <c r="AD221" s="9"/>
      <c r="AE221" s="122"/>
      <c r="AF221" s="105"/>
      <c r="AG221" s="105"/>
      <c r="AH221" s="105"/>
      <c r="AI221" s="105"/>
      <c r="AJ221" s="105"/>
      <c r="AK221" s="105"/>
      <c r="AL221" s="105"/>
      <c r="AM221" s="105"/>
      <c r="AN221" s="105"/>
    </row>
    <row r="222" spans="2:40" ht="18" x14ac:dyDescent="0.2">
      <c r="B222" s="173"/>
      <c r="C222" s="173"/>
      <c r="D222" s="152"/>
      <c r="E222" s="153"/>
      <c r="F222" s="6"/>
      <c r="G222" s="6"/>
      <c r="H222" s="105"/>
      <c r="I222" s="9"/>
      <c r="J222" s="125"/>
      <c r="K222" s="105"/>
      <c r="L222" s="9"/>
      <c r="M222" s="105"/>
      <c r="N222" s="9"/>
      <c r="O222" s="3"/>
      <c r="P222" s="105"/>
      <c r="Q222" s="9"/>
      <c r="R222" s="105"/>
      <c r="S222" s="9"/>
      <c r="T222" s="105"/>
      <c r="U222" s="9"/>
      <c r="V222" s="3"/>
      <c r="W222" s="105"/>
      <c r="X222" s="9"/>
      <c r="Y222" s="105"/>
      <c r="Z222" s="9"/>
      <c r="AA222" s="105"/>
      <c r="AB222" s="9"/>
      <c r="AC222" s="105"/>
      <c r="AD222" s="9"/>
      <c r="AE222" s="122"/>
      <c r="AF222" s="105"/>
      <c r="AG222" s="105"/>
      <c r="AH222" s="105"/>
      <c r="AI222" s="105"/>
      <c r="AJ222" s="105"/>
      <c r="AK222" s="105"/>
      <c r="AL222" s="105"/>
      <c r="AM222" s="105"/>
      <c r="AN222" s="105"/>
    </row>
    <row r="223" spans="2:40" ht="18" x14ac:dyDescent="0.2">
      <c r="B223" s="173"/>
      <c r="C223" s="173"/>
      <c r="D223" s="152"/>
      <c r="E223" s="153"/>
      <c r="F223" s="6"/>
      <c r="G223" s="6"/>
      <c r="H223" s="105"/>
      <c r="I223" s="9"/>
      <c r="J223" s="125"/>
      <c r="K223" s="105"/>
      <c r="L223" s="9"/>
      <c r="M223" s="105"/>
      <c r="N223" s="9"/>
      <c r="O223" s="3"/>
      <c r="P223" s="105"/>
      <c r="Q223" s="9"/>
      <c r="R223" s="105"/>
      <c r="S223" s="9"/>
      <c r="T223" s="105"/>
      <c r="U223" s="9"/>
      <c r="V223" s="3"/>
      <c r="W223" s="105"/>
      <c r="X223" s="9"/>
      <c r="Y223" s="105"/>
      <c r="Z223" s="9"/>
      <c r="AA223" s="105"/>
      <c r="AB223" s="9"/>
      <c r="AC223" s="105"/>
      <c r="AD223" s="9"/>
      <c r="AE223" s="122"/>
      <c r="AF223" s="105"/>
      <c r="AG223" s="105"/>
      <c r="AH223" s="105"/>
      <c r="AI223" s="105"/>
      <c r="AJ223" s="105"/>
      <c r="AK223" s="105"/>
      <c r="AL223" s="105"/>
      <c r="AM223" s="105"/>
      <c r="AN223" s="105"/>
    </row>
    <row r="224" spans="2:40" ht="18" x14ac:dyDescent="0.2">
      <c r="B224" s="173"/>
      <c r="C224" s="173"/>
      <c r="D224" s="152"/>
      <c r="E224" s="153"/>
      <c r="F224" s="6"/>
      <c r="G224" s="6"/>
      <c r="H224" s="105"/>
      <c r="I224" s="9"/>
      <c r="J224" s="125"/>
      <c r="K224" s="105"/>
      <c r="L224" s="9"/>
      <c r="M224" s="105"/>
      <c r="N224" s="9"/>
      <c r="O224" s="3"/>
      <c r="P224" s="105"/>
      <c r="Q224" s="9"/>
      <c r="R224" s="105"/>
      <c r="S224" s="9"/>
      <c r="T224" s="105"/>
      <c r="U224" s="9"/>
      <c r="V224" s="3"/>
      <c r="W224" s="105"/>
      <c r="X224" s="9"/>
      <c r="Y224" s="105"/>
      <c r="Z224" s="9"/>
      <c r="AA224" s="105"/>
      <c r="AB224" s="9"/>
      <c r="AC224" s="105"/>
      <c r="AD224" s="9"/>
      <c r="AE224" s="122"/>
      <c r="AF224" s="105"/>
      <c r="AG224" s="105"/>
      <c r="AH224" s="105"/>
      <c r="AI224" s="105"/>
      <c r="AJ224" s="105"/>
      <c r="AK224" s="105"/>
      <c r="AL224" s="105"/>
      <c r="AM224" s="105"/>
      <c r="AN224" s="105"/>
    </row>
    <row r="225" spans="2:40" ht="18" x14ac:dyDescent="0.2">
      <c r="B225" s="173"/>
      <c r="C225" s="173"/>
      <c r="D225" s="152"/>
      <c r="E225" s="153"/>
      <c r="F225" s="6"/>
      <c r="G225" s="6"/>
      <c r="H225" s="105"/>
      <c r="I225" s="9"/>
      <c r="J225" s="125"/>
      <c r="K225" s="105"/>
      <c r="L225" s="9"/>
      <c r="M225" s="105"/>
      <c r="N225" s="9"/>
      <c r="O225" s="3"/>
      <c r="P225" s="105"/>
      <c r="Q225" s="9"/>
      <c r="R225" s="105"/>
      <c r="S225" s="9"/>
      <c r="T225" s="105"/>
      <c r="U225" s="9"/>
      <c r="V225" s="3"/>
      <c r="W225" s="105"/>
      <c r="X225" s="9"/>
      <c r="Y225" s="105"/>
      <c r="Z225" s="9"/>
      <c r="AA225" s="105"/>
      <c r="AB225" s="9"/>
      <c r="AC225" s="105"/>
      <c r="AD225" s="9"/>
      <c r="AE225" s="122"/>
      <c r="AF225" s="105"/>
      <c r="AG225" s="105"/>
      <c r="AH225" s="105"/>
      <c r="AI225" s="105"/>
      <c r="AJ225" s="105"/>
      <c r="AK225" s="105"/>
      <c r="AL225" s="105"/>
      <c r="AM225" s="105"/>
      <c r="AN225" s="105"/>
    </row>
    <row r="226" spans="2:40" ht="18" x14ac:dyDescent="0.2">
      <c r="B226" s="173"/>
      <c r="C226" s="173"/>
      <c r="D226" s="152"/>
      <c r="E226" s="153"/>
      <c r="F226" s="6"/>
      <c r="G226" s="6"/>
      <c r="H226" s="105"/>
      <c r="I226" s="9"/>
      <c r="J226" s="125"/>
      <c r="K226" s="105"/>
      <c r="L226" s="9"/>
      <c r="M226" s="105"/>
      <c r="N226" s="9"/>
      <c r="O226" s="3"/>
      <c r="P226" s="105"/>
      <c r="Q226" s="9"/>
      <c r="R226" s="105"/>
      <c r="S226" s="9"/>
      <c r="T226" s="105"/>
      <c r="U226" s="9"/>
      <c r="V226" s="3"/>
      <c r="W226" s="105"/>
      <c r="X226" s="9"/>
      <c r="Y226" s="105"/>
      <c r="Z226" s="9"/>
      <c r="AA226" s="105"/>
      <c r="AB226" s="9"/>
      <c r="AC226" s="105"/>
      <c r="AD226" s="9"/>
      <c r="AE226" s="122"/>
      <c r="AF226" s="105"/>
      <c r="AG226" s="105"/>
      <c r="AH226" s="105"/>
      <c r="AI226" s="105"/>
      <c r="AJ226" s="105"/>
      <c r="AK226" s="105"/>
      <c r="AL226" s="105"/>
      <c r="AM226" s="105"/>
      <c r="AN226" s="105"/>
    </row>
    <row r="227" spans="2:40" ht="18" x14ac:dyDescent="0.2">
      <c r="B227" s="173"/>
      <c r="C227" s="173"/>
      <c r="D227" s="152"/>
      <c r="E227" s="153"/>
      <c r="F227" s="6"/>
      <c r="G227" s="6"/>
      <c r="H227" s="105"/>
      <c r="I227" s="9"/>
      <c r="J227" s="125"/>
      <c r="K227" s="105"/>
      <c r="L227" s="9"/>
      <c r="M227" s="105"/>
      <c r="N227" s="9"/>
      <c r="O227" s="3"/>
      <c r="P227" s="105"/>
      <c r="Q227" s="9"/>
      <c r="R227" s="105"/>
      <c r="S227" s="9"/>
      <c r="T227" s="105"/>
      <c r="U227" s="9"/>
      <c r="V227" s="3"/>
      <c r="W227" s="105"/>
      <c r="X227" s="9"/>
      <c r="Y227" s="105"/>
      <c r="Z227" s="9"/>
      <c r="AA227" s="105"/>
      <c r="AB227" s="9"/>
      <c r="AC227" s="105"/>
      <c r="AD227" s="9"/>
      <c r="AE227" s="122"/>
      <c r="AF227" s="105"/>
      <c r="AG227" s="105"/>
      <c r="AH227" s="105"/>
      <c r="AI227" s="105"/>
      <c r="AJ227" s="105"/>
      <c r="AK227" s="105"/>
      <c r="AL227" s="105"/>
      <c r="AM227" s="105"/>
      <c r="AN227" s="105"/>
    </row>
    <row r="228" spans="2:40" ht="18" x14ac:dyDescent="0.2">
      <c r="B228" s="173"/>
      <c r="C228" s="173"/>
      <c r="D228" s="152"/>
      <c r="E228" s="153"/>
      <c r="F228" s="6"/>
      <c r="G228" s="6"/>
      <c r="H228" s="105"/>
      <c r="I228" s="9"/>
      <c r="J228" s="125"/>
      <c r="K228" s="105"/>
      <c r="L228" s="9"/>
      <c r="M228" s="105"/>
      <c r="N228" s="9"/>
      <c r="O228" s="3"/>
      <c r="P228" s="105"/>
      <c r="Q228" s="9"/>
      <c r="R228" s="105"/>
      <c r="S228" s="9"/>
      <c r="T228" s="105"/>
      <c r="U228" s="9"/>
      <c r="V228" s="3"/>
      <c r="W228" s="105"/>
      <c r="X228" s="9"/>
      <c r="Y228" s="105"/>
      <c r="Z228" s="9"/>
      <c r="AA228" s="105"/>
      <c r="AB228" s="9"/>
      <c r="AC228" s="105"/>
      <c r="AD228" s="9"/>
      <c r="AE228" s="122"/>
      <c r="AF228" s="105"/>
      <c r="AG228" s="105"/>
      <c r="AH228" s="105"/>
      <c r="AI228" s="105"/>
      <c r="AJ228" s="105"/>
      <c r="AK228" s="105"/>
      <c r="AL228" s="105"/>
      <c r="AM228" s="105"/>
      <c r="AN228" s="105"/>
    </row>
    <row r="229" spans="2:40" ht="18" x14ac:dyDescent="0.2">
      <c r="B229" s="173"/>
      <c r="C229" s="173"/>
      <c r="D229" s="152"/>
      <c r="E229" s="153"/>
      <c r="F229" s="6"/>
      <c r="G229" s="6"/>
      <c r="H229" s="105"/>
      <c r="I229" s="9"/>
      <c r="J229" s="125"/>
      <c r="K229" s="105"/>
      <c r="L229" s="9"/>
      <c r="M229" s="105"/>
      <c r="N229" s="9"/>
      <c r="O229" s="3"/>
      <c r="P229" s="105"/>
      <c r="Q229" s="9"/>
      <c r="R229" s="105"/>
      <c r="S229" s="9"/>
      <c r="T229" s="105"/>
      <c r="U229" s="9"/>
      <c r="V229" s="3"/>
      <c r="W229" s="105"/>
      <c r="X229" s="9"/>
      <c r="Y229" s="105"/>
      <c r="Z229" s="9"/>
      <c r="AA229" s="105"/>
      <c r="AB229" s="9"/>
      <c r="AC229" s="105"/>
      <c r="AD229" s="9"/>
      <c r="AE229" s="122"/>
      <c r="AF229" s="105"/>
      <c r="AG229" s="105"/>
      <c r="AH229" s="105"/>
      <c r="AI229" s="105"/>
      <c r="AJ229" s="105"/>
      <c r="AK229" s="105"/>
      <c r="AL229" s="105"/>
      <c r="AM229" s="105"/>
      <c r="AN229" s="105"/>
    </row>
    <row r="230" spans="2:40" ht="18" x14ac:dyDescent="0.2">
      <c r="B230" s="173"/>
      <c r="C230" s="173"/>
      <c r="D230" s="152"/>
      <c r="E230" s="153"/>
      <c r="F230" s="6"/>
      <c r="G230" s="6"/>
      <c r="H230" s="105"/>
      <c r="I230" s="9"/>
      <c r="J230" s="125"/>
      <c r="K230" s="105"/>
      <c r="L230" s="9"/>
      <c r="M230" s="105"/>
      <c r="N230" s="9"/>
      <c r="O230" s="3"/>
      <c r="P230" s="105"/>
      <c r="Q230" s="9"/>
      <c r="R230" s="105"/>
      <c r="S230" s="9"/>
      <c r="T230" s="105"/>
      <c r="U230" s="9"/>
      <c r="V230" s="3"/>
      <c r="W230" s="105"/>
      <c r="X230" s="9"/>
      <c r="Y230" s="105"/>
      <c r="Z230" s="9"/>
      <c r="AA230" s="105"/>
      <c r="AB230" s="9"/>
      <c r="AC230" s="105"/>
      <c r="AD230" s="9"/>
      <c r="AE230" s="122"/>
      <c r="AF230" s="105"/>
      <c r="AG230" s="105"/>
      <c r="AH230" s="105"/>
      <c r="AI230" s="105"/>
      <c r="AJ230" s="105"/>
      <c r="AK230" s="105"/>
      <c r="AL230" s="105"/>
      <c r="AM230" s="105"/>
      <c r="AN230" s="105"/>
    </row>
    <row r="231" spans="2:40" ht="18" x14ac:dyDescent="0.2">
      <c r="B231" s="173"/>
      <c r="C231" s="173"/>
      <c r="D231" s="152"/>
      <c r="E231" s="153"/>
      <c r="F231" s="6"/>
      <c r="G231" s="6"/>
      <c r="H231" s="105"/>
      <c r="I231" s="9"/>
      <c r="J231" s="125"/>
      <c r="K231" s="105"/>
      <c r="L231" s="9"/>
      <c r="M231" s="105"/>
      <c r="N231" s="9"/>
      <c r="O231" s="3"/>
      <c r="P231" s="105"/>
      <c r="Q231" s="9"/>
      <c r="R231" s="105"/>
      <c r="S231" s="9"/>
      <c r="T231" s="105"/>
      <c r="U231" s="9"/>
      <c r="V231" s="3"/>
      <c r="W231" s="105"/>
      <c r="X231" s="9"/>
      <c r="Y231" s="105"/>
      <c r="Z231" s="9"/>
      <c r="AA231" s="105"/>
      <c r="AB231" s="9"/>
      <c r="AC231" s="105"/>
      <c r="AD231" s="9"/>
      <c r="AE231" s="122"/>
      <c r="AF231" s="105"/>
      <c r="AG231" s="105"/>
      <c r="AH231" s="105"/>
      <c r="AI231" s="105"/>
      <c r="AJ231" s="105"/>
      <c r="AK231" s="105"/>
      <c r="AL231" s="105"/>
      <c r="AM231" s="105"/>
      <c r="AN231" s="105"/>
    </row>
    <row r="232" spans="2:40" ht="18" x14ac:dyDescent="0.2">
      <c r="B232" s="173"/>
      <c r="C232" s="173"/>
      <c r="D232" s="152"/>
      <c r="E232" s="153"/>
      <c r="F232" s="6"/>
      <c r="G232" s="6"/>
      <c r="H232" s="105"/>
      <c r="I232" s="9"/>
      <c r="J232" s="125"/>
      <c r="K232" s="105"/>
      <c r="L232" s="9"/>
      <c r="M232" s="105"/>
      <c r="N232" s="9"/>
      <c r="O232" s="3"/>
      <c r="P232" s="105"/>
      <c r="Q232" s="9"/>
      <c r="R232" s="105"/>
      <c r="S232" s="9"/>
      <c r="T232" s="105"/>
      <c r="U232" s="9"/>
      <c r="V232" s="3"/>
      <c r="W232" s="105"/>
      <c r="X232" s="9"/>
      <c r="Y232" s="105"/>
      <c r="Z232" s="9"/>
      <c r="AA232" s="105"/>
      <c r="AB232" s="9"/>
      <c r="AC232" s="105"/>
      <c r="AD232" s="9"/>
      <c r="AE232" s="122"/>
      <c r="AF232" s="105"/>
      <c r="AG232" s="105"/>
      <c r="AH232" s="105"/>
      <c r="AI232" s="105"/>
      <c r="AJ232" s="105"/>
      <c r="AK232" s="105"/>
      <c r="AL232" s="105"/>
      <c r="AM232" s="105"/>
      <c r="AN232" s="105"/>
    </row>
    <row r="233" spans="2:40" ht="18" x14ac:dyDescent="0.2">
      <c r="B233" s="173"/>
      <c r="C233" s="173"/>
      <c r="D233" s="152"/>
      <c r="E233" s="153"/>
      <c r="F233" s="6"/>
      <c r="G233" s="6"/>
      <c r="H233" s="105"/>
      <c r="I233" s="9"/>
      <c r="J233" s="125"/>
      <c r="K233" s="105"/>
      <c r="L233" s="9"/>
      <c r="M233" s="105"/>
      <c r="N233" s="9"/>
      <c r="O233" s="3"/>
      <c r="P233" s="105"/>
      <c r="Q233" s="9"/>
      <c r="R233" s="105"/>
      <c r="S233" s="9"/>
      <c r="T233" s="105"/>
      <c r="U233" s="9"/>
      <c r="V233" s="3"/>
      <c r="W233" s="105"/>
      <c r="X233" s="9"/>
      <c r="Y233" s="105"/>
      <c r="Z233" s="9"/>
      <c r="AA233" s="105"/>
      <c r="AB233" s="9"/>
      <c r="AC233" s="105"/>
      <c r="AD233" s="9"/>
      <c r="AE233" s="122"/>
      <c r="AF233" s="105"/>
      <c r="AG233" s="105"/>
      <c r="AH233" s="105"/>
      <c r="AI233" s="105"/>
      <c r="AJ233" s="105"/>
      <c r="AK233" s="105"/>
      <c r="AL233" s="105"/>
      <c r="AM233" s="105"/>
      <c r="AN233" s="105"/>
    </row>
    <row r="234" spans="2:40" ht="18" x14ac:dyDescent="0.2">
      <c r="B234" s="173"/>
      <c r="C234" s="173"/>
      <c r="D234" s="152"/>
      <c r="E234" s="153"/>
      <c r="F234" s="6"/>
      <c r="G234" s="6"/>
      <c r="H234" s="105"/>
      <c r="I234" s="9"/>
      <c r="J234" s="125"/>
      <c r="K234" s="105"/>
      <c r="L234" s="9"/>
      <c r="M234" s="105"/>
      <c r="N234" s="9"/>
      <c r="O234" s="3"/>
      <c r="P234" s="105"/>
      <c r="Q234" s="9"/>
      <c r="R234" s="105"/>
      <c r="S234" s="9"/>
      <c r="T234" s="105"/>
      <c r="U234" s="9"/>
      <c r="V234" s="3"/>
      <c r="W234" s="105"/>
      <c r="X234" s="9"/>
      <c r="Y234" s="105"/>
      <c r="Z234" s="9"/>
      <c r="AA234" s="105"/>
      <c r="AB234" s="9"/>
      <c r="AC234" s="105"/>
      <c r="AD234" s="9"/>
      <c r="AE234" s="122"/>
      <c r="AF234" s="105"/>
      <c r="AG234" s="105"/>
      <c r="AH234" s="105"/>
      <c r="AI234" s="105"/>
      <c r="AJ234" s="105"/>
      <c r="AK234" s="105"/>
      <c r="AL234" s="105"/>
      <c r="AM234" s="105"/>
      <c r="AN234" s="105"/>
    </row>
    <row r="235" spans="2:40" ht="18" x14ac:dyDescent="0.2">
      <c r="B235" s="173"/>
      <c r="C235" s="173"/>
      <c r="D235" s="152"/>
      <c r="E235" s="153"/>
      <c r="F235" s="6"/>
      <c r="G235" s="6"/>
      <c r="H235" s="105"/>
      <c r="I235" s="9"/>
      <c r="J235" s="125"/>
      <c r="K235" s="105"/>
      <c r="L235" s="9"/>
      <c r="M235" s="105"/>
      <c r="N235" s="9"/>
      <c r="O235" s="3"/>
      <c r="P235" s="105"/>
      <c r="Q235" s="9"/>
      <c r="R235" s="105"/>
      <c r="S235" s="9"/>
      <c r="T235" s="105"/>
      <c r="U235" s="9"/>
      <c r="V235" s="3"/>
      <c r="W235" s="105"/>
      <c r="X235" s="9"/>
      <c r="Y235" s="105"/>
      <c r="Z235" s="9"/>
      <c r="AA235" s="105"/>
      <c r="AB235" s="9"/>
      <c r="AC235" s="105"/>
      <c r="AD235" s="9"/>
      <c r="AE235" s="122"/>
      <c r="AF235" s="105"/>
      <c r="AG235" s="105"/>
      <c r="AH235" s="105"/>
      <c r="AI235" s="105"/>
      <c r="AJ235" s="105"/>
      <c r="AK235" s="105"/>
      <c r="AL235" s="105"/>
      <c r="AM235" s="105"/>
      <c r="AN235" s="105"/>
    </row>
    <row r="236" spans="2:40" ht="18" x14ac:dyDescent="0.2">
      <c r="B236" s="173"/>
      <c r="C236" s="173"/>
      <c r="D236" s="152"/>
      <c r="E236" s="153"/>
      <c r="F236" s="6"/>
      <c r="G236" s="6"/>
      <c r="H236" s="105"/>
      <c r="I236" s="9"/>
      <c r="J236" s="125"/>
      <c r="K236" s="105"/>
      <c r="L236" s="9"/>
      <c r="M236" s="105"/>
      <c r="N236" s="9"/>
      <c r="O236" s="3"/>
      <c r="P236" s="105"/>
      <c r="Q236" s="9"/>
      <c r="R236" s="105"/>
      <c r="S236" s="9"/>
      <c r="T236" s="105"/>
      <c r="U236" s="9"/>
      <c r="V236" s="3"/>
      <c r="W236" s="105"/>
      <c r="X236" s="9"/>
      <c r="Y236" s="105"/>
      <c r="Z236" s="9"/>
      <c r="AA236" s="105"/>
      <c r="AB236" s="9"/>
      <c r="AC236" s="105"/>
      <c r="AD236" s="9"/>
      <c r="AE236" s="122"/>
      <c r="AF236" s="105"/>
      <c r="AG236" s="105"/>
      <c r="AH236" s="105"/>
      <c r="AI236" s="105"/>
      <c r="AJ236" s="105"/>
      <c r="AK236" s="105"/>
      <c r="AL236" s="105"/>
      <c r="AM236" s="105"/>
      <c r="AN236" s="105"/>
    </row>
    <row r="237" spans="2:40" ht="18" x14ac:dyDescent="0.2">
      <c r="B237" s="173"/>
      <c r="C237" s="173"/>
      <c r="D237" s="152"/>
      <c r="E237" s="153"/>
      <c r="F237" s="6"/>
      <c r="G237" s="6"/>
      <c r="H237" s="105"/>
      <c r="I237" s="9"/>
      <c r="J237" s="125"/>
      <c r="K237" s="105"/>
      <c r="L237" s="9"/>
      <c r="M237" s="105"/>
      <c r="N237" s="9"/>
      <c r="O237" s="3"/>
      <c r="P237" s="105"/>
      <c r="Q237" s="9"/>
      <c r="R237" s="105"/>
      <c r="S237" s="9"/>
      <c r="T237" s="105"/>
      <c r="U237" s="9"/>
      <c r="V237" s="3"/>
      <c r="W237" s="105"/>
      <c r="X237" s="9"/>
      <c r="Y237" s="105"/>
      <c r="Z237" s="9"/>
      <c r="AA237" s="105"/>
      <c r="AB237" s="9"/>
      <c r="AC237" s="105"/>
      <c r="AD237" s="9"/>
      <c r="AE237" s="122"/>
      <c r="AF237" s="105"/>
      <c r="AG237" s="105"/>
      <c r="AH237" s="105"/>
      <c r="AI237" s="105"/>
      <c r="AJ237" s="105"/>
      <c r="AK237" s="105"/>
      <c r="AL237" s="105"/>
      <c r="AM237" s="105"/>
      <c r="AN237" s="105"/>
    </row>
    <row r="238" spans="2:40" ht="18" x14ac:dyDescent="0.2">
      <c r="B238" s="173"/>
      <c r="C238" s="173"/>
      <c r="D238" s="152"/>
      <c r="E238" s="153"/>
      <c r="F238" s="6"/>
      <c r="G238" s="6"/>
      <c r="H238" s="105"/>
      <c r="I238" s="9"/>
      <c r="J238" s="125"/>
      <c r="K238" s="105"/>
      <c r="L238" s="9"/>
      <c r="M238" s="105"/>
      <c r="N238" s="9"/>
      <c r="O238" s="3"/>
      <c r="P238" s="105"/>
      <c r="Q238" s="9"/>
      <c r="R238" s="105"/>
      <c r="S238" s="9"/>
      <c r="T238" s="105"/>
      <c r="U238" s="9"/>
      <c r="V238" s="3"/>
      <c r="W238" s="105"/>
      <c r="X238" s="9"/>
      <c r="Y238" s="105"/>
      <c r="Z238" s="9"/>
      <c r="AA238" s="105"/>
      <c r="AB238" s="9"/>
      <c r="AC238" s="105"/>
      <c r="AD238" s="9"/>
      <c r="AE238" s="122"/>
      <c r="AF238" s="105"/>
      <c r="AG238" s="105"/>
      <c r="AH238" s="105"/>
      <c r="AI238" s="105"/>
      <c r="AJ238" s="105"/>
      <c r="AK238" s="105"/>
      <c r="AL238" s="105"/>
      <c r="AM238" s="105"/>
      <c r="AN238" s="105"/>
    </row>
    <row r="239" spans="2:40" ht="18" x14ac:dyDescent="0.2">
      <c r="B239" s="173"/>
      <c r="C239" s="173"/>
      <c r="D239" s="152"/>
      <c r="E239" s="153"/>
      <c r="F239" s="6"/>
      <c r="G239" s="6"/>
      <c r="H239" s="105"/>
      <c r="I239" s="9"/>
      <c r="J239" s="125"/>
      <c r="K239" s="105"/>
      <c r="L239" s="9"/>
      <c r="M239" s="105"/>
      <c r="N239" s="9"/>
      <c r="O239" s="3"/>
      <c r="P239" s="105"/>
      <c r="Q239" s="9"/>
      <c r="R239" s="105"/>
      <c r="S239" s="9"/>
      <c r="T239" s="105"/>
      <c r="U239" s="9"/>
      <c r="V239" s="3"/>
      <c r="W239" s="105"/>
      <c r="X239" s="9"/>
      <c r="Y239" s="105"/>
      <c r="Z239" s="9"/>
      <c r="AA239" s="105"/>
      <c r="AB239" s="9"/>
      <c r="AC239" s="105"/>
      <c r="AD239" s="9"/>
      <c r="AE239" s="122"/>
      <c r="AF239" s="105"/>
      <c r="AG239" s="105"/>
      <c r="AH239" s="105"/>
      <c r="AI239" s="105"/>
      <c r="AJ239" s="105"/>
      <c r="AK239" s="105"/>
      <c r="AL239" s="105"/>
      <c r="AM239" s="105"/>
      <c r="AN239" s="105"/>
    </row>
    <row r="240" spans="2:40" ht="18" x14ac:dyDescent="0.2">
      <c r="B240" s="173"/>
      <c r="C240" s="173"/>
      <c r="D240" s="152"/>
      <c r="E240" s="153"/>
      <c r="F240" s="6"/>
      <c r="G240" s="6"/>
      <c r="H240" s="105"/>
      <c r="I240" s="9"/>
      <c r="J240" s="125"/>
      <c r="K240" s="105"/>
      <c r="L240" s="9"/>
      <c r="M240" s="105"/>
      <c r="N240" s="9"/>
      <c r="O240" s="3"/>
      <c r="P240" s="105"/>
      <c r="Q240" s="9"/>
      <c r="R240" s="105"/>
      <c r="S240" s="9"/>
      <c r="T240" s="105"/>
      <c r="U240" s="9"/>
      <c r="V240" s="3"/>
      <c r="W240" s="105"/>
      <c r="X240" s="9"/>
      <c r="Y240" s="105"/>
      <c r="Z240" s="9"/>
      <c r="AA240" s="105"/>
      <c r="AB240" s="9"/>
      <c r="AC240" s="105"/>
      <c r="AD240" s="9"/>
      <c r="AE240" s="122"/>
      <c r="AF240" s="105"/>
      <c r="AG240" s="105"/>
      <c r="AH240" s="105"/>
      <c r="AI240" s="105"/>
      <c r="AJ240" s="105"/>
      <c r="AK240" s="105"/>
      <c r="AL240" s="105"/>
      <c r="AM240" s="105"/>
      <c r="AN240" s="105"/>
    </row>
    <row r="241" spans="2:40" ht="18" x14ac:dyDescent="0.2">
      <c r="B241" s="173"/>
      <c r="C241" s="173"/>
      <c r="D241" s="152"/>
      <c r="E241" s="153"/>
      <c r="F241" s="6"/>
      <c r="G241" s="6"/>
      <c r="H241" s="105"/>
      <c r="I241" s="9"/>
      <c r="J241" s="125"/>
      <c r="K241" s="105"/>
      <c r="L241" s="9"/>
      <c r="M241" s="105"/>
      <c r="N241" s="9"/>
      <c r="O241" s="3"/>
      <c r="P241" s="105"/>
      <c r="Q241" s="9"/>
      <c r="R241" s="105"/>
      <c r="S241" s="9"/>
      <c r="T241" s="105"/>
      <c r="U241" s="9"/>
      <c r="V241" s="3"/>
      <c r="W241" s="105"/>
      <c r="X241" s="9"/>
      <c r="Y241" s="105"/>
      <c r="Z241" s="9"/>
      <c r="AA241" s="105"/>
      <c r="AB241" s="9"/>
      <c r="AC241" s="105"/>
      <c r="AD241" s="9"/>
      <c r="AE241" s="122"/>
      <c r="AF241" s="105"/>
      <c r="AG241" s="105"/>
      <c r="AH241" s="105"/>
      <c r="AI241" s="105"/>
      <c r="AJ241" s="105"/>
      <c r="AK241" s="105"/>
      <c r="AL241" s="105"/>
      <c r="AM241" s="105"/>
      <c r="AN241" s="105"/>
    </row>
    <row r="242" spans="2:40" ht="18" x14ac:dyDescent="0.2">
      <c r="B242" s="173"/>
      <c r="C242" s="173"/>
      <c r="D242" s="152"/>
      <c r="E242" s="153"/>
      <c r="F242" s="6"/>
      <c r="G242" s="6"/>
      <c r="H242" s="105"/>
      <c r="I242" s="9"/>
      <c r="J242" s="125"/>
      <c r="K242" s="105"/>
      <c r="L242" s="9"/>
      <c r="M242" s="105"/>
      <c r="N242" s="9"/>
      <c r="O242" s="3"/>
      <c r="P242" s="105"/>
      <c r="Q242" s="9"/>
      <c r="R242" s="105"/>
      <c r="S242" s="9"/>
      <c r="T242" s="105"/>
      <c r="U242" s="9"/>
      <c r="V242" s="3"/>
      <c r="W242" s="105"/>
      <c r="X242" s="9"/>
      <c r="Y242" s="105"/>
      <c r="Z242" s="9"/>
      <c r="AA242" s="105"/>
      <c r="AB242" s="9"/>
      <c r="AC242" s="105"/>
      <c r="AD242" s="9"/>
      <c r="AE242" s="122"/>
      <c r="AF242" s="105"/>
      <c r="AG242" s="105"/>
      <c r="AH242" s="105"/>
      <c r="AI242" s="105"/>
      <c r="AJ242" s="105"/>
      <c r="AK242" s="105"/>
      <c r="AL242" s="105"/>
      <c r="AM242" s="105"/>
      <c r="AN242" s="105"/>
    </row>
    <row r="243" spans="2:40" ht="18" x14ac:dyDescent="0.2">
      <c r="B243" s="173"/>
      <c r="C243" s="173"/>
      <c r="D243" s="152"/>
      <c r="E243" s="153"/>
      <c r="F243" s="6"/>
      <c r="G243" s="6"/>
      <c r="H243" s="105"/>
      <c r="I243" s="9"/>
      <c r="J243" s="125"/>
      <c r="K243" s="105"/>
      <c r="L243" s="9"/>
      <c r="M243" s="105"/>
      <c r="N243" s="9"/>
      <c r="O243" s="3"/>
      <c r="P243" s="105"/>
      <c r="Q243" s="9"/>
      <c r="R243" s="105"/>
      <c r="S243" s="9"/>
      <c r="T243" s="105"/>
      <c r="U243" s="9"/>
      <c r="V243" s="3"/>
      <c r="W243" s="105"/>
      <c r="X243" s="9"/>
      <c r="Y243" s="105"/>
      <c r="Z243" s="9"/>
      <c r="AA243" s="105"/>
      <c r="AB243" s="9"/>
      <c r="AC243" s="105"/>
      <c r="AD243" s="9"/>
      <c r="AE243" s="122"/>
      <c r="AF243" s="105"/>
      <c r="AG243" s="105"/>
      <c r="AH243" s="105"/>
      <c r="AI243" s="105"/>
      <c r="AJ243" s="105"/>
      <c r="AK243" s="105"/>
      <c r="AL243" s="105"/>
      <c r="AM243" s="105"/>
      <c r="AN243" s="105"/>
    </row>
    <row r="244" spans="2:40" ht="18" x14ac:dyDescent="0.2">
      <c r="B244" s="173"/>
      <c r="C244" s="173"/>
      <c r="D244" s="152"/>
      <c r="E244" s="153"/>
      <c r="F244" s="6"/>
      <c r="G244" s="6"/>
      <c r="H244" s="105"/>
      <c r="I244" s="9"/>
      <c r="J244" s="125"/>
      <c r="K244" s="105"/>
      <c r="L244" s="9"/>
      <c r="M244" s="105"/>
      <c r="N244" s="9"/>
      <c r="O244" s="3"/>
      <c r="P244" s="105"/>
      <c r="Q244" s="9"/>
      <c r="R244" s="105"/>
      <c r="S244" s="9"/>
      <c r="T244" s="105"/>
      <c r="U244" s="9"/>
      <c r="V244" s="3"/>
      <c r="W244" s="105"/>
      <c r="X244" s="9"/>
      <c r="Y244" s="105"/>
      <c r="Z244" s="9"/>
      <c r="AA244" s="105"/>
      <c r="AB244" s="9"/>
      <c r="AC244" s="105"/>
      <c r="AD244" s="9"/>
      <c r="AE244" s="122"/>
      <c r="AF244" s="105"/>
      <c r="AG244" s="105"/>
      <c r="AH244" s="105"/>
      <c r="AI244" s="105"/>
      <c r="AJ244" s="105"/>
      <c r="AK244" s="105"/>
      <c r="AL244" s="105"/>
      <c r="AM244" s="105"/>
      <c r="AN244" s="105"/>
    </row>
    <row r="245" spans="2:40" ht="18" x14ac:dyDescent="0.2">
      <c r="B245" s="173"/>
      <c r="C245" s="173"/>
      <c r="D245" s="152"/>
      <c r="E245" s="153"/>
      <c r="F245" s="6"/>
      <c r="G245" s="6"/>
      <c r="H245" s="105"/>
      <c r="I245" s="9"/>
      <c r="J245" s="125"/>
      <c r="K245" s="105"/>
      <c r="L245" s="9"/>
      <c r="M245" s="105"/>
      <c r="N245" s="9"/>
      <c r="O245" s="3"/>
      <c r="P245" s="105"/>
      <c r="Q245" s="9"/>
      <c r="R245" s="105"/>
      <c r="S245" s="9"/>
      <c r="T245" s="105"/>
      <c r="U245" s="9"/>
      <c r="V245" s="3"/>
      <c r="W245" s="105"/>
      <c r="X245" s="9"/>
      <c r="Y245" s="105"/>
      <c r="Z245" s="9"/>
      <c r="AA245" s="105"/>
      <c r="AB245" s="9"/>
      <c r="AC245" s="105"/>
      <c r="AD245" s="9"/>
      <c r="AE245" s="122"/>
      <c r="AF245" s="105"/>
      <c r="AG245" s="105"/>
      <c r="AH245" s="105"/>
      <c r="AI245" s="105"/>
      <c r="AJ245" s="105"/>
      <c r="AK245" s="105"/>
      <c r="AL245" s="105"/>
      <c r="AM245" s="105"/>
      <c r="AN245" s="105"/>
    </row>
    <row r="246" spans="2:40" ht="18" x14ac:dyDescent="0.2">
      <c r="B246" s="173"/>
      <c r="C246" s="173"/>
      <c r="D246" s="152"/>
      <c r="E246" s="153"/>
      <c r="F246" s="6"/>
      <c r="G246" s="6"/>
      <c r="H246" s="105"/>
      <c r="I246" s="9"/>
      <c r="J246" s="125"/>
      <c r="K246" s="105"/>
      <c r="L246" s="9"/>
      <c r="M246" s="105"/>
      <c r="N246" s="9"/>
      <c r="O246" s="3"/>
      <c r="P246" s="105"/>
      <c r="Q246" s="9"/>
      <c r="R246" s="105"/>
      <c r="S246" s="9"/>
      <c r="T246" s="105"/>
      <c r="U246" s="9"/>
      <c r="V246" s="3"/>
      <c r="W246" s="105"/>
      <c r="X246" s="9"/>
      <c r="Y246" s="105"/>
      <c r="Z246" s="9"/>
      <c r="AA246" s="105"/>
      <c r="AB246" s="9"/>
      <c r="AC246" s="105"/>
      <c r="AD246" s="9"/>
      <c r="AE246" s="122"/>
      <c r="AF246" s="105"/>
      <c r="AG246" s="105"/>
      <c r="AH246" s="105"/>
      <c r="AI246" s="105"/>
      <c r="AJ246" s="105"/>
      <c r="AK246" s="105"/>
      <c r="AL246" s="105"/>
      <c r="AM246" s="105"/>
      <c r="AN246" s="105"/>
    </row>
    <row r="247" spans="2:40" ht="18" x14ac:dyDescent="0.2">
      <c r="B247" s="173"/>
      <c r="C247" s="173"/>
      <c r="D247" s="152"/>
      <c r="E247" s="153"/>
      <c r="F247" s="6"/>
      <c r="G247" s="6"/>
      <c r="H247" s="105"/>
      <c r="I247" s="9"/>
      <c r="J247" s="125"/>
      <c r="K247" s="105"/>
      <c r="L247" s="9"/>
      <c r="M247" s="105"/>
      <c r="N247" s="9"/>
      <c r="O247" s="3"/>
      <c r="P247" s="105"/>
      <c r="Q247" s="9"/>
      <c r="R247" s="105"/>
      <c r="S247" s="9"/>
      <c r="T247" s="105"/>
      <c r="U247" s="9"/>
      <c r="V247" s="3"/>
      <c r="W247" s="105"/>
      <c r="X247" s="9"/>
      <c r="Y247" s="105"/>
      <c r="Z247" s="9"/>
      <c r="AA247" s="105"/>
      <c r="AB247" s="9"/>
      <c r="AC247" s="105"/>
      <c r="AD247" s="9"/>
      <c r="AE247" s="122"/>
      <c r="AF247" s="105"/>
      <c r="AG247" s="105"/>
      <c r="AH247" s="105"/>
      <c r="AI247" s="105"/>
      <c r="AJ247" s="105"/>
      <c r="AK247" s="105"/>
      <c r="AL247" s="105"/>
      <c r="AM247" s="105"/>
      <c r="AN247" s="105"/>
    </row>
    <row r="248" spans="2:40" ht="18" x14ac:dyDescent="0.2">
      <c r="B248" s="173"/>
      <c r="C248" s="173"/>
      <c r="D248" s="152"/>
      <c r="E248" s="153"/>
      <c r="F248" s="6"/>
      <c r="G248" s="6"/>
      <c r="H248" s="105"/>
      <c r="I248" s="9"/>
      <c r="J248" s="125"/>
      <c r="K248" s="105"/>
      <c r="L248" s="9"/>
      <c r="M248" s="105"/>
      <c r="N248" s="9"/>
      <c r="O248" s="3"/>
      <c r="P248" s="105"/>
      <c r="Q248" s="9"/>
      <c r="R248" s="105"/>
      <c r="S248" s="9"/>
      <c r="T248" s="105"/>
      <c r="U248" s="9"/>
      <c r="V248" s="3"/>
      <c r="W248" s="105"/>
      <c r="X248" s="9"/>
      <c r="Y248" s="105"/>
      <c r="Z248" s="9"/>
      <c r="AA248" s="105"/>
      <c r="AB248" s="9"/>
      <c r="AC248" s="105"/>
      <c r="AD248" s="9"/>
      <c r="AE248" s="122"/>
      <c r="AF248" s="105"/>
      <c r="AG248" s="105"/>
      <c r="AH248" s="105"/>
      <c r="AI248" s="105"/>
      <c r="AJ248" s="105"/>
      <c r="AK248" s="105"/>
      <c r="AL248" s="105"/>
      <c r="AM248" s="105"/>
      <c r="AN248" s="105"/>
    </row>
    <row r="249" spans="2:40" ht="18" x14ac:dyDescent="0.2">
      <c r="B249" s="173"/>
      <c r="C249" s="173"/>
      <c r="D249" s="152"/>
      <c r="E249" s="153"/>
      <c r="F249" s="6"/>
      <c r="G249" s="6"/>
      <c r="H249" s="105"/>
      <c r="I249" s="9"/>
      <c r="J249" s="125"/>
      <c r="K249" s="105"/>
      <c r="L249" s="9"/>
      <c r="M249" s="105"/>
      <c r="N249" s="9"/>
      <c r="O249" s="3"/>
      <c r="P249" s="105"/>
      <c r="Q249" s="9"/>
      <c r="R249" s="105"/>
      <c r="S249" s="9"/>
      <c r="T249" s="105"/>
      <c r="U249" s="9"/>
      <c r="V249" s="3"/>
      <c r="W249" s="105"/>
      <c r="X249" s="9"/>
      <c r="Y249" s="105"/>
      <c r="Z249" s="9"/>
      <c r="AA249" s="105"/>
      <c r="AB249" s="9"/>
      <c r="AC249" s="105"/>
      <c r="AD249" s="9"/>
      <c r="AE249" s="122"/>
      <c r="AF249" s="105"/>
      <c r="AG249" s="105"/>
      <c r="AH249" s="105"/>
      <c r="AI249" s="105"/>
      <c r="AJ249" s="105"/>
      <c r="AK249" s="105"/>
      <c r="AL249" s="105"/>
      <c r="AM249" s="105"/>
      <c r="AN249" s="105"/>
    </row>
    <row r="250" spans="2:40" ht="18" x14ac:dyDescent="0.2">
      <c r="B250" s="173"/>
      <c r="C250" s="173"/>
      <c r="D250" s="152"/>
      <c r="E250" s="153"/>
      <c r="F250" s="6"/>
      <c r="G250" s="6"/>
      <c r="H250" s="105"/>
      <c r="I250" s="9"/>
      <c r="J250" s="125"/>
      <c r="K250" s="105"/>
      <c r="L250" s="9"/>
      <c r="M250" s="105"/>
      <c r="N250" s="9"/>
      <c r="O250" s="3"/>
      <c r="P250" s="105"/>
      <c r="Q250" s="9"/>
      <c r="R250" s="105"/>
      <c r="S250" s="9"/>
      <c r="T250" s="105"/>
      <c r="U250" s="9"/>
      <c r="V250" s="3"/>
      <c r="W250" s="105"/>
      <c r="X250" s="9"/>
      <c r="Y250" s="105"/>
      <c r="Z250" s="9"/>
      <c r="AA250" s="105"/>
      <c r="AB250" s="9"/>
      <c r="AC250" s="105"/>
      <c r="AD250" s="9"/>
      <c r="AE250" s="122"/>
      <c r="AF250" s="105"/>
      <c r="AG250" s="105"/>
      <c r="AH250" s="105"/>
      <c r="AI250" s="105"/>
      <c r="AJ250" s="105"/>
      <c r="AK250" s="105"/>
      <c r="AL250" s="105"/>
      <c r="AM250" s="105"/>
      <c r="AN250" s="105"/>
    </row>
    <row r="251" spans="2:40" ht="18" x14ac:dyDescent="0.2">
      <c r="B251" s="173"/>
      <c r="C251" s="173"/>
      <c r="D251" s="152"/>
      <c r="E251" s="153"/>
      <c r="F251" s="6"/>
      <c r="G251" s="6"/>
      <c r="H251" s="105"/>
      <c r="I251" s="9"/>
      <c r="J251" s="125"/>
      <c r="K251" s="105"/>
      <c r="L251" s="9"/>
      <c r="M251" s="105"/>
      <c r="N251" s="9"/>
      <c r="O251" s="3"/>
      <c r="P251" s="105"/>
      <c r="Q251" s="9"/>
      <c r="R251" s="105"/>
      <c r="S251" s="9"/>
      <c r="T251" s="105"/>
      <c r="U251" s="9"/>
      <c r="V251" s="3"/>
      <c r="W251" s="105"/>
      <c r="X251" s="9"/>
      <c r="Y251" s="105"/>
      <c r="Z251" s="9"/>
      <c r="AA251" s="105"/>
      <c r="AB251" s="9"/>
      <c r="AC251" s="105"/>
      <c r="AD251" s="9"/>
      <c r="AE251" s="122"/>
      <c r="AF251" s="105"/>
      <c r="AG251" s="105"/>
      <c r="AH251" s="105"/>
      <c r="AI251" s="105"/>
      <c r="AJ251" s="105"/>
      <c r="AK251" s="105"/>
      <c r="AL251" s="105"/>
      <c r="AM251" s="105"/>
      <c r="AN251" s="105"/>
    </row>
    <row r="252" spans="2:40" ht="18" x14ac:dyDescent="0.2">
      <c r="B252" s="173"/>
      <c r="C252" s="173"/>
      <c r="D252" s="152"/>
      <c r="E252" s="153"/>
      <c r="F252" s="6"/>
      <c r="G252" s="6"/>
      <c r="H252" s="105"/>
      <c r="I252" s="9"/>
      <c r="J252" s="125"/>
      <c r="K252" s="105"/>
      <c r="L252" s="9"/>
      <c r="M252" s="105"/>
      <c r="N252" s="9"/>
      <c r="O252" s="3"/>
      <c r="P252" s="105"/>
      <c r="Q252" s="9"/>
      <c r="R252" s="105"/>
      <c r="S252" s="9"/>
      <c r="T252" s="105"/>
      <c r="U252" s="9"/>
      <c r="V252" s="3"/>
      <c r="W252" s="105"/>
      <c r="X252" s="9"/>
      <c r="Y252" s="105"/>
      <c r="Z252" s="9"/>
      <c r="AA252" s="105"/>
      <c r="AB252" s="9"/>
      <c r="AC252" s="105"/>
      <c r="AD252" s="9"/>
      <c r="AE252" s="122"/>
      <c r="AF252" s="105"/>
      <c r="AG252" s="105"/>
      <c r="AH252" s="105"/>
      <c r="AI252" s="105"/>
      <c r="AJ252" s="105"/>
      <c r="AK252" s="105"/>
      <c r="AL252" s="105"/>
      <c r="AM252" s="105"/>
      <c r="AN252" s="105"/>
    </row>
    <row r="253" spans="2:40" ht="18" x14ac:dyDescent="0.2">
      <c r="B253" s="173"/>
      <c r="C253" s="173"/>
      <c r="D253" s="152"/>
      <c r="E253" s="153"/>
      <c r="F253" s="6"/>
      <c r="G253" s="6"/>
      <c r="H253" s="105"/>
      <c r="I253" s="9"/>
      <c r="J253" s="125"/>
      <c r="K253" s="105"/>
      <c r="L253" s="9"/>
      <c r="M253" s="105"/>
      <c r="N253" s="9"/>
      <c r="O253" s="3"/>
      <c r="P253" s="105"/>
      <c r="Q253" s="9"/>
      <c r="R253" s="105"/>
      <c r="S253" s="9"/>
      <c r="T253" s="105"/>
      <c r="U253" s="9"/>
      <c r="V253" s="3"/>
      <c r="W253" s="105"/>
      <c r="X253" s="9"/>
      <c r="Y253" s="105"/>
      <c r="Z253" s="9"/>
      <c r="AA253" s="105"/>
      <c r="AB253" s="9"/>
      <c r="AC253" s="105"/>
      <c r="AD253" s="9"/>
      <c r="AE253" s="122"/>
      <c r="AF253" s="105"/>
      <c r="AG253" s="105"/>
      <c r="AH253" s="105"/>
      <c r="AI253" s="105"/>
      <c r="AJ253" s="105"/>
      <c r="AK253" s="105"/>
      <c r="AL253" s="105"/>
      <c r="AM253" s="105"/>
      <c r="AN253" s="105"/>
    </row>
    <row r="254" spans="2:40" ht="18" x14ac:dyDescent="0.2">
      <c r="B254" s="173"/>
      <c r="C254" s="173"/>
      <c r="D254" s="152"/>
      <c r="E254" s="153"/>
      <c r="F254" s="6"/>
      <c r="G254" s="6"/>
      <c r="H254" s="105"/>
      <c r="I254" s="9"/>
      <c r="J254" s="125"/>
      <c r="K254" s="105"/>
      <c r="L254" s="9"/>
      <c r="M254" s="105"/>
      <c r="N254" s="9"/>
      <c r="O254" s="3"/>
      <c r="P254" s="105"/>
      <c r="Q254" s="9"/>
      <c r="R254" s="105"/>
      <c r="S254" s="9"/>
      <c r="T254" s="105"/>
      <c r="U254" s="9"/>
      <c r="V254" s="3"/>
      <c r="W254" s="105"/>
      <c r="X254" s="9"/>
      <c r="Y254" s="105"/>
      <c r="Z254" s="9"/>
      <c r="AA254" s="105"/>
      <c r="AB254" s="9"/>
      <c r="AC254" s="105"/>
      <c r="AD254" s="9"/>
      <c r="AE254" s="122"/>
      <c r="AF254" s="105"/>
      <c r="AG254" s="105"/>
      <c r="AH254" s="105"/>
      <c r="AI254" s="105"/>
      <c r="AJ254" s="105"/>
      <c r="AK254" s="105"/>
      <c r="AL254" s="105"/>
      <c r="AM254" s="105"/>
      <c r="AN254" s="105"/>
    </row>
    <row r="255" spans="2:40" ht="18" x14ac:dyDescent="0.2">
      <c r="B255" s="173"/>
      <c r="C255" s="173"/>
      <c r="D255" s="152"/>
      <c r="E255" s="153"/>
      <c r="F255" s="6"/>
      <c r="G255" s="6"/>
      <c r="H255" s="105"/>
      <c r="I255" s="9"/>
      <c r="J255" s="125"/>
      <c r="K255" s="105"/>
      <c r="L255" s="9"/>
      <c r="M255" s="105"/>
      <c r="N255" s="9"/>
      <c r="O255" s="3"/>
      <c r="P255" s="105"/>
      <c r="Q255" s="9"/>
      <c r="R255" s="105"/>
      <c r="S255" s="9"/>
      <c r="T255" s="105"/>
      <c r="U255" s="9"/>
      <c r="V255" s="3"/>
      <c r="W255" s="105"/>
      <c r="X255" s="9"/>
      <c r="Y255" s="105"/>
      <c r="Z255" s="9"/>
      <c r="AA255" s="105"/>
      <c r="AB255" s="9"/>
      <c r="AC255" s="105"/>
      <c r="AD255" s="9"/>
      <c r="AE255" s="122"/>
      <c r="AF255" s="105"/>
      <c r="AG255" s="105"/>
      <c r="AH255" s="105"/>
      <c r="AI255" s="105"/>
      <c r="AJ255" s="105"/>
      <c r="AK255" s="105"/>
      <c r="AL255" s="105"/>
      <c r="AM255" s="105"/>
      <c r="AN255" s="105"/>
    </row>
    <row r="256" spans="2:40" ht="18" x14ac:dyDescent="0.2">
      <c r="B256" s="173"/>
      <c r="C256" s="173"/>
      <c r="D256" s="152"/>
      <c r="E256" s="153"/>
      <c r="F256" s="6"/>
      <c r="G256" s="6"/>
      <c r="H256" s="105"/>
      <c r="I256" s="9"/>
      <c r="J256" s="125"/>
      <c r="K256" s="105"/>
      <c r="L256" s="9"/>
      <c r="M256" s="105"/>
      <c r="N256" s="9"/>
      <c r="O256" s="3"/>
      <c r="P256" s="105"/>
      <c r="Q256" s="9"/>
      <c r="R256" s="105"/>
      <c r="S256" s="9"/>
      <c r="T256" s="105"/>
      <c r="U256" s="9"/>
      <c r="V256" s="3"/>
      <c r="W256" s="105"/>
      <c r="X256" s="9"/>
      <c r="Y256" s="105"/>
      <c r="Z256" s="9"/>
      <c r="AA256" s="105"/>
      <c r="AB256" s="9"/>
      <c r="AC256" s="105"/>
      <c r="AD256" s="9"/>
      <c r="AE256" s="122"/>
      <c r="AF256" s="105"/>
      <c r="AG256" s="105"/>
      <c r="AH256" s="105"/>
      <c r="AI256" s="105"/>
      <c r="AJ256" s="105"/>
      <c r="AK256" s="105"/>
      <c r="AL256" s="105"/>
      <c r="AM256" s="105"/>
      <c r="AN256" s="105"/>
    </row>
    <row r="257" spans="2:40" ht="18" x14ac:dyDescent="0.2">
      <c r="B257" s="173"/>
      <c r="C257" s="173"/>
      <c r="D257" s="152"/>
      <c r="E257" s="153"/>
      <c r="F257" s="6"/>
      <c r="G257" s="6"/>
      <c r="H257" s="105"/>
      <c r="I257" s="9"/>
      <c r="J257" s="125"/>
      <c r="K257" s="105"/>
      <c r="L257" s="9"/>
      <c r="M257" s="105"/>
      <c r="N257" s="9"/>
      <c r="O257" s="3"/>
      <c r="P257" s="105"/>
      <c r="Q257" s="9"/>
      <c r="R257" s="105"/>
      <c r="S257" s="9"/>
      <c r="T257" s="105"/>
      <c r="U257" s="9"/>
      <c r="V257" s="3"/>
      <c r="W257" s="105"/>
      <c r="X257" s="9"/>
      <c r="Y257" s="105"/>
      <c r="Z257" s="9"/>
      <c r="AA257" s="105"/>
      <c r="AB257" s="9"/>
      <c r="AC257" s="105"/>
      <c r="AD257" s="9"/>
      <c r="AE257" s="122"/>
      <c r="AF257" s="105"/>
      <c r="AG257" s="105"/>
      <c r="AH257" s="105"/>
      <c r="AI257" s="105"/>
      <c r="AJ257" s="105"/>
      <c r="AK257" s="105"/>
      <c r="AL257" s="105"/>
      <c r="AM257" s="105"/>
      <c r="AN257" s="105"/>
    </row>
    <row r="258" spans="2:40" ht="18" x14ac:dyDescent="0.2">
      <c r="B258" s="173"/>
      <c r="C258" s="173"/>
      <c r="D258" s="152"/>
      <c r="E258" s="153"/>
      <c r="F258" s="6"/>
      <c r="G258" s="6"/>
      <c r="H258" s="105"/>
      <c r="I258" s="9"/>
      <c r="J258" s="125"/>
      <c r="K258" s="105"/>
      <c r="L258" s="9"/>
      <c r="M258" s="105"/>
      <c r="N258" s="9"/>
      <c r="O258" s="3"/>
      <c r="P258" s="105"/>
      <c r="Q258" s="9"/>
      <c r="R258" s="105"/>
      <c r="S258" s="9"/>
      <c r="T258" s="105"/>
      <c r="U258" s="9"/>
      <c r="V258" s="3"/>
      <c r="W258" s="105"/>
      <c r="X258" s="9"/>
      <c r="Y258" s="105"/>
      <c r="Z258" s="9"/>
      <c r="AA258" s="105"/>
      <c r="AB258" s="9"/>
      <c r="AC258" s="105"/>
      <c r="AD258" s="9"/>
      <c r="AE258" s="122"/>
      <c r="AF258" s="105"/>
      <c r="AG258" s="105"/>
      <c r="AH258" s="105"/>
      <c r="AI258" s="105"/>
      <c r="AJ258" s="105"/>
      <c r="AK258" s="105"/>
      <c r="AL258" s="105"/>
      <c r="AM258" s="105"/>
      <c r="AN258" s="105"/>
    </row>
    <row r="259" spans="2:40" ht="18" x14ac:dyDescent="0.2">
      <c r="B259" s="173"/>
      <c r="C259" s="173"/>
      <c r="D259" s="152"/>
      <c r="E259" s="153"/>
      <c r="F259" s="6"/>
      <c r="G259" s="6"/>
      <c r="H259" s="105"/>
      <c r="I259" s="9"/>
      <c r="J259" s="125"/>
      <c r="K259" s="105"/>
      <c r="L259" s="9"/>
      <c r="M259" s="105"/>
      <c r="N259" s="9"/>
      <c r="O259" s="3"/>
      <c r="P259" s="105"/>
      <c r="Q259" s="9"/>
      <c r="R259" s="105"/>
      <c r="S259" s="9"/>
      <c r="T259" s="105"/>
      <c r="U259" s="9"/>
      <c r="V259" s="3"/>
      <c r="W259" s="105"/>
      <c r="X259" s="9"/>
      <c r="Y259" s="105"/>
      <c r="Z259" s="9"/>
      <c r="AA259" s="105"/>
      <c r="AB259" s="9"/>
      <c r="AC259" s="105"/>
      <c r="AD259" s="9"/>
      <c r="AE259" s="122"/>
      <c r="AF259" s="105"/>
      <c r="AG259" s="105"/>
      <c r="AH259" s="105"/>
      <c r="AI259" s="105"/>
      <c r="AJ259" s="105"/>
      <c r="AK259" s="105"/>
      <c r="AL259" s="105"/>
      <c r="AM259" s="105"/>
      <c r="AN259" s="105"/>
    </row>
    <row r="260" spans="2:40" ht="18" x14ac:dyDescent="0.2">
      <c r="B260" s="173"/>
      <c r="C260" s="173"/>
      <c r="D260" s="152"/>
      <c r="E260" s="153"/>
      <c r="F260" s="6"/>
      <c r="G260" s="6"/>
      <c r="H260" s="105"/>
      <c r="I260" s="9"/>
      <c r="J260" s="125"/>
      <c r="K260" s="105"/>
      <c r="L260" s="9"/>
      <c r="M260" s="105"/>
      <c r="N260" s="9"/>
      <c r="O260" s="3"/>
      <c r="P260" s="105"/>
      <c r="Q260" s="9"/>
      <c r="R260" s="105"/>
      <c r="S260" s="9"/>
      <c r="T260" s="105"/>
      <c r="U260" s="9"/>
      <c r="V260" s="3"/>
      <c r="W260" s="105"/>
      <c r="X260" s="9"/>
      <c r="Y260" s="105"/>
      <c r="Z260" s="9"/>
      <c r="AA260" s="105"/>
      <c r="AB260" s="9"/>
      <c r="AC260" s="105"/>
      <c r="AD260" s="9"/>
      <c r="AE260" s="122"/>
      <c r="AF260" s="105"/>
      <c r="AG260" s="105"/>
      <c r="AH260" s="105"/>
      <c r="AI260" s="105"/>
      <c r="AJ260" s="105"/>
      <c r="AK260" s="105"/>
      <c r="AL260" s="105"/>
      <c r="AM260" s="105"/>
      <c r="AN260" s="105"/>
    </row>
    <row r="261" spans="2:40" ht="18" x14ac:dyDescent="0.2">
      <c r="B261" s="173"/>
      <c r="C261" s="173"/>
      <c r="D261" s="152"/>
      <c r="E261" s="153"/>
      <c r="F261" s="6"/>
      <c r="G261" s="6"/>
      <c r="H261" s="105"/>
      <c r="I261" s="9"/>
      <c r="J261" s="125"/>
      <c r="K261" s="105"/>
      <c r="L261" s="9"/>
      <c r="M261" s="105"/>
      <c r="N261" s="9"/>
      <c r="O261" s="3"/>
      <c r="P261" s="105"/>
      <c r="Q261" s="9"/>
      <c r="R261" s="105"/>
      <c r="S261" s="9"/>
      <c r="T261" s="105"/>
      <c r="U261" s="9"/>
      <c r="V261" s="3"/>
      <c r="W261" s="105"/>
      <c r="X261" s="9"/>
      <c r="Y261" s="105"/>
      <c r="Z261" s="9"/>
      <c r="AA261" s="105"/>
      <c r="AB261" s="9"/>
      <c r="AC261" s="105"/>
      <c r="AD261" s="9"/>
      <c r="AE261" s="122"/>
      <c r="AF261" s="105"/>
      <c r="AG261" s="105"/>
      <c r="AH261" s="105"/>
      <c r="AI261" s="105"/>
      <c r="AJ261" s="105"/>
      <c r="AK261" s="105"/>
      <c r="AL261" s="105"/>
      <c r="AM261" s="105"/>
      <c r="AN261" s="105"/>
    </row>
    <row r="262" spans="2:40" ht="18" x14ac:dyDescent="0.2">
      <c r="B262" s="173"/>
      <c r="C262" s="173"/>
      <c r="D262" s="152"/>
      <c r="E262" s="153"/>
      <c r="F262" s="6"/>
      <c r="G262" s="6"/>
      <c r="H262" s="105"/>
      <c r="I262" s="9"/>
      <c r="J262" s="125"/>
      <c r="K262" s="105"/>
      <c r="L262" s="9"/>
      <c r="M262" s="105"/>
      <c r="N262" s="9"/>
      <c r="O262" s="3"/>
      <c r="P262" s="105"/>
      <c r="Q262" s="9"/>
      <c r="R262" s="105"/>
      <c r="S262" s="9"/>
      <c r="T262" s="105"/>
      <c r="U262" s="9"/>
      <c r="V262" s="3"/>
      <c r="W262" s="105"/>
      <c r="X262" s="9"/>
      <c r="Y262" s="105"/>
      <c r="Z262" s="9"/>
      <c r="AA262" s="105"/>
      <c r="AB262" s="9"/>
      <c r="AC262" s="105"/>
      <c r="AD262" s="9"/>
      <c r="AE262" s="122"/>
      <c r="AF262" s="105"/>
      <c r="AG262" s="105"/>
      <c r="AH262" s="105"/>
      <c r="AI262" s="105"/>
      <c r="AJ262" s="105"/>
      <c r="AK262" s="105"/>
      <c r="AL262" s="105"/>
      <c r="AM262" s="105"/>
      <c r="AN262" s="105"/>
    </row>
    <row r="263" spans="2:40" ht="18" x14ac:dyDescent="0.2">
      <c r="B263" s="173"/>
      <c r="C263" s="173"/>
      <c r="D263" s="152"/>
      <c r="E263" s="153"/>
      <c r="F263" s="6"/>
      <c r="G263" s="6"/>
      <c r="H263" s="105"/>
      <c r="I263" s="9"/>
      <c r="J263" s="125"/>
      <c r="K263" s="105"/>
      <c r="L263" s="9"/>
      <c r="M263" s="105"/>
      <c r="N263" s="9"/>
      <c r="O263" s="3"/>
      <c r="P263" s="105"/>
      <c r="Q263" s="9"/>
      <c r="R263" s="105"/>
      <c r="S263" s="9"/>
      <c r="T263" s="105"/>
      <c r="U263" s="9"/>
      <c r="V263" s="3"/>
      <c r="W263" s="105"/>
      <c r="X263" s="9"/>
      <c r="Y263" s="105"/>
      <c r="Z263" s="9"/>
      <c r="AA263" s="105"/>
      <c r="AB263" s="9"/>
      <c r="AC263" s="105"/>
      <c r="AD263" s="9"/>
      <c r="AE263" s="122"/>
      <c r="AF263" s="105"/>
      <c r="AG263" s="105"/>
      <c r="AH263" s="105"/>
      <c r="AI263" s="105"/>
      <c r="AJ263" s="105"/>
      <c r="AK263" s="105"/>
      <c r="AL263" s="105"/>
      <c r="AM263" s="105"/>
      <c r="AN263" s="105"/>
    </row>
    <row r="264" spans="2:40" ht="18" x14ac:dyDescent="0.2">
      <c r="B264" s="173"/>
      <c r="C264" s="173"/>
      <c r="D264" s="152"/>
      <c r="E264" s="153"/>
      <c r="F264" s="6"/>
      <c r="G264" s="6"/>
      <c r="H264" s="105"/>
      <c r="I264" s="9"/>
      <c r="J264" s="125"/>
      <c r="K264" s="105"/>
      <c r="L264" s="9"/>
      <c r="M264" s="105"/>
      <c r="N264" s="9"/>
      <c r="O264" s="3"/>
      <c r="P264" s="105"/>
      <c r="Q264" s="9"/>
      <c r="R264" s="105"/>
      <c r="S264" s="9"/>
      <c r="T264" s="105"/>
      <c r="U264" s="9"/>
      <c r="V264" s="3"/>
      <c r="W264" s="105"/>
      <c r="X264" s="9"/>
      <c r="Y264" s="105"/>
      <c r="Z264" s="9"/>
      <c r="AA264" s="105"/>
      <c r="AB264" s="9"/>
      <c r="AC264" s="105"/>
      <c r="AD264" s="9"/>
      <c r="AE264" s="122"/>
      <c r="AF264" s="105"/>
      <c r="AG264" s="105"/>
      <c r="AH264" s="105"/>
      <c r="AI264" s="105"/>
      <c r="AJ264" s="105"/>
      <c r="AK264" s="105"/>
      <c r="AL264" s="105"/>
      <c r="AM264" s="105"/>
      <c r="AN264" s="105"/>
    </row>
    <row r="265" spans="2:40" ht="18" x14ac:dyDescent="0.2">
      <c r="B265" s="173"/>
      <c r="C265" s="173"/>
      <c r="D265" s="152"/>
      <c r="E265" s="153"/>
      <c r="F265" s="6"/>
      <c r="G265" s="6"/>
      <c r="H265" s="105"/>
      <c r="I265" s="9"/>
      <c r="J265" s="125"/>
      <c r="K265" s="105"/>
      <c r="L265" s="9"/>
      <c r="M265" s="105"/>
      <c r="N265" s="9"/>
      <c r="O265" s="3"/>
      <c r="P265" s="105"/>
      <c r="Q265" s="9"/>
      <c r="R265" s="105"/>
      <c r="S265" s="9"/>
      <c r="T265" s="105"/>
      <c r="U265" s="9"/>
      <c r="V265" s="3"/>
      <c r="W265" s="105"/>
      <c r="X265" s="9"/>
      <c r="Y265" s="105"/>
      <c r="Z265" s="9"/>
      <c r="AA265" s="105"/>
      <c r="AB265" s="9"/>
      <c r="AC265" s="105"/>
      <c r="AD265" s="9"/>
      <c r="AE265" s="122"/>
      <c r="AF265" s="105"/>
      <c r="AG265" s="105"/>
      <c r="AH265" s="105"/>
      <c r="AI265" s="105"/>
      <c r="AJ265" s="105"/>
      <c r="AK265" s="105"/>
      <c r="AL265" s="105"/>
      <c r="AM265" s="105"/>
      <c r="AN265" s="105"/>
    </row>
    <row r="266" spans="2:40" ht="18" x14ac:dyDescent="0.2">
      <c r="B266" s="173"/>
      <c r="C266" s="173"/>
      <c r="D266" s="152"/>
      <c r="E266" s="153"/>
      <c r="F266" s="6"/>
      <c r="G266" s="6"/>
      <c r="H266" s="105"/>
      <c r="I266" s="9"/>
      <c r="J266" s="125"/>
      <c r="K266" s="105"/>
      <c r="L266" s="9"/>
      <c r="M266" s="105"/>
      <c r="N266" s="9"/>
      <c r="O266" s="3"/>
      <c r="P266" s="105"/>
      <c r="Q266" s="9"/>
      <c r="R266" s="105"/>
      <c r="S266" s="9"/>
      <c r="T266" s="105"/>
      <c r="U266" s="9"/>
      <c r="V266" s="3"/>
      <c r="W266" s="105"/>
      <c r="X266" s="9"/>
      <c r="Y266" s="105"/>
      <c r="Z266" s="9"/>
      <c r="AA266" s="105"/>
      <c r="AB266" s="9"/>
      <c r="AC266" s="105"/>
      <c r="AD266" s="9"/>
      <c r="AE266" s="122"/>
      <c r="AF266" s="105"/>
      <c r="AG266" s="105"/>
      <c r="AH266" s="105"/>
      <c r="AI266" s="105"/>
      <c r="AJ266" s="105"/>
      <c r="AK266" s="105"/>
      <c r="AL266" s="105"/>
      <c r="AM266" s="105"/>
      <c r="AN266" s="105"/>
    </row>
    <row r="267" spans="2:40" ht="18" x14ac:dyDescent="0.2">
      <c r="B267" s="173"/>
      <c r="C267" s="173"/>
      <c r="D267" s="152"/>
      <c r="E267" s="153"/>
      <c r="F267" s="6"/>
      <c r="G267" s="6"/>
      <c r="H267" s="105"/>
      <c r="I267" s="9"/>
      <c r="J267" s="125"/>
      <c r="K267" s="105"/>
      <c r="L267" s="9"/>
      <c r="M267" s="105"/>
      <c r="N267" s="9"/>
      <c r="O267" s="3"/>
      <c r="P267" s="105"/>
      <c r="Q267" s="9"/>
      <c r="R267" s="105"/>
      <c r="S267" s="9"/>
      <c r="T267" s="105"/>
      <c r="U267" s="9"/>
      <c r="V267" s="3"/>
      <c r="W267" s="105"/>
      <c r="X267" s="9"/>
      <c r="Y267" s="105"/>
      <c r="Z267" s="9"/>
      <c r="AA267" s="105"/>
      <c r="AB267" s="9"/>
      <c r="AC267" s="105"/>
      <c r="AD267" s="9"/>
      <c r="AE267" s="122"/>
      <c r="AF267" s="105"/>
      <c r="AG267" s="105"/>
      <c r="AH267" s="105"/>
      <c r="AI267" s="105"/>
      <c r="AJ267" s="105"/>
      <c r="AK267" s="105"/>
      <c r="AL267" s="105"/>
      <c r="AM267" s="105"/>
      <c r="AN267" s="105"/>
    </row>
    <row r="268" spans="2:40" ht="18" x14ac:dyDescent="0.2">
      <c r="B268" s="173"/>
      <c r="C268" s="173"/>
      <c r="D268" s="152"/>
      <c r="E268" s="153"/>
      <c r="F268" s="6"/>
      <c r="G268" s="6"/>
      <c r="H268" s="105"/>
      <c r="I268" s="9"/>
      <c r="J268" s="125"/>
      <c r="K268" s="105"/>
      <c r="L268" s="9"/>
      <c r="M268" s="105"/>
      <c r="N268" s="9"/>
      <c r="O268" s="3"/>
      <c r="P268" s="105"/>
      <c r="Q268" s="9"/>
      <c r="R268" s="105"/>
      <c r="S268" s="9"/>
      <c r="T268" s="105"/>
      <c r="U268" s="9"/>
      <c r="V268" s="3"/>
      <c r="W268" s="105"/>
      <c r="X268" s="9"/>
      <c r="Y268" s="105"/>
      <c r="Z268" s="9"/>
      <c r="AA268" s="105"/>
      <c r="AB268" s="9"/>
      <c r="AC268" s="105"/>
      <c r="AD268" s="9"/>
      <c r="AE268" s="122"/>
      <c r="AF268" s="105"/>
      <c r="AG268" s="105"/>
      <c r="AH268" s="105"/>
      <c r="AI268" s="105"/>
      <c r="AJ268" s="105"/>
      <c r="AK268" s="105"/>
      <c r="AL268" s="105"/>
      <c r="AM268" s="105"/>
      <c r="AN268" s="105"/>
    </row>
    <row r="269" spans="2:40" ht="18" x14ac:dyDescent="0.2">
      <c r="B269" s="173"/>
      <c r="C269" s="173"/>
      <c r="D269" s="152"/>
      <c r="E269" s="153"/>
    </row>
    <row r="270" spans="2:40" ht="18" x14ac:dyDescent="0.2">
      <c r="B270" s="173"/>
      <c r="C270" s="173"/>
      <c r="D270" s="152"/>
      <c r="E270" s="153"/>
    </row>
  </sheetData>
  <mergeCells count="64">
    <mergeCell ref="J45:J46"/>
    <mergeCell ref="O45:O46"/>
    <mergeCell ref="V45:V46"/>
    <mergeCell ref="J41:J42"/>
    <mergeCell ref="O41:O42"/>
    <mergeCell ref="V41:V42"/>
    <mergeCell ref="J43:J44"/>
    <mergeCell ref="O43:O44"/>
    <mergeCell ref="V43:V44"/>
    <mergeCell ref="J37:J38"/>
    <mergeCell ref="O37:O38"/>
    <mergeCell ref="V37:V38"/>
    <mergeCell ref="J39:J40"/>
    <mergeCell ref="O39:O40"/>
    <mergeCell ref="V39:V40"/>
    <mergeCell ref="J33:J34"/>
    <mergeCell ref="O33:O34"/>
    <mergeCell ref="V33:V34"/>
    <mergeCell ref="J35:J36"/>
    <mergeCell ref="O35:O36"/>
    <mergeCell ref="V35:V36"/>
    <mergeCell ref="J29:J30"/>
    <mergeCell ref="O29:O30"/>
    <mergeCell ref="V29:V30"/>
    <mergeCell ref="J31:J32"/>
    <mergeCell ref="O31:O32"/>
    <mergeCell ref="V31:V32"/>
    <mergeCell ref="J25:J26"/>
    <mergeCell ref="O25:O26"/>
    <mergeCell ref="V25:V26"/>
    <mergeCell ref="J27:J28"/>
    <mergeCell ref="O27:O28"/>
    <mergeCell ref="V27:V28"/>
    <mergeCell ref="J21:J22"/>
    <mergeCell ref="O21:O22"/>
    <mergeCell ref="V21:V22"/>
    <mergeCell ref="J23:J24"/>
    <mergeCell ref="O23:O24"/>
    <mergeCell ref="V23:V24"/>
    <mergeCell ref="J17:J18"/>
    <mergeCell ref="O17:O18"/>
    <mergeCell ref="V17:V18"/>
    <mergeCell ref="J19:J20"/>
    <mergeCell ref="O19:O20"/>
    <mergeCell ref="V19:V20"/>
    <mergeCell ref="J13:J14"/>
    <mergeCell ref="O13:O14"/>
    <mergeCell ref="V13:V14"/>
    <mergeCell ref="J15:J16"/>
    <mergeCell ref="O15:O16"/>
    <mergeCell ref="V15:V16"/>
    <mergeCell ref="J9:J10"/>
    <mergeCell ref="O9:O10"/>
    <mergeCell ref="V9:V10"/>
    <mergeCell ref="J11:J12"/>
    <mergeCell ref="O11:O12"/>
    <mergeCell ref="V11:V12"/>
    <mergeCell ref="L3:N3"/>
    <mergeCell ref="J5:J6"/>
    <mergeCell ref="O5:O6"/>
    <mergeCell ref="V5:V6"/>
    <mergeCell ref="J7:J8"/>
    <mergeCell ref="O7:O8"/>
    <mergeCell ref="V7:V8"/>
  </mergeCells>
  <dataValidations count="1">
    <dataValidation type="list" allowBlank="1" showDropDown="1" showInputMessage="1" showErrorMessage="1" sqref="U5:U46 L5:L46 N5:N46 Q5:Q46 S5:S46 X5:X46 Z5:Z46 I5:I46 AB5:AB46 AD5:AD46" xr:uid="{00000000-0002-0000-0200-000000000000}">
      <formula1>$B$4:$B$268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1:IY997"/>
  <sheetViews>
    <sheetView showGridLines="0" showRowColHeaders="0" zoomScaleNormal="100" workbookViewId="0">
      <selection activeCell="N8" sqref="N8"/>
    </sheetView>
  </sheetViews>
  <sheetFormatPr defaultColWidth="0.140625" defaultRowHeight="12.75" x14ac:dyDescent="0.2"/>
  <cols>
    <col min="1" max="1" width="12.85546875" style="1" customWidth="1"/>
    <col min="2" max="2" width="20.140625" style="1" customWidth="1"/>
    <col min="3" max="3" width="4.140625" style="35" customWidth="1"/>
    <col min="4" max="4" width="20.140625" style="1" customWidth="1"/>
    <col min="5" max="5" width="1.7109375" style="1" customWidth="1"/>
    <col min="6" max="6" width="20.140625" style="1" customWidth="1"/>
    <col min="7" max="7" width="4.140625" style="35" customWidth="1"/>
    <col min="8" max="8" width="20.140625" style="1" customWidth="1"/>
    <col min="9" max="9" width="1.7109375" style="1" customWidth="1"/>
    <col min="10" max="10" width="20.140625" style="1" customWidth="1"/>
    <col min="11" max="11" width="4.140625" style="35" customWidth="1"/>
    <col min="12" max="12" width="20.140625" style="1" customWidth="1"/>
    <col min="13" max="13" width="12.140625" style="1" customWidth="1"/>
    <col min="14" max="14" width="35" style="1" customWidth="1"/>
    <col min="15" max="15" width="1.5703125" style="1" hidden="1" customWidth="1"/>
    <col min="16" max="258" width="0.140625" style="1" hidden="1" customWidth="1"/>
    <col min="259" max="259" width="6.140625" style="1" hidden="1" customWidth="1"/>
    <col min="260" max="16384" width="0.140625" style="1"/>
  </cols>
  <sheetData>
    <row r="1" spans="1:22" s="24" customFormat="1" ht="26.25" customHeight="1" thickBot="1" x14ac:dyDescent="0.3">
      <c r="A1" s="21"/>
      <c r="B1" s="189"/>
      <c r="C1" s="190"/>
      <c r="D1" s="190"/>
      <c r="E1" s="190"/>
      <c r="F1" s="190"/>
      <c r="G1" s="190"/>
      <c r="H1" s="190"/>
      <c r="I1" s="134"/>
      <c r="J1" s="134"/>
      <c r="K1" s="134"/>
      <c r="L1" s="134"/>
      <c r="M1" s="22"/>
      <c r="N1" s="21"/>
      <c r="O1" s="21"/>
      <c r="P1" s="21"/>
      <c r="Q1" s="21"/>
      <c r="R1" s="21"/>
      <c r="S1" s="21"/>
      <c r="T1" s="21"/>
      <c r="U1" s="23"/>
      <c r="V1" s="23"/>
    </row>
    <row r="2" spans="1:22" s="28" customFormat="1" ht="15.75" customHeight="1" thickBot="1" x14ac:dyDescent="0.3">
      <c r="A2" s="25"/>
      <c r="B2" s="61" t="s">
        <v>2</v>
      </c>
      <c r="C2" s="26"/>
      <c r="D2" s="62"/>
      <c r="E2" s="63"/>
      <c r="F2" s="61" t="s">
        <v>2</v>
      </c>
      <c r="G2" s="26"/>
      <c r="H2" s="62"/>
      <c r="I2" s="63"/>
      <c r="J2" s="61" t="s">
        <v>2</v>
      </c>
      <c r="K2" s="26"/>
      <c r="L2" s="62"/>
      <c r="M2" s="73" t="s">
        <v>20</v>
      </c>
      <c r="N2" s="74" t="s">
        <v>43</v>
      </c>
      <c r="O2" s="81"/>
      <c r="P2" s="70"/>
      <c r="Q2" s="27"/>
      <c r="R2" s="27"/>
    </row>
    <row r="3" spans="1:22" s="28" customFormat="1" ht="15.75" customHeight="1" thickBot="1" x14ac:dyDescent="0.25">
      <c r="A3" s="25"/>
      <c r="B3" s="64" t="str">
        <f>IF(TEAMS!$H$4="p",TEAMS!AG5,IF(TEAMS!$H$4="t",TEAMS!AI5,IF(TEAMS!$H$4="f",TEAMS!AL5,"")))</f>
        <v/>
      </c>
      <c r="C3" s="29" t="s">
        <v>3</v>
      </c>
      <c r="D3" s="65" t="str">
        <f>IF(TEAMS!$H$4="p",TEAMS!AG6,IF(TEAMS!$H$4="t",TEAMS!AI6,IF(TEAMS!$H$4="f",TEAMS!AL6,"")))</f>
        <v/>
      </c>
      <c r="E3" s="66"/>
      <c r="F3" s="64" t="str">
        <f>IF(TEAMS!$H$4="p",TEAMS!AG19,IF(TEAMS!$H$4="t",TEAMS!AI19,IF(TEAMS!$H$4="f",TEAMS!AL19,"")))</f>
        <v/>
      </c>
      <c r="G3" s="29" t="s">
        <v>3</v>
      </c>
      <c r="H3" s="65" t="str">
        <f>IF(TEAMS!$H$4="p",TEAMS!AG20,IF(TEAMS!$H$4="t",TEAMS!AI20,IF(TEAMS!$H$4="f",TEAMS!AL20,"")))</f>
        <v/>
      </c>
      <c r="I3" s="66"/>
      <c r="J3" s="64" t="str">
        <f>IF(TEAMS!$H$4="p",TEAMS!AG33,IF(TEAMS!$H$4="t",TEAMS!AI33,IF(TEAMS!$H$4="f",TEAMS!AL33,"")))</f>
        <v/>
      </c>
      <c r="K3" s="29" t="s">
        <v>3</v>
      </c>
      <c r="L3" s="65" t="str">
        <f>IF(TEAMS!$H$4="p",TEAMS!AG34,IF(TEAMS!$H$4="t",TEAMS!AI34,IF(TEAMS!$H$4="f",TEAMS!AL34,"")))</f>
        <v/>
      </c>
      <c r="M3" s="75"/>
      <c r="N3" s="76"/>
      <c r="Q3" s="27"/>
      <c r="R3" s="27"/>
    </row>
    <row r="4" spans="1:22" s="28" customFormat="1" ht="15.75" customHeight="1" thickBot="1" x14ac:dyDescent="0.3">
      <c r="A4" s="25"/>
      <c r="B4" s="64" t="str">
        <f>IF(TEAMS!$H$4="f",TEAMS!AM5,"")</f>
        <v/>
      </c>
      <c r="C4" s="29" t="s">
        <v>4</v>
      </c>
      <c r="D4" s="65" t="str">
        <f>IF(TEAMS!$H$4="f",TEAMS!AM6,"")</f>
        <v/>
      </c>
      <c r="E4" s="66"/>
      <c r="F4" s="64" t="str">
        <f>IF(TEAMS!$H$4="f",TEAMS!AM19,"")</f>
        <v/>
      </c>
      <c r="G4" s="29" t="s">
        <v>4</v>
      </c>
      <c r="H4" s="65" t="str">
        <f>IF(TEAMS!$H$4="f",TEAMS!AM20,"")</f>
        <v/>
      </c>
      <c r="I4" s="66"/>
      <c r="J4" s="64" t="str">
        <f>IF(TEAMS!$H$4="f",TEAMS!AM33,"")</f>
        <v/>
      </c>
      <c r="K4" s="29" t="s">
        <v>4</v>
      </c>
      <c r="L4" s="65" t="str">
        <f>IF(TEAMS!$H$4="f",TEAMS!AM34,"")</f>
        <v/>
      </c>
      <c r="M4" s="73" t="s">
        <v>19</v>
      </c>
      <c r="N4" s="77">
        <v>42547</v>
      </c>
      <c r="O4" s="71"/>
      <c r="P4" s="71"/>
      <c r="Q4" s="27"/>
      <c r="R4" s="27"/>
    </row>
    <row r="5" spans="1:22" s="28" customFormat="1" ht="15.75" customHeight="1" thickBot="1" x14ac:dyDescent="0.25">
      <c r="A5" s="25"/>
      <c r="B5" s="64" t="str">
        <f>IF(TEAMS!$H$4="t",TEAMS!AJ5,IF(TEAMS!$H$4="f",TEAMS!AN5,""))</f>
        <v/>
      </c>
      <c r="C5" s="29" t="s">
        <v>5</v>
      </c>
      <c r="D5" s="65" t="str">
        <f>IF(TEAMS!$H$4="t",TEAMS!AJ6,IF(TEAMS!$H$4="f",TEAMS!AN6,""))</f>
        <v/>
      </c>
      <c r="E5" s="66"/>
      <c r="F5" s="64" t="str">
        <f>IF(TEAMS!$H$4="t",TEAMS!AJ19,IF(TEAMS!$H$4="f",TEAMS!AN19,""))</f>
        <v/>
      </c>
      <c r="G5" s="29" t="s">
        <v>5</v>
      </c>
      <c r="H5" s="65" t="str">
        <f>IF(TEAMS!$H$4="t",TEAMS!AJ20,IF(TEAMS!$H$4="f",TEAMS!AN20,""))</f>
        <v/>
      </c>
      <c r="I5" s="66"/>
      <c r="J5" s="64" t="str">
        <f>IF(TEAMS!$H$4="t",TEAMS!AJ33,IF(TEAMS!$H$4="f",TEAMS!AN33,""))</f>
        <v/>
      </c>
      <c r="K5" s="29" t="s">
        <v>5</v>
      </c>
      <c r="L5" s="65" t="str">
        <f>IF(TEAMS!$H$4="t",TEAMS!AJ34,IF(TEAMS!$H$4="f",TEAMS!AN34,""))</f>
        <v/>
      </c>
      <c r="M5" s="78"/>
      <c r="N5" s="79"/>
      <c r="O5" s="27"/>
      <c r="P5" s="27"/>
      <c r="Q5" s="27"/>
      <c r="R5" s="27"/>
    </row>
    <row r="6" spans="1:22" s="28" customFormat="1" ht="15.75" customHeight="1" thickBot="1" x14ac:dyDescent="0.3">
      <c r="A6" s="25"/>
      <c r="B6" s="64" t="str">
        <f>IF(TEAMS!$H$4="s",TEAMS!AF5,IF(TEAMS!$H$4="p",TEAMS!AH5,IF(TEAMS!$H$4="t",TEAMS!AK5,IF(TEAMS!$H$4="f",TEAMS!AO5,""))))</f>
        <v/>
      </c>
      <c r="C6" s="31" t="s">
        <v>6</v>
      </c>
      <c r="D6" s="67" t="str">
        <f>IF(TEAMS!$H$4="s",TEAMS!AF6,IF(TEAMS!$H$4="p",TEAMS!AH6,IF(TEAMS!$H$4="t",TEAMS!AK6,IF(TEAMS!$H$4="f",TEAMS!AO6,""))))</f>
        <v/>
      </c>
      <c r="E6" s="66"/>
      <c r="F6" s="64" t="str">
        <f>IF(TEAMS!$H$4="s",TEAMS!AF19,IF(TEAMS!$H$4="p",TEAMS!AH19,IF(TEAMS!$H$4="t",TEAMS!AK19,IF(TEAMS!$H$4="f",TEAMS!AO19,""))))</f>
        <v/>
      </c>
      <c r="G6" s="31" t="s">
        <v>6</v>
      </c>
      <c r="H6" s="67" t="str">
        <f>IF(TEAMS!$H$4="s",TEAMS!AF20,IF(TEAMS!$H$4="p",TEAMS!AH20,IF(TEAMS!$H$4="t",TEAMS!AK20,IF(TEAMS!$H$4="f",TEAMS!AO20,""))))</f>
        <v/>
      </c>
      <c r="I6" s="66"/>
      <c r="J6" s="64" t="str">
        <f>IF(TEAMS!$H$4="s",TEAMS!AF33,IF(TEAMS!$H$4="p",TEAMS!AH33,IF(TEAMS!$H$4="t",TEAMS!AK33,IF(TEAMS!$H$4="f",TEAMS!AO33,""))))</f>
        <v/>
      </c>
      <c r="K6" s="31" t="s">
        <v>6</v>
      </c>
      <c r="L6" s="67" t="str">
        <f>IF(TEAMS!$H$4="s",TEAMS!AF34,IF(TEAMS!$H$4="p",TEAMS!AH34,IF(TEAMS!$H$4="t",TEAMS!AK34,IF(TEAMS!$H$4="f",TEAMS!AO34,""))))</f>
        <v/>
      </c>
      <c r="M6" s="73" t="s">
        <v>21</v>
      </c>
      <c r="N6" s="80" t="s">
        <v>18</v>
      </c>
      <c r="O6" s="72"/>
      <c r="P6" s="72"/>
      <c r="Q6" s="27"/>
      <c r="R6" s="27"/>
    </row>
    <row r="7" spans="1:22" s="28" customFormat="1" ht="15.75" customHeight="1" x14ac:dyDescent="0.2">
      <c r="A7" s="25"/>
      <c r="B7" s="61" t="s">
        <v>2</v>
      </c>
      <c r="C7" s="26"/>
      <c r="D7" s="62"/>
      <c r="E7" s="68"/>
      <c r="F7" s="61" t="s">
        <v>2</v>
      </c>
      <c r="G7" s="26"/>
      <c r="H7" s="62"/>
      <c r="I7" s="68"/>
      <c r="J7" s="61" t="s">
        <v>2</v>
      </c>
      <c r="K7" s="26"/>
      <c r="L7" s="62"/>
      <c r="M7" s="32"/>
      <c r="N7" s="27"/>
      <c r="O7" s="27"/>
      <c r="P7" s="27"/>
      <c r="Q7" s="27"/>
      <c r="R7" s="27"/>
    </row>
    <row r="8" spans="1:22" s="28" customFormat="1" ht="15.75" customHeight="1" x14ac:dyDescent="0.2">
      <c r="A8" s="25"/>
      <c r="B8" s="64" t="str">
        <f>IF(TEAMS!$H$4="p",TEAMS!AG7,IF(TEAMS!$H$4="t",TEAMS!AI7,IF(TEAMS!$H$4="f",TEAMS!AL7,"")))</f>
        <v/>
      </c>
      <c r="C8" s="29" t="s">
        <v>3</v>
      </c>
      <c r="D8" s="65" t="str">
        <f>IF(TEAMS!$H$4="p",TEAMS!AG8,IF(TEAMS!$H$4="t",TEAMS!AI8,IF(TEAMS!$H$4="f",TEAMS!AL8,"")))</f>
        <v/>
      </c>
      <c r="E8" s="66"/>
      <c r="F8" s="64" t="str">
        <f>IF(TEAMS!$H$4="p",TEAMS!AG21,IF(TEAMS!$H$4="t",TEAMS!AI21,IF(TEAMS!$H$4="f",TEAMS!AL21,"")))</f>
        <v/>
      </c>
      <c r="G8" s="29" t="s">
        <v>3</v>
      </c>
      <c r="H8" s="65" t="str">
        <f>IF(TEAMS!$H$4="p",TEAMS!AG22,IF(TEAMS!$H$4="t",TEAMS!AI22,IF(TEAMS!$H$4="f",TEAMS!AL22,"")))</f>
        <v/>
      </c>
      <c r="I8" s="66"/>
      <c r="J8" s="64" t="str">
        <f>IF(TEAMS!$H$4="p",TEAMS!AG35,IF(TEAMS!$H$4="t",TEAMS!AI35,IF(TEAMS!$H$4="f",TEAMS!AL35,"")))</f>
        <v/>
      </c>
      <c r="K8" s="29" t="s">
        <v>3</v>
      </c>
      <c r="L8" s="65" t="str">
        <f>IF(TEAMS!$H$4="p",TEAMS!AG36,IF(TEAMS!$H$4="t",TEAMS!AI36,IF(TEAMS!$H$4="f",TEAMS!AL36,"")))</f>
        <v/>
      </c>
      <c r="M8" s="30"/>
      <c r="N8" s="27"/>
      <c r="O8" s="27"/>
      <c r="P8" s="27"/>
      <c r="Q8" s="27"/>
      <c r="R8" s="27"/>
    </row>
    <row r="9" spans="1:22" s="28" customFormat="1" ht="15.75" customHeight="1" x14ac:dyDescent="0.2">
      <c r="A9" s="25"/>
      <c r="B9" s="64" t="str">
        <f>IF(TEAMS!$H$4="f",TEAMS!AM7,"")</f>
        <v/>
      </c>
      <c r="C9" s="29" t="s">
        <v>4</v>
      </c>
      <c r="D9" s="65" t="str">
        <f>IF(TEAMS!$H$4="f",TEAMS!AM8,"")</f>
        <v/>
      </c>
      <c r="E9" s="66"/>
      <c r="F9" s="64" t="str">
        <f>IF(TEAMS!$H$4="f",TEAMS!AM21,"")</f>
        <v/>
      </c>
      <c r="G9" s="29" t="s">
        <v>4</v>
      </c>
      <c r="H9" s="65" t="str">
        <f>IF(TEAMS!$H$4="f",TEAMS!AM22,"")</f>
        <v/>
      </c>
      <c r="I9" s="66"/>
      <c r="J9" s="64" t="str">
        <f>IF(TEAMS!$H$4="f",TEAMS!AM35,"")</f>
        <v/>
      </c>
      <c r="K9" s="29" t="s">
        <v>4</v>
      </c>
      <c r="L9" s="65" t="str">
        <f>IF(TEAMS!$H$4="f",TEAMS!AM36,"")</f>
        <v/>
      </c>
      <c r="M9" s="30"/>
      <c r="N9" s="27"/>
      <c r="O9" s="27"/>
      <c r="P9" s="27"/>
      <c r="Q9" s="27"/>
      <c r="R9" s="27"/>
    </row>
    <row r="10" spans="1:22" s="28" customFormat="1" ht="15.75" customHeight="1" x14ac:dyDescent="0.2">
      <c r="A10" s="25"/>
      <c r="B10" s="64" t="str">
        <f>IF(TEAMS!$H$4="t",TEAMS!AJ7,IF(TEAMS!$H$4="f",TEAMS!AN7,""))</f>
        <v/>
      </c>
      <c r="C10" s="29" t="s">
        <v>5</v>
      </c>
      <c r="D10" s="65" t="str">
        <f>IF(TEAMS!$H$4="t",TEAMS!AJ8,IF(TEAMS!$H$4="f",TEAMS!AN8,""))</f>
        <v/>
      </c>
      <c r="E10" s="66"/>
      <c r="F10" s="64" t="str">
        <f>IF(TEAMS!$H$4="t",TEAMS!AJ21,IF(TEAMS!$H$4="f",TEAMS!AN21,""))</f>
        <v/>
      </c>
      <c r="G10" s="29" t="s">
        <v>5</v>
      </c>
      <c r="H10" s="65" t="str">
        <f>IF(TEAMS!$H$4="t",TEAMS!AJ22,IF(TEAMS!$H$4="f",TEAMS!AN22,""))</f>
        <v/>
      </c>
      <c r="I10" s="66"/>
      <c r="J10" s="64" t="str">
        <f>IF(TEAMS!$H$4="t",TEAMS!AJ35,IF(TEAMS!$H$4="f",TEAMS!AN35,""))</f>
        <v/>
      </c>
      <c r="K10" s="29" t="s">
        <v>5</v>
      </c>
      <c r="L10" s="65" t="str">
        <f>IF(TEAMS!$H$4="t",TEAMS!AJ36,IF(TEAMS!$H$4="f",TEAMS!AN36,""))</f>
        <v/>
      </c>
      <c r="M10" s="30"/>
      <c r="N10" s="27"/>
      <c r="O10" s="27"/>
      <c r="P10" s="27"/>
      <c r="Q10" s="27"/>
      <c r="R10" s="27"/>
    </row>
    <row r="11" spans="1:22" s="28" customFormat="1" ht="15.75" customHeight="1" thickBot="1" x14ac:dyDescent="0.25">
      <c r="A11" s="25"/>
      <c r="B11" s="64" t="str">
        <f>IF(TEAMS!$H$4="s",TEAMS!AF7,IF(TEAMS!$H$4="p",TEAMS!AH7,IF(TEAMS!$H$4="t",TEAMS!AK7,IF(TEAMS!$H$4="f",TEAMS!AO7,""))))</f>
        <v/>
      </c>
      <c r="C11" s="31" t="s">
        <v>6</v>
      </c>
      <c r="D11" s="67" t="str">
        <f>IF(TEAMS!$H$4="s",TEAMS!AF8,IF(TEAMS!$H$4="p",TEAMS!AH8,IF(TEAMS!$H$4="t",TEAMS!AK8,IF(TEAMS!$H$4="f",TEAMS!AO8,""))))</f>
        <v/>
      </c>
      <c r="E11" s="66"/>
      <c r="F11" s="64" t="str">
        <f>IF(TEAMS!$H$4="s",TEAMS!AF21,IF(TEAMS!$H$4="p",TEAMS!AH21,IF(TEAMS!$H$4="t",TEAMS!AK21,IF(TEAMS!$H$4="f",TEAMS!AO21,""))))</f>
        <v/>
      </c>
      <c r="G11" s="31" t="s">
        <v>6</v>
      </c>
      <c r="H11" s="67" t="str">
        <f>IF(TEAMS!$H$4="s",TEAMS!AF22,IF(TEAMS!$H$4="p",TEAMS!AH22,IF(TEAMS!$H$4="t",TEAMS!AK22,IF(TEAMS!$H$4="f",TEAMS!AO22,""))))</f>
        <v/>
      </c>
      <c r="I11" s="66"/>
      <c r="J11" s="64" t="str">
        <f>IF(TEAMS!$H$4="s",TEAMS!AF35,IF(TEAMS!$H$4="p",TEAMS!AH35,IF(TEAMS!$H$4="t",TEAMS!AK35,IF(TEAMS!$H$4="f",TEAMS!AO35,""))))</f>
        <v/>
      </c>
      <c r="K11" s="31" t="s">
        <v>6</v>
      </c>
      <c r="L11" s="67" t="str">
        <f>IF(TEAMS!$H$4="s",TEAMS!AF36,IF(TEAMS!$H$4="p",TEAMS!AH36,IF(TEAMS!$H$4="t",TEAMS!AK36,IF(TEAMS!$H$4="f",TEAMS!AO36,""))))</f>
        <v/>
      </c>
      <c r="M11" s="30"/>
      <c r="N11" s="27"/>
      <c r="O11" s="27"/>
      <c r="P11" s="27"/>
      <c r="Q11" s="27"/>
      <c r="R11" s="27"/>
    </row>
    <row r="12" spans="1:22" s="33" customFormat="1" ht="15.75" customHeight="1" x14ac:dyDescent="0.2">
      <c r="A12" s="25"/>
      <c r="B12" s="61" t="s">
        <v>2</v>
      </c>
      <c r="C12" s="26"/>
      <c r="D12" s="62"/>
      <c r="E12" s="68"/>
      <c r="F12" s="61" t="s">
        <v>2</v>
      </c>
      <c r="G12" s="26"/>
      <c r="H12" s="62"/>
      <c r="I12" s="68"/>
      <c r="J12" s="61" t="s">
        <v>2</v>
      </c>
      <c r="K12" s="26"/>
      <c r="L12" s="62"/>
      <c r="M12" s="32"/>
      <c r="N12" s="27"/>
      <c r="O12" s="27"/>
      <c r="P12" s="27"/>
      <c r="Q12" s="25"/>
      <c r="R12" s="25"/>
    </row>
    <row r="13" spans="1:22" s="28" customFormat="1" ht="15.75" customHeight="1" x14ac:dyDescent="0.2">
      <c r="A13" s="25"/>
      <c r="B13" s="64" t="str">
        <f>IF(TEAMS!$H$4="p",TEAMS!AG9,IF(TEAMS!$H$4="t",TEAMS!AI9,IF(TEAMS!$H$4="f",TEAMS!AL9,"")))</f>
        <v/>
      </c>
      <c r="C13" s="29" t="s">
        <v>3</v>
      </c>
      <c r="D13" s="65" t="str">
        <f>IF(TEAMS!$H$4="p",TEAMS!AG10,IF(TEAMS!$H$4="t",TEAMS!AI10,IF(TEAMS!$H$4="f",TEAMS!AL10,"")))</f>
        <v/>
      </c>
      <c r="E13" s="66"/>
      <c r="F13" s="64" t="str">
        <f>IF(TEAMS!$H$4="p",TEAMS!AG23,IF(TEAMS!$H$4="t",TEAMS!AI23,IF(TEAMS!$H$4="f",TEAMS!AL23,"")))</f>
        <v/>
      </c>
      <c r="G13" s="29" t="s">
        <v>3</v>
      </c>
      <c r="H13" s="65" t="str">
        <f>IF(TEAMS!$H$4="p",TEAMS!AG24,IF(TEAMS!$H$4="t",TEAMS!AI24,IF(TEAMS!$H$4="f",TEAMS!AL24,"")))</f>
        <v/>
      </c>
      <c r="I13" s="66"/>
      <c r="J13" s="64" t="str">
        <f>IF(TEAMS!$H$4="p",TEAMS!AG37,IF(TEAMS!$H$4="t",TEAMS!AI37,IF(TEAMS!$H$4="f",TEAMS!AL37,"")))</f>
        <v/>
      </c>
      <c r="K13" s="29" t="s">
        <v>3</v>
      </c>
      <c r="L13" s="65" t="str">
        <f>IF(TEAMS!$H$4="p",TEAMS!AG38,IF(TEAMS!$H$4="t",TEAMS!AI38,IF(TEAMS!$H$4="f",TEAMS!AL38,"")))</f>
        <v/>
      </c>
      <c r="M13" s="30"/>
      <c r="N13" s="27"/>
      <c r="O13" s="27"/>
      <c r="P13" s="27"/>
      <c r="Q13" s="27"/>
      <c r="R13" s="27"/>
    </row>
    <row r="14" spans="1:22" s="28" customFormat="1" ht="15.75" customHeight="1" x14ac:dyDescent="0.2">
      <c r="A14" s="25"/>
      <c r="B14" s="64" t="str">
        <f>IF(TEAMS!$H$4="f",TEAMS!AM9,"")</f>
        <v/>
      </c>
      <c r="C14" s="29" t="s">
        <v>4</v>
      </c>
      <c r="D14" s="65" t="str">
        <f>IF(TEAMS!$H$4="f",TEAMS!AM10,"")</f>
        <v/>
      </c>
      <c r="E14" s="66"/>
      <c r="F14" s="64" t="str">
        <f>IF(TEAMS!$H$4="f",TEAMS!AM23,"")</f>
        <v/>
      </c>
      <c r="G14" s="29" t="s">
        <v>4</v>
      </c>
      <c r="H14" s="65" t="str">
        <f>IF(TEAMS!$H$4="f",TEAMS!AM24,"")</f>
        <v/>
      </c>
      <c r="I14" s="66"/>
      <c r="J14" s="64" t="str">
        <f>IF(TEAMS!$H$4="f",TEAMS!AM37,"")</f>
        <v/>
      </c>
      <c r="K14" s="29" t="s">
        <v>4</v>
      </c>
      <c r="L14" s="65" t="str">
        <f>IF(TEAMS!$H$4="f",TEAMS!AM38,"")</f>
        <v/>
      </c>
      <c r="M14" s="30"/>
      <c r="N14" s="27"/>
      <c r="O14" s="27"/>
      <c r="P14" s="27"/>
      <c r="Q14" s="27"/>
      <c r="R14" s="27"/>
    </row>
    <row r="15" spans="1:22" s="28" customFormat="1" ht="15.75" customHeight="1" x14ac:dyDescent="0.2">
      <c r="A15" s="25"/>
      <c r="B15" s="64" t="str">
        <f>IF(TEAMS!$H$4="t",TEAMS!AJ9,IF(TEAMS!$H$4="f",TEAMS!AN9,""))</f>
        <v/>
      </c>
      <c r="C15" s="29" t="s">
        <v>5</v>
      </c>
      <c r="D15" s="65" t="str">
        <f>IF(TEAMS!$H$4="t",TEAMS!AJ10,IF(TEAMS!$H$4="f",TEAMS!AN10,""))</f>
        <v/>
      </c>
      <c r="E15" s="66"/>
      <c r="F15" s="64" t="str">
        <f>IF(TEAMS!$H$4="t",TEAMS!AJ23,IF(TEAMS!$H$4="f",TEAMS!AN23,""))</f>
        <v/>
      </c>
      <c r="G15" s="29" t="s">
        <v>5</v>
      </c>
      <c r="H15" s="65" t="str">
        <f>IF(TEAMS!$H$4="t",TEAMS!AJ24,IF(TEAMS!$H$4="f",TEAMS!AN24,""))</f>
        <v/>
      </c>
      <c r="I15" s="66"/>
      <c r="J15" s="64" t="str">
        <f>IF(TEAMS!$H$4="t",TEAMS!AJ37,IF(TEAMS!$H$4="f",TEAMS!AN37,""))</f>
        <v/>
      </c>
      <c r="K15" s="29" t="s">
        <v>5</v>
      </c>
      <c r="L15" s="65" t="str">
        <f>IF(TEAMS!$H$4="t",TEAMS!AJ38,IF(TEAMS!$H$4="f",TEAMS!AN38,""))</f>
        <v/>
      </c>
      <c r="M15" s="30"/>
      <c r="N15" s="27"/>
      <c r="O15" s="27"/>
      <c r="P15" s="27"/>
      <c r="Q15" s="27"/>
      <c r="R15" s="27"/>
    </row>
    <row r="16" spans="1:22" s="28" customFormat="1" ht="15.75" customHeight="1" thickBot="1" x14ac:dyDescent="0.25">
      <c r="A16" s="25"/>
      <c r="B16" s="64" t="str">
        <f>IF(TEAMS!$H$4="s",TEAMS!AF9,IF(TEAMS!$H$4="p",TEAMS!AH9,IF(TEAMS!$H$4="t",TEAMS!AK9,IF(TEAMS!$H$4="f",TEAMS!AO9,""))))</f>
        <v/>
      </c>
      <c r="C16" s="31" t="s">
        <v>6</v>
      </c>
      <c r="D16" s="67" t="str">
        <f>IF(TEAMS!$H$4="s",TEAMS!AF10,IF(TEAMS!$H$4="p",TEAMS!AH10,IF(TEAMS!$H$4="t",TEAMS!AK10,IF(TEAMS!$H$4="f",TEAMS!AO10,""))))</f>
        <v/>
      </c>
      <c r="E16" s="66"/>
      <c r="F16" s="64" t="str">
        <f>IF(TEAMS!$H$4="s",TEAMS!AF23,IF(TEAMS!$H$4="p",TEAMS!AH23,IF(TEAMS!$H$4="t",TEAMS!AK23,IF(TEAMS!$H$4="f",TEAMS!AO23,""))))</f>
        <v/>
      </c>
      <c r="G16" s="31" t="s">
        <v>6</v>
      </c>
      <c r="H16" s="67" t="str">
        <f>IF(TEAMS!$H$4="s",TEAMS!AF24,IF(TEAMS!$H$4="p",TEAMS!AH24,IF(TEAMS!$H$4="t",TEAMS!AK24,IF(TEAMS!$H$4="f",TEAMS!AO24,""))))</f>
        <v/>
      </c>
      <c r="I16" s="66"/>
      <c r="J16" s="64" t="str">
        <f>IF(TEAMS!$H$4="s",TEAMS!AF37,IF(TEAMS!$H$4="p",TEAMS!AH37,IF(TEAMS!$H$4="t",TEAMS!AK37,IF(TEAMS!$H$4="f",TEAMS!AO37,""))))</f>
        <v/>
      </c>
      <c r="K16" s="31" t="s">
        <v>6</v>
      </c>
      <c r="L16" s="67" t="str">
        <f>IF(TEAMS!$H$4="s",TEAMS!AF38,IF(TEAMS!$H$4="p",TEAMS!AH38,IF(TEAMS!$H$4="t",TEAMS!AK38,IF(TEAMS!$H$4="f",TEAMS!AO38,""))))</f>
        <v/>
      </c>
      <c r="M16" s="30"/>
      <c r="N16" s="27"/>
      <c r="O16" s="27"/>
      <c r="P16" s="27"/>
      <c r="Q16" s="27"/>
      <c r="R16" s="27"/>
    </row>
    <row r="17" spans="1:18" s="33" customFormat="1" ht="15.75" customHeight="1" x14ac:dyDescent="0.2">
      <c r="A17" s="25"/>
      <c r="B17" s="61" t="s">
        <v>2</v>
      </c>
      <c r="C17" s="26"/>
      <c r="D17" s="62"/>
      <c r="E17" s="68"/>
      <c r="F17" s="61" t="s">
        <v>2</v>
      </c>
      <c r="G17" s="26"/>
      <c r="H17" s="62"/>
      <c r="I17" s="68"/>
      <c r="J17" s="61" t="s">
        <v>2</v>
      </c>
      <c r="K17" s="26"/>
      <c r="L17" s="62"/>
      <c r="M17" s="32"/>
      <c r="N17" s="27"/>
      <c r="O17" s="27"/>
      <c r="P17" s="27"/>
      <c r="Q17" s="25"/>
      <c r="R17" s="25"/>
    </row>
    <row r="18" spans="1:18" s="28" customFormat="1" ht="15.75" customHeight="1" x14ac:dyDescent="0.2">
      <c r="A18" s="25"/>
      <c r="B18" s="64" t="str">
        <f>IF(TEAMS!$H$4="p",TEAMS!AG11,IF(TEAMS!$H$4="t",TEAMS!AI11,IF(TEAMS!$H$4="f",TEAMS!AL11,"")))</f>
        <v/>
      </c>
      <c r="C18" s="29" t="s">
        <v>3</v>
      </c>
      <c r="D18" s="65" t="str">
        <f>IF(TEAMS!$H$4="p",TEAMS!AG12,IF(TEAMS!$H$4="t",TEAMS!AI12,IF(TEAMS!$H$4="f",TEAMS!AL12,"")))</f>
        <v/>
      </c>
      <c r="E18" s="66"/>
      <c r="F18" s="64" t="str">
        <f>IF(TEAMS!$H$4="p",TEAMS!AG25,IF(TEAMS!$H$4="t",TEAMS!AI25,IF(TEAMS!$H$4="f",TEAMS!AL25,"")))</f>
        <v/>
      </c>
      <c r="G18" s="29" t="s">
        <v>3</v>
      </c>
      <c r="H18" s="65" t="str">
        <f>IF(TEAMS!$H$4="p",TEAMS!AG26,IF(TEAMS!$H$4="t",TEAMS!AI26,IF(TEAMS!$H$4="f",TEAMS!AL26,"")))</f>
        <v/>
      </c>
      <c r="I18" s="66"/>
      <c r="J18" s="64" t="str">
        <f>IF(TEAMS!$H$4="p",TEAMS!AG39,IF(TEAMS!$H$4="t",TEAMS!AI39,IF(TEAMS!$H$4="f",TEAMS!AL39,"")))</f>
        <v/>
      </c>
      <c r="K18" s="29" t="s">
        <v>3</v>
      </c>
      <c r="L18" s="65" t="str">
        <f>IF(TEAMS!$H$4="p",TEAMS!AG40,IF(TEAMS!$H$4="t",TEAMS!AI40,IF(TEAMS!$H$4="f",TEAMS!AL40,"")))</f>
        <v/>
      </c>
      <c r="M18" s="30"/>
      <c r="N18" s="27"/>
      <c r="O18" s="27"/>
      <c r="P18" s="27"/>
      <c r="Q18" s="27"/>
      <c r="R18" s="27"/>
    </row>
    <row r="19" spans="1:18" s="28" customFormat="1" ht="15.75" customHeight="1" x14ac:dyDescent="0.2">
      <c r="A19" s="25"/>
      <c r="B19" s="64" t="str">
        <f>IF(TEAMS!$H$4="f",TEAMS!AM11,"")</f>
        <v/>
      </c>
      <c r="C19" s="29" t="s">
        <v>4</v>
      </c>
      <c r="D19" s="65" t="str">
        <f>IF(TEAMS!$H$4="f",TEAMS!AM12,"")</f>
        <v/>
      </c>
      <c r="E19" s="66"/>
      <c r="F19" s="64" t="str">
        <f>IF(TEAMS!$H$4="f",TEAMS!AM25,"")</f>
        <v/>
      </c>
      <c r="G19" s="29" t="s">
        <v>4</v>
      </c>
      <c r="H19" s="65" t="str">
        <f>IF(TEAMS!$H$4="f",TEAMS!AM26,"")</f>
        <v/>
      </c>
      <c r="I19" s="66"/>
      <c r="J19" s="64" t="str">
        <f>IF(TEAMS!$H$4="f",TEAMS!AM39,"")</f>
        <v/>
      </c>
      <c r="K19" s="29" t="s">
        <v>4</v>
      </c>
      <c r="L19" s="65" t="str">
        <f>IF(TEAMS!$H$4="f",TEAMS!AM40,"")</f>
        <v/>
      </c>
      <c r="M19" s="30"/>
      <c r="N19" s="27"/>
      <c r="O19" s="27"/>
      <c r="P19" s="27"/>
      <c r="Q19" s="27"/>
      <c r="R19" s="27"/>
    </row>
    <row r="20" spans="1:18" s="28" customFormat="1" ht="15.75" customHeight="1" x14ac:dyDescent="0.2">
      <c r="A20" s="25"/>
      <c r="B20" s="64" t="str">
        <f>IF(TEAMS!$H$4="t",TEAMS!AJ11,IF(TEAMS!$H$4="f",TEAMS!AN11,""))</f>
        <v/>
      </c>
      <c r="C20" s="29" t="s">
        <v>5</v>
      </c>
      <c r="D20" s="65" t="str">
        <f>IF(TEAMS!$H$4="t",TEAMS!AJ12,IF(TEAMS!$H$4="f",TEAMS!AN12,""))</f>
        <v/>
      </c>
      <c r="E20" s="66"/>
      <c r="F20" s="64" t="str">
        <f>IF(TEAMS!$H$4="t",TEAMS!AJ25,IF(TEAMS!$H$4="f",TEAMS!AN25,""))</f>
        <v/>
      </c>
      <c r="G20" s="29" t="s">
        <v>5</v>
      </c>
      <c r="H20" s="65" t="str">
        <f>IF(TEAMS!$H$4="t",TEAMS!AJ26,IF(TEAMS!$H$4="f",TEAMS!AN26,""))</f>
        <v/>
      </c>
      <c r="I20" s="66"/>
      <c r="J20" s="64" t="str">
        <f>IF(TEAMS!$H$4="t",TEAMS!AJ39,IF(TEAMS!$H$4="f",TEAMS!AN39,""))</f>
        <v/>
      </c>
      <c r="K20" s="29" t="s">
        <v>5</v>
      </c>
      <c r="L20" s="65" t="str">
        <f>IF(TEAMS!$H$4="t",TEAMS!AJ40,IF(TEAMS!$H$4="f",TEAMS!AN40,""))</f>
        <v/>
      </c>
      <c r="M20" s="30"/>
      <c r="N20" s="27"/>
      <c r="O20" s="27"/>
      <c r="P20" s="27"/>
      <c r="Q20" s="27"/>
      <c r="R20" s="27"/>
    </row>
    <row r="21" spans="1:18" s="28" customFormat="1" ht="15.75" customHeight="1" thickBot="1" x14ac:dyDescent="0.25">
      <c r="A21" s="25"/>
      <c r="B21" s="69" t="str">
        <f>IF(TEAMS!$H$4="s",TEAMS!AF11,IF(TEAMS!$H$4="p",TEAMS!AH11,IF(TEAMS!$H$4="t",TEAMS!AK11,IF(TEAMS!$H$4="f",TEAMS!AO11,""))))</f>
        <v/>
      </c>
      <c r="C21" s="31" t="s">
        <v>6</v>
      </c>
      <c r="D21" s="67" t="str">
        <f>IF(TEAMS!$H$4="s",TEAMS!AF12,IF(TEAMS!$H$4="p",TEAMS!AH12,IF(TEAMS!$H$4="t",TEAMS!AK12,IF(TEAMS!$H$4="f",TEAMS!AO12,""))))</f>
        <v/>
      </c>
      <c r="E21" s="66"/>
      <c r="F21" s="64" t="str">
        <f>IF(TEAMS!$H$4="s",TEAMS!AF25,IF(TEAMS!$H$4="p",TEAMS!AH25,IF(TEAMS!$H$4="t",TEAMS!AK25,IF(TEAMS!$H$4="f",TEAMS!AO25,""))))</f>
        <v/>
      </c>
      <c r="G21" s="31" t="s">
        <v>6</v>
      </c>
      <c r="H21" s="67" t="str">
        <f>IF(TEAMS!$H$4="s",TEAMS!AF26,IF(TEAMS!$H$4="p",TEAMS!AH26,IF(TEAMS!$H$4="t",TEAMS!AK26,IF(TEAMS!$H$4="f",TEAMS!AO26,""))))</f>
        <v/>
      </c>
      <c r="I21" s="66"/>
      <c r="J21" s="64" t="str">
        <f>IF(TEAMS!$H$4="s",TEAMS!AF39,IF(TEAMS!$H$4="p",TEAMS!AH39,IF(TEAMS!$H$4="t",TEAMS!AK39,IF(TEAMS!$H$4="f",TEAMS!AO39,""))))</f>
        <v/>
      </c>
      <c r="K21" s="31" t="s">
        <v>6</v>
      </c>
      <c r="L21" s="67" t="str">
        <f>IF(TEAMS!$H$4="s",TEAMS!AF40,IF(TEAMS!$H$4="p",TEAMS!AH40,IF(TEAMS!$H$4="t",TEAMS!AK40,IF(TEAMS!$H$4="f",TEAMS!AO40,""))))</f>
        <v/>
      </c>
      <c r="M21" s="30"/>
      <c r="N21" s="27"/>
      <c r="O21" s="27"/>
      <c r="P21" s="27"/>
      <c r="Q21" s="27"/>
      <c r="R21" s="27"/>
    </row>
    <row r="22" spans="1:18" s="33" customFormat="1" ht="15.75" customHeight="1" x14ac:dyDescent="0.2">
      <c r="A22" s="25"/>
      <c r="B22" s="61" t="s">
        <v>2</v>
      </c>
      <c r="C22" s="26"/>
      <c r="D22" s="62"/>
      <c r="E22" s="68"/>
      <c r="F22" s="61" t="s">
        <v>2</v>
      </c>
      <c r="G22" s="26"/>
      <c r="H22" s="62"/>
      <c r="I22" s="68"/>
      <c r="J22" s="61" t="s">
        <v>2</v>
      </c>
      <c r="K22" s="26"/>
      <c r="L22" s="62"/>
      <c r="M22" s="32"/>
      <c r="N22" s="27"/>
      <c r="O22" s="27"/>
      <c r="P22" s="27"/>
      <c r="Q22" s="25"/>
      <c r="R22" s="25"/>
    </row>
    <row r="23" spans="1:18" s="28" customFormat="1" ht="15.75" customHeight="1" x14ac:dyDescent="0.2">
      <c r="A23" s="25"/>
      <c r="B23" s="64" t="str">
        <f>IF(TEAMS!$H$4="p",TEAMS!AG13,IF(TEAMS!$H$4="t",TEAMS!AI13,IF(TEAMS!$H$4="f",TEAMS!AL13,"")))</f>
        <v/>
      </c>
      <c r="C23" s="29" t="s">
        <v>3</v>
      </c>
      <c r="D23" s="65" t="str">
        <f>IF(TEAMS!$H$4="p",TEAMS!AG14,IF(TEAMS!$H$4="t",TEAMS!AI14,IF(TEAMS!$H$4="f",TEAMS!AL14,"")))</f>
        <v/>
      </c>
      <c r="E23" s="66"/>
      <c r="F23" s="64" t="str">
        <f>IF(TEAMS!$H$4="p",TEAMS!AG27,IF(TEAMS!$H$4="t",TEAMS!AI27,IF(TEAMS!$H$4="f",TEAMS!AL27,"")))</f>
        <v/>
      </c>
      <c r="G23" s="29" t="s">
        <v>3</v>
      </c>
      <c r="H23" s="65" t="str">
        <f>IF(TEAMS!$H$4="p",TEAMS!AG28,IF(TEAMS!$H$4="t",TEAMS!AI28,IF(TEAMS!$H$4="f",TEAMS!AL28,"")))</f>
        <v/>
      </c>
      <c r="I23" s="66"/>
      <c r="J23" s="64" t="str">
        <f>IF(TEAMS!$H$4="p",TEAMS!AG41,IF(TEAMS!$H$4="t",TEAMS!AI41,IF(TEAMS!$H$4="f",TEAMS!AL41,"")))</f>
        <v/>
      </c>
      <c r="K23" s="29" t="s">
        <v>3</v>
      </c>
      <c r="L23" s="65" t="str">
        <f>IF(TEAMS!$H$4="p",TEAMS!AG42,IF(TEAMS!$H$4="t",TEAMS!AI42,IF(TEAMS!$H$4="f",TEAMS!AL42,"")))</f>
        <v/>
      </c>
      <c r="M23" s="30"/>
      <c r="N23" s="27"/>
      <c r="O23" s="27"/>
      <c r="P23" s="27"/>
      <c r="Q23" s="27"/>
      <c r="R23" s="27"/>
    </row>
    <row r="24" spans="1:18" s="28" customFormat="1" ht="15.75" customHeight="1" x14ac:dyDescent="0.2">
      <c r="A24" s="25"/>
      <c r="B24" s="64" t="str">
        <f>IF(TEAMS!$H$4="f",TEAMS!AM13,"")</f>
        <v/>
      </c>
      <c r="C24" s="29" t="s">
        <v>4</v>
      </c>
      <c r="D24" s="65" t="str">
        <f>IF(TEAMS!$H$4="f",TEAMS!AM14,"")</f>
        <v/>
      </c>
      <c r="E24" s="66"/>
      <c r="F24" s="64" t="str">
        <f>IF(TEAMS!$H$4="f",TEAMS!AM27,"")</f>
        <v/>
      </c>
      <c r="G24" s="29" t="s">
        <v>4</v>
      </c>
      <c r="H24" s="65" t="str">
        <f>IF(TEAMS!$H$4="f",TEAMS!AM28,"")</f>
        <v/>
      </c>
      <c r="I24" s="66"/>
      <c r="J24" s="64" t="str">
        <f>IF(TEAMS!$H$4="f",TEAMS!AM41,"")</f>
        <v/>
      </c>
      <c r="K24" s="29" t="s">
        <v>4</v>
      </c>
      <c r="L24" s="65" t="str">
        <f>IF(TEAMS!$H$4="f",TEAMS!AM42,"")</f>
        <v/>
      </c>
      <c r="M24" s="30"/>
      <c r="N24" s="27"/>
      <c r="O24" s="27"/>
      <c r="P24" s="27"/>
      <c r="Q24" s="27"/>
      <c r="R24" s="27"/>
    </row>
    <row r="25" spans="1:18" s="28" customFormat="1" ht="15.75" customHeight="1" x14ac:dyDescent="0.2">
      <c r="A25" s="25"/>
      <c r="B25" s="64" t="str">
        <f>IF(TEAMS!$H$4="t",TEAMS!AJ13,IF(TEAMS!$H$4="f",TEAMS!AN13,""))</f>
        <v/>
      </c>
      <c r="C25" s="29" t="s">
        <v>5</v>
      </c>
      <c r="D25" s="65" t="str">
        <f>IF(TEAMS!$H$4="t",TEAMS!AJ14,IF(TEAMS!$H$4="f",TEAMS!AN14,""))</f>
        <v/>
      </c>
      <c r="E25" s="66"/>
      <c r="F25" s="64" t="str">
        <f>IF(TEAMS!$H$4="t",TEAMS!AJ27,IF(TEAMS!$H$4="f",TEAMS!AN27,""))</f>
        <v/>
      </c>
      <c r="G25" s="29" t="s">
        <v>5</v>
      </c>
      <c r="H25" s="65" t="str">
        <f>IF(TEAMS!$H$4="t",TEAMS!AJ28,IF(TEAMS!$H$4="f",TEAMS!AN28,""))</f>
        <v/>
      </c>
      <c r="I25" s="66"/>
      <c r="J25" s="64" t="str">
        <f>IF(TEAMS!$H$4="t",TEAMS!AJ41,IF(TEAMS!$H$4="f",TEAMS!AN41,""))</f>
        <v/>
      </c>
      <c r="K25" s="29" t="s">
        <v>5</v>
      </c>
      <c r="L25" s="65" t="str">
        <f>IF(TEAMS!$H$4="t",TEAMS!AJ42,IF(TEAMS!$H$4="f",TEAMS!AN42,""))</f>
        <v/>
      </c>
      <c r="M25" s="30"/>
      <c r="N25" s="27"/>
      <c r="O25" s="27"/>
      <c r="P25" s="27"/>
      <c r="Q25" s="27"/>
      <c r="R25" s="27"/>
    </row>
    <row r="26" spans="1:18" s="28" customFormat="1" ht="15.75" customHeight="1" thickBot="1" x14ac:dyDescent="0.25">
      <c r="A26" s="25"/>
      <c r="B26" s="64" t="str">
        <f>IF(TEAMS!$H$4="s",TEAMS!AF13,IF(TEAMS!$H$4="p",TEAMS!AH13,IF(TEAMS!$H$4="t",TEAMS!AK13,IF(TEAMS!$H$4="f",TEAMS!AO13,""))))</f>
        <v/>
      </c>
      <c r="C26" s="31" t="s">
        <v>6</v>
      </c>
      <c r="D26" s="67" t="str">
        <f>IF(TEAMS!$H$4="s",TEAMS!AF14,IF(TEAMS!$H$4="p",TEAMS!AH14,IF(TEAMS!$H$4="t",TEAMS!AK14,IF(TEAMS!$H$4="f",TEAMS!AO14,""))))</f>
        <v/>
      </c>
      <c r="E26" s="66"/>
      <c r="F26" s="64" t="str">
        <f>IF(TEAMS!$H$4="s",TEAMS!AF27,IF(TEAMS!$H$4="p",TEAMS!AH27,IF(TEAMS!$H$4="t",TEAMS!AK27,IF(TEAMS!$H$4="f",TEAMS!AO27,""))))</f>
        <v/>
      </c>
      <c r="G26" s="31" t="s">
        <v>6</v>
      </c>
      <c r="H26" s="67" t="str">
        <f>IF(TEAMS!$H$4="s",TEAMS!AF28,IF(TEAMS!$H$4="p",TEAMS!AH28,IF(TEAMS!$H$4="t",TEAMS!AK28,IF(TEAMS!$H$4="f",TEAMS!AO28,""))))</f>
        <v/>
      </c>
      <c r="I26" s="66"/>
      <c r="J26" s="64" t="str">
        <f>IF(TEAMS!$H$4="s",TEAMS!AF41,IF(TEAMS!$H$4="p",TEAMS!AH41,IF(TEAMS!$H$4="t",TEAMS!AK41,IF(TEAMS!$H$4="f",TEAMS!AO41,""))))</f>
        <v/>
      </c>
      <c r="K26" s="31" t="s">
        <v>6</v>
      </c>
      <c r="L26" s="67" t="str">
        <f>IF(TEAMS!$H$4="s",TEAMS!AF42,IF(TEAMS!$H$4="p",TEAMS!AH42,IF(TEAMS!$H$4="t",TEAMS!AK42,IF(TEAMS!$H$4="f",TEAMS!AO42,""))))</f>
        <v/>
      </c>
      <c r="M26" s="30"/>
      <c r="N26" s="27"/>
      <c r="O26" s="27"/>
      <c r="P26" s="27"/>
      <c r="Q26" s="27"/>
      <c r="R26" s="27"/>
    </row>
    <row r="27" spans="1:18" s="33" customFormat="1" ht="15.75" customHeight="1" x14ac:dyDescent="0.2">
      <c r="A27" s="25"/>
      <c r="B27" s="61" t="s">
        <v>2</v>
      </c>
      <c r="C27" s="26"/>
      <c r="D27" s="62"/>
      <c r="E27" s="68"/>
      <c r="F27" s="61" t="s">
        <v>2</v>
      </c>
      <c r="G27" s="26"/>
      <c r="H27" s="62"/>
      <c r="I27" s="68"/>
      <c r="J27" s="61" t="s">
        <v>2</v>
      </c>
      <c r="K27" s="26"/>
      <c r="L27" s="62"/>
      <c r="M27" s="32"/>
      <c r="N27" s="27"/>
      <c r="O27" s="27"/>
      <c r="P27" s="27"/>
      <c r="Q27" s="25"/>
      <c r="R27" s="25"/>
    </row>
    <row r="28" spans="1:18" s="28" customFormat="1" ht="15.75" customHeight="1" x14ac:dyDescent="0.2">
      <c r="A28" s="25"/>
      <c r="B28" s="64" t="str">
        <f>IF(TEAMS!$H$4="p",TEAMS!AG15,IF(TEAMS!$H$4="t",TEAMS!AI15,IF(TEAMS!$H$4="f",TEAMS!AL15,"")))</f>
        <v/>
      </c>
      <c r="C28" s="29" t="s">
        <v>3</v>
      </c>
      <c r="D28" s="65" t="str">
        <f>IF(TEAMS!$H$4="p",TEAMS!AG16,IF(TEAMS!$H$4="t",TEAMS!AI16,IF(TEAMS!$H$4="f",TEAMS!AL16,"")))</f>
        <v/>
      </c>
      <c r="E28" s="66"/>
      <c r="F28" s="64" t="str">
        <f>IF(TEAMS!$H$4="p",TEAMS!AG29,IF(TEAMS!$H$4="t",TEAMS!AI29,IF(TEAMS!$H$4="f",TEAMS!AL29,"")))</f>
        <v/>
      </c>
      <c r="G28" s="29" t="s">
        <v>3</v>
      </c>
      <c r="H28" s="65" t="str">
        <f>IF(TEAMS!$H$4="p",TEAMS!AG30,IF(TEAMS!$H$4="t",TEAMS!AI30,IF(TEAMS!$H$4="f",TEAMS!AL30,"")))</f>
        <v/>
      </c>
      <c r="I28" s="66"/>
      <c r="J28" s="64" t="str">
        <f>IF(TEAMS!$H$4="p",TEAMS!AG43,IF(TEAMS!$H$4="t",TEAMS!AI43,IF(TEAMS!$H$4="f",TEAMS!AL43,"")))</f>
        <v/>
      </c>
      <c r="K28" s="29" t="s">
        <v>3</v>
      </c>
      <c r="L28" s="65" t="str">
        <f>IF(TEAMS!$H$4="p",TEAMS!AG44,IF(TEAMS!$H$4="t",TEAMS!AI44,IF(TEAMS!$H$4="f",TEAMS!AL44,"")))</f>
        <v/>
      </c>
      <c r="M28" s="30"/>
      <c r="N28" s="27"/>
      <c r="O28" s="27"/>
      <c r="P28" s="27"/>
      <c r="Q28" s="27"/>
      <c r="R28" s="27"/>
    </row>
    <row r="29" spans="1:18" s="28" customFormat="1" ht="15.75" customHeight="1" x14ac:dyDescent="0.2">
      <c r="A29" s="25"/>
      <c r="B29" s="64" t="str">
        <f>IF(TEAMS!$H$4="f",TEAMS!AM15,"")</f>
        <v/>
      </c>
      <c r="C29" s="29" t="s">
        <v>4</v>
      </c>
      <c r="D29" s="65" t="str">
        <f>IF(TEAMS!$H$4="f",TEAMS!AM16,"")</f>
        <v/>
      </c>
      <c r="E29" s="66"/>
      <c r="F29" s="64" t="str">
        <f>IF(TEAMS!$H$4="f",TEAMS!AM29,"")</f>
        <v/>
      </c>
      <c r="G29" s="29" t="s">
        <v>4</v>
      </c>
      <c r="H29" s="65" t="str">
        <f>IF(TEAMS!$H$4="f",TEAMS!AM30,"")</f>
        <v/>
      </c>
      <c r="I29" s="66"/>
      <c r="J29" s="64" t="str">
        <f>IF(TEAMS!$H$4="f",TEAMS!AM43,"")</f>
        <v/>
      </c>
      <c r="K29" s="29" t="s">
        <v>4</v>
      </c>
      <c r="L29" s="65" t="str">
        <f>IF(TEAMS!$H$4="f",TEAMS!AM44,"")</f>
        <v/>
      </c>
      <c r="M29" s="30"/>
      <c r="N29" s="27"/>
      <c r="O29" s="27"/>
      <c r="P29" s="27"/>
      <c r="Q29" s="27"/>
      <c r="R29" s="27"/>
    </row>
    <row r="30" spans="1:18" s="28" customFormat="1" ht="15.75" customHeight="1" x14ac:dyDescent="0.2">
      <c r="A30" s="25"/>
      <c r="B30" s="64" t="str">
        <f>IF(TEAMS!$H$4="t",TEAMS!AJ15,IF(TEAMS!$H$4="f",TEAMS!AN15,""))</f>
        <v/>
      </c>
      <c r="C30" s="29" t="s">
        <v>5</v>
      </c>
      <c r="D30" s="65" t="str">
        <f>IF(TEAMS!$H$4="t",TEAMS!AJ16,IF(TEAMS!$H$4="f",TEAMS!AN16,""))</f>
        <v/>
      </c>
      <c r="E30" s="66"/>
      <c r="F30" s="64" t="str">
        <f>IF(TEAMS!$H$4="t",TEAMS!AJ29,IF(TEAMS!$H$4="f",TEAMS!AN29,""))</f>
        <v/>
      </c>
      <c r="G30" s="29" t="s">
        <v>5</v>
      </c>
      <c r="H30" s="65" t="str">
        <f>IF(TEAMS!$H$4="t",TEAMS!AJ30,IF(TEAMS!$H$4="f",TEAMS!AN30,""))</f>
        <v/>
      </c>
      <c r="I30" s="66"/>
      <c r="J30" s="64" t="str">
        <f>IF(TEAMS!$H$4="t",TEAMS!AJ43,IF(TEAMS!$H$4="f",TEAMS!AN43,""))</f>
        <v/>
      </c>
      <c r="K30" s="29" t="s">
        <v>5</v>
      </c>
      <c r="L30" s="65" t="str">
        <f>IF(TEAMS!$H$4="t",TEAMS!AJ44,IF(TEAMS!$H$4="f",TEAMS!AN44,""))</f>
        <v/>
      </c>
      <c r="M30" s="30"/>
      <c r="N30" s="27"/>
      <c r="O30" s="27"/>
      <c r="P30" s="27"/>
      <c r="Q30" s="27"/>
      <c r="R30" s="27"/>
    </row>
    <row r="31" spans="1:18" s="28" customFormat="1" ht="15.75" customHeight="1" thickBot="1" x14ac:dyDescent="0.25">
      <c r="A31" s="25"/>
      <c r="B31" s="64" t="str">
        <f>IF(TEAMS!$H$4="s",TEAMS!AF15,IF(TEAMS!$H$4="p",TEAMS!AH15,IF(TEAMS!$H$4="t",TEAMS!AK15,IF(TEAMS!$H$4="f",TEAMS!AO15,""))))</f>
        <v/>
      </c>
      <c r="C31" s="31" t="s">
        <v>6</v>
      </c>
      <c r="D31" s="67" t="str">
        <f>IF(TEAMS!$H$4="s",TEAMS!AF16,IF(TEAMS!$H$4="p",TEAMS!AH16,IF(TEAMS!$H$4="t",TEAMS!AK16,IF(TEAMS!$H$4="f",TEAMS!AO16,""))))</f>
        <v/>
      </c>
      <c r="E31" s="66"/>
      <c r="F31" s="64" t="str">
        <f>IF(TEAMS!$H$4="s",TEAMS!AF29,IF(TEAMS!$H$4="p",TEAMS!AH29,IF(TEAMS!$H$4="t",TEAMS!AK29,IF(TEAMS!$H$4="f",TEAMS!AO29,""))))</f>
        <v/>
      </c>
      <c r="G31" s="31" t="s">
        <v>6</v>
      </c>
      <c r="H31" s="67" t="str">
        <f>IF(TEAMS!$H$4="s",TEAMS!AF30,IF(TEAMS!$H$4="p",TEAMS!AH30,IF(TEAMS!$H$4="t",TEAMS!AK30,IF(TEAMS!$H$4="f",TEAMS!AO30,""))))</f>
        <v/>
      </c>
      <c r="I31" s="66"/>
      <c r="J31" s="64" t="str">
        <f>IF(TEAMS!$H$4="s",TEAMS!AF43,IF(TEAMS!$H$4="p",TEAMS!AH43,IF(TEAMS!$H$4="t",TEAMS!AK43,IF(TEAMS!$H$4="f",TEAMS!AO43,""))))</f>
        <v/>
      </c>
      <c r="K31" s="31" t="s">
        <v>6</v>
      </c>
      <c r="L31" s="67" t="str">
        <f>IF(TEAMS!$H$4="s",TEAMS!AF44,IF(TEAMS!$H$4="p",TEAMS!AH44,IF(TEAMS!$H$4="t",TEAMS!AK44,IF(TEAMS!$H$4="f",TEAMS!AO44,""))))</f>
        <v/>
      </c>
      <c r="M31" s="30"/>
      <c r="N31" s="27"/>
      <c r="O31" s="27"/>
      <c r="P31" s="27"/>
      <c r="Q31" s="27"/>
      <c r="R31" s="27"/>
    </row>
    <row r="32" spans="1:18" s="33" customFormat="1" ht="15.75" customHeight="1" x14ac:dyDescent="0.2">
      <c r="A32" s="25"/>
      <c r="B32" s="61" t="s">
        <v>2</v>
      </c>
      <c r="C32" s="26"/>
      <c r="D32" s="62"/>
      <c r="E32" s="68"/>
      <c r="F32" s="61" t="s">
        <v>2</v>
      </c>
      <c r="G32" s="26"/>
      <c r="H32" s="62"/>
      <c r="I32" s="68"/>
      <c r="J32" s="61" t="s">
        <v>2</v>
      </c>
      <c r="K32" s="26"/>
      <c r="L32" s="62"/>
      <c r="M32" s="32"/>
      <c r="N32" s="27"/>
      <c r="O32" s="27"/>
      <c r="P32" s="27"/>
      <c r="Q32" s="25"/>
      <c r="R32" s="25"/>
    </row>
    <row r="33" spans="1:18" s="28" customFormat="1" ht="15.75" customHeight="1" x14ac:dyDescent="0.2">
      <c r="A33" s="25"/>
      <c r="B33" s="64" t="str">
        <f>IF(TEAMS!$H$4="p",TEAMS!AG17,IF(TEAMS!$H$4="t",TEAMS!AI17,IF(TEAMS!$H$4="f",TEAMS!AL17,"")))</f>
        <v/>
      </c>
      <c r="C33" s="29" t="s">
        <v>3</v>
      </c>
      <c r="D33" s="65" t="str">
        <f>IF(TEAMS!$H$4="p",TEAMS!AG18,IF(TEAMS!$H$4="t",TEAMS!AI18,IF(TEAMS!$H$4="f",TEAMS!AL18,"")))</f>
        <v/>
      </c>
      <c r="E33" s="66"/>
      <c r="F33" s="64" t="str">
        <f>IF(TEAMS!$H$4="p",TEAMS!AG31,IF(TEAMS!$H$4="t",TEAMS!AI31,IF(TEAMS!$H$4="f",TEAMS!AL31,"")))</f>
        <v/>
      </c>
      <c r="G33" s="29" t="s">
        <v>3</v>
      </c>
      <c r="H33" s="65" t="str">
        <f>IF(TEAMS!$H$4="p",TEAMS!AG32,IF(TEAMS!$H$4="t",TEAMS!AI32,IF(TEAMS!$H$4="f",TEAMS!AL32,"")))</f>
        <v/>
      </c>
      <c r="I33" s="66"/>
      <c r="J33" s="64" t="str">
        <f>IF(TEAMS!$H$4="p",TEAMS!AG45,IF(TEAMS!$H$4="t",TEAMS!AI45,IF(TEAMS!$H$4="f",TEAMS!AL45,"")))</f>
        <v/>
      </c>
      <c r="K33" s="29" t="s">
        <v>3</v>
      </c>
      <c r="L33" s="65" t="str">
        <f>IF(TEAMS!$H$4="p",TEAMS!AG46,IF(TEAMS!$H$4="t",TEAMS!AI46,IF(TEAMS!$H$4="f",TEAMS!AL46,"")))</f>
        <v/>
      </c>
      <c r="M33" s="30"/>
      <c r="N33" s="27"/>
      <c r="O33" s="27"/>
      <c r="P33" s="27"/>
      <c r="Q33" s="27"/>
      <c r="R33" s="27"/>
    </row>
    <row r="34" spans="1:18" s="28" customFormat="1" ht="15.75" customHeight="1" x14ac:dyDescent="0.2">
      <c r="A34" s="25"/>
      <c r="B34" s="64" t="str">
        <f>IF(TEAMS!$H$4="f",TEAMS!AM17,"")</f>
        <v/>
      </c>
      <c r="C34" s="29" t="s">
        <v>4</v>
      </c>
      <c r="D34" s="65" t="str">
        <f>IF(TEAMS!$H$4="f",TEAMS!AM18,"")</f>
        <v/>
      </c>
      <c r="E34" s="66"/>
      <c r="F34" s="64" t="str">
        <f>IF(TEAMS!$H$4="f",TEAMS!AM31,"")</f>
        <v/>
      </c>
      <c r="G34" s="29" t="s">
        <v>4</v>
      </c>
      <c r="H34" s="65" t="str">
        <f>IF(TEAMS!$H$4="f",TEAMS!AM32,"")</f>
        <v/>
      </c>
      <c r="I34" s="66"/>
      <c r="J34" s="64" t="str">
        <f>IF(TEAMS!$H$4="f",TEAMS!AM45,"")</f>
        <v/>
      </c>
      <c r="K34" s="29" t="s">
        <v>4</v>
      </c>
      <c r="L34" s="65" t="str">
        <f>IF(TEAMS!$H$4="f",TEAMS!AM46,"")</f>
        <v/>
      </c>
      <c r="M34" s="30"/>
      <c r="N34" s="27"/>
      <c r="O34" s="27"/>
      <c r="P34" s="27"/>
      <c r="Q34" s="27"/>
      <c r="R34" s="27"/>
    </row>
    <row r="35" spans="1:18" s="28" customFormat="1" ht="15.75" customHeight="1" x14ac:dyDescent="0.2">
      <c r="A35" s="25"/>
      <c r="B35" s="64" t="str">
        <f>IF(TEAMS!$H$4="t",TEAMS!AJ17,IF(TEAMS!$H$4="f",TEAMS!AN17,""))</f>
        <v/>
      </c>
      <c r="C35" s="29" t="s">
        <v>5</v>
      </c>
      <c r="D35" s="65" t="str">
        <f>IF(TEAMS!$H$4="t",TEAMS!AJ18,IF(TEAMS!$H$4="f",TEAMS!AN18,""))</f>
        <v/>
      </c>
      <c r="E35" s="66"/>
      <c r="F35" s="64" t="str">
        <f>IF(TEAMS!$H$4="t",TEAMS!AJ31,IF(TEAMS!$H$4="f",TEAMS!AN31,""))</f>
        <v/>
      </c>
      <c r="G35" s="29" t="s">
        <v>5</v>
      </c>
      <c r="H35" s="65" t="str">
        <f>IF(TEAMS!$H$4="t",TEAMS!AJ32,IF(TEAMS!$H$4="f",TEAMS!AN32,""))</f>
        <v/>
      </c>
      <c r="I35" s="66"/>
      <c r="J35" s="64" t="str">
        <f>IF(TEAMS!$H$4="t",TEAMS!AJ45,IF(TEAMS!$H$4="f",TEAMS!AN45,""))</f>
        <v/>
      </c>
      <c r="K35" s="29" t="s">
        <v>5</v>
      </c>
      <c r="L35" s="65" t="str">
        <f>IF(TEAMS!$H$4="t",TEAMS!AJ46,IF(TEAMS!$H$4="f",TEAMS!AN46,""))</f>
        <v/>
      </c>
      <c r="M35" s="30"/>
      <c r="N35" s="27"/>
      <c r="O35" s="27"/>
      <c r="P35" s="27"/>
      <c r="Q35" s="27"/>
      <c r="R35" s="27"/>
    </row>
    <row r="36" spans="1:18" s="28" customFormat="1" ht="15.75" customHeight="1" thickBot="1" x14ac:dyDescent="0.25">
      <c r="A36" s="25"/>
      <c r="B36" s="69" t="str">
        <f>IF(TEAMS!$H$4="s",TEAMS!AF17,IF(TEAMS!$H$4="p",TEAMS!AH17,IF(TEAMS!$H$4="t",TEAMS!AK17,IF(TEAMS!$H$4="f",TEAMS!AO17,""))))</f>
        <v/>
      </c>
      <c r="C36" s="31" t="s">
        <v>6</v>
      </c>
      <c r="D36" s="67" t="str">
        <f>IF(TEAMS!$H$4="s",TEAMS!AF18,IF(TEAMS!$H$4="p",TEAMS!AH18,IF(TEAMS!$H$4="t",TEAMS!AK18,IF(TEAMS!$H$4="f",TEAMS!AO18,""))))</f>
        <v/>
      </c>
      <c r="E36" s="66"/>
      <c r="F36" s="69" t="str">
        <f>IF(TEAMS!$H$4="s",TEAMS!AF31,IF(TEAMS!$H$4="p",TEAMS!AH31,IF(TEAMS!$H$4="t",TEAMS!AK31,IF(TEAMS!$H$4="f",TEAMS!AO31,""))))</f>
        <v/>
      </c>
      <c r="G36" s="31" t="s">
        <v>6</v>
      </c>
      <c r="H36" s="67" t="str">
        <f>IF(TEAMS!$H$4="s",TEAMS!AF32,IF(TEAMS!$H$4="p",TEAMS!AH32,IF(TEAMS!$H$4="t",TEAMS!AK32,IF(TEAMS!$H$4="f",TEAMS!AO32,""))))</f>
        <v/>
      </c>
      <c r="I36" s="66"/>
      <c r="J36" s="69" t="str">
        <f>IF(TEAMS!$H$4="s",TEAMS!AF45,IF(TEAMS!$H$4="p",TEAMS!AH45,IF(TEAMS!$H$4="t",TEAMS!AK45,IF(TEAMS!$H$4="f",TEAMS!AO45,""))))</f>
        <v/>
      </c>
      <c r="K36" s="31" t="s">
        <v>6</v>
      </c>
      <c r="L36" s="67" t="str">
        <f>IF(TEAMS!$H$4="s",TEAMS!AF46,IF(TEAMS!$H$4="p",TEAMS!AH46,IF(TEAMS!$H$4="t",TEAMS!AK46,IF(TEAMS!$H$4="f",TEAMS!AO46,""))))</f>
        <v/>
      </c>
      <c r="M36" s="30"/>
      <c r="N36" s="27"/>
      <c r="O36" s="27"/>
      <c r="P36" s="27"/>
      <c r="Q36" s="27"/>
      <c r="R36" s="27"/>
    </row>
    <row r="37" spans="1:18" ht="18" customHeight="1" x14ac:dyDescent="0.2">
      <c r="A37" s="34"/>
      <c r="M37" s="34"/>
      <c r="N37" s="34"/>
      <c r="O37" s="34"/>
      <c r="P37" s="34"/>
      <c r="Q37" s="34"/>
      <c r="R37" s="34"/>
    </row>
    <row r="38" spans="1:18" hidden="1" x14ac:dyDescent="0.2">
      <c r="A38" s="34"/>
      <c r="B38" s="34">
        <f>(COUNTIF(B2:B35,"*")-7)</f>
        <v>27</v>
      </c>
      <c r="C38" s="34"/>
      <c r="D38" s="34">
        <f>COUNTIF(D3:D36,"*")</f>
        <v>28</v>
      </c>
      <c r="E38" s="34"/>
      <c r="F38" s="34">
        <f>(COUNTIF(F2:F36,"*")-7)</f>
        <v>28</v>
      </c>
      <c r="G38" s="34"/>
      <c r="H38" s="34">
        <f>COUNTIF(H3:H36,"*")</f>
        <v>28</v>
      </c>
      <c r="I38" s="34"/>
      <c r="J38" s="34"/>
      <c r="K38" s="34"/>
      <c r="L38" s="34"/>
      <c r="M38" s="34"/>
      <c r="N38" s="34"/>
      <c r="O38" s="34"/>
      <c r="P38" s="34"/>
      <c r="Q38" s="34"/>
      <c r="R38" s="34"/>
    </row>
    <row r="39" spans="1:18" x14ac:dyDescent="0.2">
      <c r="B39" s="35"/>
      <c r="C39" s="1"/>
      <c r="F39" s="35"/>
      <c r="G39" s="1"/>
      <c r="J39" s="35"/>
      <c r="K39" s="1"/>
    </row>
    <row r="40" spans="1:18" x14ac:dyDescent="0.2">
      <c r="B40" s="35"/>
      <c r="C40" s="1"/>
      <c r="F40" s="35"/>
      <c r="G40" s="1"/>
      <c r="J40" s="35"/>
      <c r="K40" s="1"/>
    </row>
    <row r="41" spans="1:18" x14ac:dyDescent="0.2">
      <c r="B41" s="35"/>
      <c r="C41" s="1"/>
      <c r="F41" s="35"/>
      <c r="G41" s="1"/>
      <c r="J41" s="35"/>
      <c r="K41" s="1"/>
    </row>
    <row r="42" spans="1:18" x14ac:dyDescent="0.2">
      <c r="B42" s="35"/>
      <c r="C42" s="1"/>
      <c r="F42" s="35"/>
      <c r="G42" s="1"/>
      <c r="J42" s="35"/>
      <c r="K42" s="1"/>
    </row>
    <row r="43" spans="1:18" x14ac:dyDescent="0.2">
      <c r="B43" s="35"/>
      <c r="C43" s="1"/>
      <c r="F43" s="35"/>
      <c r="G43" s="1"/>
      <c r="J43" s="35"/>
      <c r="K43" s="1"/>
    </row>
    <row r="44" spans="1:18" x14ac:dyDescent="0.2">
      <c r="B44" s="35"/>
      <c r="C44" s="1"/>
      <c r="F44" s="35"/>
      <c r="G44" s="1"/>
      <c r="J44" s="35"/>
      <c r="K44" s="1"/>
    </row>
    <row r="45" spans="1:18" x14ac:dyDescent="0.2">
      <c r="B45" s="35"/>
      <c r="C45" s="1"/>
      <c r="F45" s="35"/>
      <c r="G45" s="1"/>
      <c r="J45" s="35"/>
      <c r="K45" s="1"/>
    </row>
    <row r="46" spans="1:18" x14ac:dyDescent="0.2">
      <c r="B46" s="35"/>
      <c r="C46" s="1"/>
      <c r="F46" s="35"/>
      <c r="G46" s="1"/>
      <c r="J46" s="35"/>
      <c r="K46" s="1"/>
    </row>
    <row r="47" spans="1:18" x14ac:dyDescent="0.2">
      <c r="B47" s="35"/>
      <c r="C47" s="1"/>
      <c r="F47" s="35"/>
      <c r="G47" s="1"/>
      <c r="J47" s="35"/>
      <c r="K47" s="1"/>
    </row>
    <row r="48" spans="1:18" x14ac:dyDescent="0.2">
      <c r="B48" s="35"/>
      <c r="C48" s="1"/>
      <c r="F48" s="35"/>
      <c r="G48" s="1"/>
      <c r="J48" s="35"/>
      <c r="K48" s="1"/>
    </row>
    <row r="49" spans="2:11" x14ac:dyDescent="0.2">
      <c r="B49" s="35"/>
      <c r="C49" s="1"/>
      <c r="F49" s="35"/>
      <c r="G49" s="1"/>
      <c r="J49" s="35"/>
      <c r="K49" s="1"/>
    </row>
    <row r="50" spans="2:11" x14ac:dyDescent="0.2">
      <c r="B50" s="35"/>
      <c r="C50" s="1"/>
      <c r="F50" s="35"/>
      <c r="G50" s="1"/>
      <c r="J50" s="35"/>
      <c r="K50" s="1"/>
    </row>
    <row r="51" spans="2:11" x14ac:dyDescent="0.2">
      <c r="B51" s="35"/>
      <c r="C51" s="1"/>
      <c r="F51" s="35"/>
      <c r="G51" s="1"/>
      <c r="J51" s="35"/>
      <c r="K51" s="1"/>
    </row>
    <row r="52" spans="2:11" x14ac:dyDescent="0.2">
      <c r="B52" s="35"/>
      <c r="C52" s="1"/>
      <c r="F52" s="35"/>
      <c r="G52" s="1"/>
      <c r="J52" s="35"/>
      <c r="K52" s="1"/>
    </row>
    <row r="53" spans="2:11" x14ac:dyDescent="0.2">
      <c r="B53" s="35"/>
      <c r="C53" s="1"/>
      <c r="F53" s="35"/>
      <c r="G53" s="1"/>
      <c r="J53" s="35"/>
      <c r="K53" s="1"/>
    </row>
    <row r="54" spans="2:11" x14ac:dyDescent="0.2">
      <c r="B54" s="35"/>
      <c r="C54" s="1"/>
      <c r="F54" s="35"/>
      <c r="G54" s="1"/>
      <c r="J54" s="35"/>
      <c r="K54" s="1"/>
    </row>
    <row r="55" spans="2:11" x14ac:dyDescent="0.2">
      <c r="B55" s="35"/>
      <c r="C55" s="1"/>
      <c r="F55" s="35"/>
      <c r="G55" s="1"/>
      <c r="J55" s="35"/>
      <c r="K55" s="1"/>
    </row>
    <row r="56" spans="2:11" x14ac:dyDescent="0.2">
      <c r="B56" s="35"/>
      <c r="C56" s="1"/>
      <c r="F56" s="35"/>
      <c r="G56" s="1"/>
      <c r="J56" s="35"/>
      <c r="K56" s="1"/>
    </row>
    <row r="57" spans="2:11" x14ac:dyDescent="0.2">
      <c r="B57" s="35"/>
      <c r="C57" s="1"/>
      <c r="F57" s="35"/>
      <c r="G57" s="1"/>
      <c r="J57" s="35"/>
      <c r="K57" s="1"/>
    </row>
    <row r="58" spans="2:11" x14ac:dyDescent="0.2">
      <c r="B58" s="35"/>
      <c r="C58" s="1"/>
      <c r="F58" s="35"/>
      <c r="G58" s="1"/>
      <c r="J58" s="35"/>
      <c r="K58" s="1"/>
    </row>
    <row r="59" spans="2:11" x14ac:dyDescent="0.2">
      <c r="B59" s="35"/>
      <c r="C59" s="1"/>
      <c r="F59" s="35"/>
      <c r="G59" s="1"/>
      <c r="J59" s="35"/>
      <c r="K59" s="1"/>
    </row>
    <row r="60" spans="2:11" x14ac:dyDescent="0.2">
      <c r="B60" s="35"/>
      <c r="C60" s="1"/>
      <c r="F60" s="35"/>
      <c r="G60" s="1"/>
      <c r="J60" s="35"/>
      <c r="K60" s="1"/>
    </row>
    <row r="61" spans="2:11" x14ac:dyDescent="0.2">
      <c r="B61" s="35"/>
      <c r="C61" s="1"/>
      <c r="F61" s="35"/>
      <c r="G61" s="1"/>
      <c r="J61" s="35"/>
      <c r="K61" s="1"/>
    </row>
    <row r="62" spans="2:11" x14ac:dyDescent="0.2">
      <c r="B62" s="35"/>
      <c r="C62" s="1"/>
      <c r="F62" s="35"/>
      <c r="G62" s="1"/>
      <c r="J62" s="35"/>
      <c r="K62" s="1"/>
    </row>
    <row r="63" spans="2:11" x14ac:dyDescent="0.2">
      <c r="B63" s="35"/>
      <c r="C63" s="1"/>
      <c r="F63" s="35"/>
      <c r="G63" s="1"/>
      <c r="J63" s="35"/>
      <c r="K63" s="1"/>
    </row>
    <row r="64" spans="2:11" x14ac:dyDescent="0.2">
      <c r="B64" s="35"/>
      <c r="C64" s="1"/>
      <c r="F64" s="35"/>
      <c r="G64" s="1"/>
      <c r="J64" s="35"/>
      <c r="K64" s="1"/>
    </row>
    <row r="65" spans="2:11" x14ac:dyDescent="0.2">
      <c r="B65" s="35"/>
      <c r="C65" s="1"/>
      <c r="F65" s="35"/>
      <c r="G65" s="1"/>
      <c r="J65" s="35"/>
      <c r="K65" s="1"/>
    </row>
    <row r="66" spans="2:11" x14ac:dyDescent="0.2">
      <c r="B66" s="35"/>
      <c r="C66" s="1"/>
      <c r="F66" s="35"/>
      <c r="G66" s="1"/>
      <c r="J66" s="35"/>
      <c r="K66" s="1"/>
    </row>
    <row r="67" spans="2:11" x14ac:dyDescent="0.2">
      <c r="B67" s="35"/>
      <c r="C67" s="1"/>
      <c r="F67" s="35"/>
      <c r="G67" s="1"/>
      <c r="J67" s="35"/>
      <c r="K67" s="1"/>
    </row>
    <row r="68" spans="2:11" x14ac:dyDescent="0.2">
      <c r="B68" s="35"/>
      <c r="C68" s="1"/>
      <c r="F68" s="35"/>
      <c r="G68" s="1"/>
      <c r="J68" s="35"/>
      <c r="K68" s="1"/>
    </row>
    <row r="69" spans="2:11" x14ac:dyDescent="0.2">
      <c r="B69" s="35"/>
      <c r="C69" s="1"/>
      <c r="F69" s="35"/>
      <c r="G69" s="1"/>
      <c r="J69" s="35"/>
      <c r="K69" s="1"/>
    </row>
    <row r="70" spans="2:11" x14ac:dyDescent="0.2">
      <c r="B70" s="35"/>
      <c r="C70" s="1"/>
      <c r="F70" s="35"/>
      <c r="G70" s="1"/>
      <c r="J70" s="35"/>
      <c r="K70" s="1"/>
    </row>
    <row r="71" spans="2:11" x14ac:dyDescent="0.2">
      <c r="B71" s="35"/>
      <c r="C71" s="1"/>
      <c r="F71" s="35"/>
      <c r="G71" s="1"/>
      <c r="J71" s="35"/>
      <c r="K71" s="1"/>
    </row>
    <row r="72" spans="2:11" x14ac:dyDescent="0.2">
      <c r="B72" s="35"/>
      <c r="C72" s="1"/>
      <c r="F72" s="35"/>
      <c r="G72" s="1"/>
      <c r="J72" s="35"/>
      <c r="K72" s="1"/>
    </row>
    <row r="73" spans="2:11" x14ac:dyDescent="0.2">
      <c r="B73" s="35"/>
      <c r="C73" s="1"/>
      <c r="F73" s="35"/>
      <c r="G73" s="1"/>
      <c r="J73" s="35"/>
      <c r="K73" s="1"/>
    </row>
    <row r="74" spans="2:11" x14ac:dyDescent="0.2">
      <c r="B74" s="35"/>
      <c r="C74" s="1"/>
      <c r="F74" s="35"/>
      <c r="G74" s="1"/>
      <c r="J74" s="35"/>
      <c r="K74" s="1"/>
    </row>
    <row r="75" spans="2:11" x14ac:dyDescent="0.2">
      <c r="B75" s="35"/>
      <c r="C75" s="1"/>
      <c r="F75" s="35"/>
      <c r="G75" s="1"/>
      <c r="J75" s="35"/>
      <c r="K75" s="1"/>
    </row>
    <row r="76" spans="2:11" x14ac:dyDescent="0.2">
      <c r="B76" s="35"/>
      <c r="C76" s="1"/>
      <c r="F76" s="35"/>
      <c r="G76" s="1"/>
      <c r="J76" s="35"/>
      <c r="K76" s="1"/>
    </row>
    <row r="77" spans="2:11" x14ac:dyDescent="0.2">
      <c r="B77" s="35"/>
      <c r="C77" s="1"/>
      <c r="F77" s="35"/>
      <c r="G77" s="1"/>
      <c r="J77" s="35"/>
      <c r="K77" s="1"/>
    </row>
    <row r="78" spans="2:11" x14ac:dyDescent="0.2">
      <c r="B78" s="35"/>
      <c r="C78" s="1"/>
      <c r="F78" s="35"/>
      <c r="G78" s="1"/>
      <c r="J78" s="35"/>
      <c r="K78" s="1"/>
    </row>
    <row r="79" spans="2:11" x14ac:dyDescent="0.2">
      <c r="B79" s="35"/>
      <c r="C79" s="1"/>
      <c r="F79" s="35"/>
      <c r="G79" s="1"/>
      <c r="J79" s="35"/>
      <c r="K79" s="1"/>
    </row>
    <row r="80" spans="2:11" x14ac:dyDescent="0.2">
      <c r="B80" s="35"/>
      <c r="C80" s="1"/>
      <c r="F80" s="35"/>
      <c r="G80" s="1"/>
      <c r="J80" s="35"/>
      <c r="K80" s="1"/>
    </row>
    <row r="81" spans="2:11" x14ac:dyDescent="0.2">
      <c r="B81" s="35"/>
      <c r="C81" s="1"/>
      <c r="F81" s="35"/>
      <c r="G81" s="1"/>
      <c r="J81" s="35"/>
      <c r="K81" s="1"/>
    </row>
    <row r="82" spans="2:11" x14ac:dyDescent="0.2">
      <c r="B82" s="35"/>
      <c r="C82" s="1"/>
      <c r="F82" s="35"/>
      <c r="G82" s="1"/>
      <c r="J82" s="35"/>
      <c r="K82" s="1"/>
    </row>
    <row r="83" spans="2:11" x14ac:dyDescent="0.2">
      <c r="B83" s="35"/>
      <c r="C83" s="1"/>
      <c r="F83" s="35"/>
      <c r="G83" s="1"/>
      <c r="J83" s="35"/>
      <c r="K83" s="1"/>
    </row>
    <row r="84" spans="2:11" x14ac:dyDescent="0.2">
      <c r="B84" s="35"/>
      <c r="C84" s="1"/>
      <c r="F84" s="35"/>
      <c r="G84" s="1"/>
      <c r="J84" s="35"/>
      <c r="K84" s="1"/>
    </row>
    <row r="85" spans="2:11" x14ac:dyDescent="0.2">
      <c r="B85" s="35"/>
      <c r="C85" s="1"/>
      <c r="F85" s="35"/>
      <c r="G85" s="1"/>
      <c r="J85" s="35"/>
      <c r="K85" s="1"/>
    </row>
    <row r="86" spans="2:11" x14ac:dyDescent="0.2">
      <c r="B86" s="35"/>
      <c r="C86" s="1"/>
      <c r="F86" s="35"/>
      <c r="G86" s="1"/>
      <c r="J86" s="35"/>
      <c r="K86" s="1"/>
    </row>
    <row r="87" spans="2:11" x14ac:dyDescent="0.2">
      <c r="B87" s="35"/>
      <c r="C87" s="1"/>
      <c r="F87" s="35"/>
      <c r="G87" s="1"/>
      <c r="J87" s="35"/>
      <c r="K87" s="1"/>
    </row>
    <row r="88" spans="2:11" x14ac:dyDescent="0.2">
      <c r="B88" s="35"/>
      <c r="C88" s="1"/>
      <c r="F88" s="35"/>
      <c r="G88" s="1"/>
      <c r="J88" s="35"/>
      <c r="K88" s="1"/>
    </row>
    <row r="89" spans="2:11" x14ac:dyDescent="0.2">
      <c r="B89" s="35"/>
      <c r="C89" s="1"/>
      <c r="F89" s="35"/>
      <c r="G89" s="1"/>
      <c r="J89" s="35"/>
      <c r="K89" s="1"/>
    </row>
    <row r="90" spans="2:11" x14ac:dyDescent="0.2">
      <c r="B90" s="35"/>
      <c r="C90" s="1"/>
      <c r="F90" s="35"/>
      <c r="G90" s="1"/>
      <c r="J90" s="35"/>
      <c r="K90" s="1"/>
    </row>
    <row r="91" spans="2:11" x14ac:dyDescent="0.2">
      <c r="B91" s="35"/>
      <c r="C91" s="1"/>
      <c r="F91" s="35"/>
      <c r="G91" s="1"/>
      <c r="J91" s="35"/>
      <c r="K91" s="1"/>
    </row>
    <row r="92" spans="2:11" x14ac:dyDescent="0.2">
      <c r="B92" s="35"/>
      <c r="C92" s="1"/>
      <c r="F92" s="35"/>
      <c r="G92" s="1"/>
      <c r="J92" s="35"/>
      <c r="K92" s="1"/>
    </row>
    <row r="93" spans="2:11" x14ac:dyDescent="0.2">
      <c r="B93" s="35"/>
      <c r="C93" s="1"/>
      <c r="F93" s="35"/>
      <c r="G93" s="1"/>
      <c r="J93" s="35"/>
      <c r="K93" s="1"/>
    </row>
    <row r="94" spans="2:11" x14ac:dyDescent="0.2">
      <c r="B94" s="35"/>
      <c r="C94" s="1"/>
      <c r="F94" s="35"/>
      <c r="G94" s="1"/>
      <c r="J94" s="35"/>
      <c r="K94" s="1"/>
    </row>
    <row r="95" spans="2:11" x14ac:dyDescent="0.2">
      <c r="B95" s="35"/>
      <c r="C95" s="1"/>
      <c r="F95" s="35"/>
      <c r="G95" s="1"/>
      <c r="J95" s="35"/>
      <c r="K95" s="1"/>
    </row>
    <row r="96" spans="2:11" x14ac:dyDescent="0.2">
      <c r="B96" s="35"/>
      <c r="C96" s="1"/>
      <c r="F96" s="35"/>
      <c r="G96" s="1"/>
      <c r="J96" s="35"/>
      <c r="K96" s="1"/>
    </row>
    <row r="97" spans="2:11" x14ac:dyDescent="0.2">
      <c r="B97" s="35"/>
      <c r="C97" s="1"/>
      <c r="F97" s="35"/>
      <c r="G97" s="1"/>
      <c r="J97" s="35"/>
      <c r="K97" s="1"/>
    </row>
    <row r="98" spans="2:11" x14ac:dyDescent="0.2">
      <c r="B98" s="35"/>
      <c r="C98" s="1"/>
      <c r="F98" s="35"/>
      <c r="G98" s="1"/>
      <c r="J98" s="35"/>
      <c r="K98" s="1"/>
    </row>
    <row r="99" spans="2:11" x14ac:dyDescent="0.2">
      <c r="B99" s="35"/>
      <c r="C99" s="1"/>
      <c r="F99" s="35"/>
      <c r="G99" s="1"/>
      <c r="J99" s="35"/>
      <c r="K99" s="1"/>
    </row>
    <row r="100" spans="2:11" x14ac:dyDescent="0.2">
      <c r="B100" s="35"/>
      <c r="C100" s="1"/>
      <c r="F100" s="35"/>
      <c r="G100" s="1"/>
      <c r="J100" s="35"/>
      <c r="K100" s="1"/>
    </row>
    <row r="101" spans="2:11" x14ac:dyDescent="0.2">
      <c r="B101" s="35"/>
      <c r="C101" s="1"/>
      <c r="F101" s="35"/>
      <c r="G101" s="1"/>
      <c r="J101" s="35"/>
      <c r="K101" s="1"/>
    </row>
    <row r="102" spans="2:11" x14ac:dyDescent="0.2">
      <c r="B102" s="35"/>
      <c r="C102" s="1"/>
      <c r="F102" s="35"/>
      <c r="G102" s="1"/>
      <c r="J102" s="35"/>
      <c r="K102" s="1"/>
    </row>
    <row r="103" spans="2:11" x14ac:dyDescent="0.2">
      <c r="B103" s="35"/>
      <c r="C103" s="1"/>
      <c r="F103" s="35"/>
      <c r="G103" s="1"/>
      <c r="J103" s="35"/>
      <c r="K103" s="1"/>
    </row>
    <row r="104" spans="2:11" x14ac:dyDescent="0.2">
      <c r="B104" s="35"/>
      <c r="C104" s="1"/>
      <c r="F104" s="35"/>
      <c r="G104" s="1"/>
      <c r="J104" s="35"/>
      <c r="K104" s="1"/>
    </row>
    <row r="105" spans="2:11" x14ac:dyDescent="0.2">
      <c r="B105" s="35"/>
      <c r="C105" s="1"/>
      <c r="F105" s="35"/>
      <c r="G105" s="1"/>
      <c r="J105" s="35"/>
      <c r="K105" s="1"/>
    </row>
    <row r="106" spans="2:11" x14ac:dyDescent="0.2">
      <c r="B106" s="35"/>
      <c r="C106" s="1"/>
      <c r="F106" s="35"/>
      <c r="G106" s="1"/>
      <c r="J106" s="35"/>
      <c r="K106" s="1"/>
    </row>
    <row r="107" spans="2:11" x14ac:dyDescent="0.2">
      <c r="B107" s="35"/>
      <c r="C107" s="1"/>
      <c r="F107" s="35"/>
      <c r="G107" s="1"/>
      <c r="J107" s="35"/>
      <c r="K107" s="1"/>
    </row>
    <row r="108" spans="2:11" x14ac:dyDescent="0.2">
      <c r="B108" s="35"/>
      <c r="C108" s="1"/>
      <c r="F108" s="35"/>
      <c r="G108" s="1"/>
      <c r="J108" s="35"/>
      <c r="K108" s="1"/>
    </row>
    <row r="109" spans="2:11" x14ac:dyDescent="0.2">
      <c r="B109" s="35"/>
      <c r="C109" s="1"/>
      <c r="F109" s="35"/>
      <c r="G109" s="1"/>
      <c r="J109" s="35"/>
      <c r="K109" s="1"/>
    </row>
    <row r="110" spans="2:11" x14ac:dyDescent="0.2">
      <c r="B110" s="35"/>
      <c r="C110" s="1"/>
      <c r="F110" s="35"/>
      <c r="G110" s="1"/>
      <c r="J110" s="35"/>
      <c r="K110" s="1"/>
    </row>
    <row r="111" spans="2:11" x14ac:dyDescent="0.2">
      <c r="B111" s="35"/>
      <c r="C111" s="1"/>
      <c r="F111" s="35"/>
      <c r="G111" s="1"/>
      <c r="J111" s="35"/>
      <c r="K111" s="1"/>
    </row>
    <row r="112" spans="2:11" x14ac:dyDescent="0.2">
      <c r="B112" s="35"/>
      <c r="C112" s="1"/>
      <c r="F112" s="35"/>
      <c r="G112" s="1"/>
      <c r="J112" s="35"/>
      <c r="K112" s="1"/>
    </row>
    <row r="113" spans="2:11" x14ac:dyDescent="0.2">
      <c r="B113" s="35"/>
      <c r="C113" s="1"/>
      <c r="F113" s="35"/>
      <c r="G113" s="1"/>
      <c r="J113" s="35"/>
      <c r="K113" s="1"/>
    </row>
    <row r="114" spans="2:11" x14ac:dyDescent="0.2">
      <c r="B114" s="35"/>
      <c r="C114" s="1"/>
      <c r="F114" s="35"/>
      <c r="G114" s="1"/>
      <c r="J114" s="35"/>
      <c r="K114" s="1"/>
    </row>
    <row r="115" spans="2:11" x14ac:dyDescent="0.2">
      <c r="B115" s="35"/>
      <c r="C115" s="1"/>
      <c r="F115" s="35"/>
      <c r="G115" s="1"/>
      <c r="J115" s="35"/>
      <c r="K115" s="1"/>
    </row>
    <row r="116" spans="2:11" x14ac:dyDescent="0.2">
      <c r="B116" s="35"/>
      <c r="C116" s="1"/>
      <c r="F116" s="35"/>
      <c r="G116" s="1"/>
      <c r="J116" s="35"/>
      <c r="K116" s="1"/>
    </row>
    <row r="117" spans="2:11" x14ac:dyDescent="0.2">
      <c r="B117" s="35"/>
      <c r="C117" s="1"/>
      <c r="F117" s="35"/>
      <c r="G117" s="1"/>
      <c r="J117" s="35"/>
      <c r="K117" s="1"/>
    </row>
    <row r="118" spans="2:11" x14ac:dyDescent="0.2">
      <c r="B118" s="35"/>
      <c r="C118" s="1"/>
      <c r="F118" s="35"/>
      <c r="G118" s="1"/>
      <c r="J118" s="35"/>
      <c r="K118" s="1"/>
    </row>
    <row r="119" spans="2:11" x14ac:dyDescent="0.2">
      <c r="B119" s="35"/>
      <c r="C119" s="1"/>
      <c r="F119" s="35"/>
      <c r="G119" s="1"/>
      <c r="J119" s="35"/>
      <c r="K119" s="1"/>
    </row>
    <row r="120" spans="2:11" x14ac:dyDescent="0.2">
      <c r="B120" s="35"/>
      <c r="C120" s="1"/>
      <c r="F120" s="35"/>
      <c r="G120" s="1"/>
      <c r="J120" s="35"/>
      <c r="K120" s="1"/>
    </row>
    <row r="121" spans="2:11" x14ac:dyDescent="0.2">
      <c r="B121" s="35"/>
      <c r="C121" s="1"/>
      <c r="F121" s="35"/>
      <c r="G121" s="1"/>
      <c r="J121" s="35"/>
      <c r="K121" s="1"/>
    </row>
    <row r="122" spans="2:11" x14ac:dyDescent="0.2">
      <c r="B122" s="35"/>
      <c r="C122" s="1"/>
      <c r="F122" s="35"/>
      <c r="G122" s="1"/>
      <c r="J122" s="35"/>
      <c r="K122" s="1"/>
    </row>
    <row r="123" spans="2:11" x14ac:dyDescent="0.2">
      <c r="B123" s="35"/>
      <c r="C123" s="1"/>
      <c r="F123" s="35"/>
      <c r="G123" s="1"/>
      <c r="J123" s="35"/>
      <c r="K123" s="1"/>
    </row>
    <row r="124" spans="2:11" x14ac:dyDescent="0.2">
      <c r="B124" s="35"/>
      <c r="C124" s="1"/>
      <c r="F124" s="35"/>
      <c r="G124" s="1"/>
      <c r="J124" s="35"/>
      <c r="K124" s="1"/>
    </row>
    <row r="125" spans="2:11" x14ac:dyDescent="0.2">
      <c r="B125" s="35"/>
      <c r="C125" s="1"/>
      <c r="F125" s="35"/>
      <c r="G125" s="1"/>
      <c r="J125" s="35"/>
      <c r="K125" s="1"/>
    </row>
    <row r="126" spans="2:11" x14ac:dyDescent="0.2">
      <c r="B126" s="35"/>
      <c r="C126" s="1"/>
      <c r="F126" s="35"/>
      <c r="G126" s="1"/>
      <c r="J126" s="35"/>
      <c r="K126" s="1"/>
    </row>
    <row r="127" spans="2:11" x14ac:dyDescent="0.2">
      <c r="B127" s="35"/>
      <c r="C127" s="1"/>
      <c r="F127" s="35"/>
      <c r="G127" s="1"/>
      <c r="J127" s="35"/>
      <c r="K127" s="1"/>
    </row>
    <row r="128" spans="2:11" x14ac:dyDescent="0.2">
      <c r="B128" s="35"/>
      <c r="C128" s="1"/>
      <c r="F128" s="35"/>
      <c r="G128" s="1"/>
      <c r="J128" s="35"/>
      <c r="K128" s="1"/>
    </row>
    <row r="129" spans="2:11" x14ac:dyDescent="0.2">
      <c r="B129" s="35"/>
      <c r="C129" s="1"/>
      <c r="F129" s="35"/>
      <c r="G129" s="1"/>
      <c r="J129" s="35"/>
      <c r="K129" s="1"/>
    </row>
    <row r="130" spans="2:11" x14ac:dyDescent="0.2">
      <c r="B130" s="35"/>
      <c r="C130" s="1"/>
      <c r="F130" s="35"/>
      <c r="G130" s="1"/>
      <c r="J130" s="35"/>
      <c r="K130" s="1"/>
    </row>
    <row r="131" spans="2:11" x14ac:dyDescent="0.2">
      <c r="B131" s="35"/>
      <c r="C131" s="1"/>
      <c r="F131" s="35"/>
      <c r="G131" s="1"/>
      <c r="J131" s="35"/>
      <c r="K131" s="1"/>
    </row>
    <row r="132" spans="2:11" x14ac:dyDescent="0.2">
      <c r="B132" s="35"/>
      <c r="C132" s="1"/>
      <c r="F132" s="35"/>
      <c r="G132" s="1"/>
      <c r="J132" s="35"/>
      <c r="K132" s="1"/>
    </row>
    <row r="133" spans="2:11" x14ac:dyDescent="0.2">
      <c r="B133" s="35"/>
      <c r="C133" s="1"/>
      <c r="F133" s="35"/>
      <c r="G133" s="1"/>
      <c r="J133" s="35"/>
      <c r="K133" s="1"/>
    </row>
    <row r="134" spans="2:11" x14ac:dyDescent="0.2">
      <c r="B134" s="35"/>
      <c r="C134" s="1"/>
      <c r="F134" s="35"/>
      <c r="G134" s="1"/>
      <c r="J134" s="35"/>
      <c r="K134" s="1"/>
    </row>
    <row r="135" spans="2:11" x14ac:dyDescent="0.2">
      <c r="B135" s="35"/>
      <c r="C135" s="1"/>
      <c r="F135" s="35"/>
      <c r="G135" s="1"/>
      <c r="J135" s="35"/>
      <c r="K135" s="1"/>
    </row>
    <row r="136" spans="2:11" x14ac:dyDescent="0.2">
      <c r="B136" s="35"/>
      <c r="C136" s="1"/>
      <c r="F136" s="35"/>
      <c r="G136" s="1"/>
      <c r="J136" s="35"/>
      <c r="K136" s="1"/>
    </row>
    <row r="137" spans="2:11" x14ac:dyDescent="0.2">
      <c r="B137" s="35"/>
      <c r="C137" s="1"/>
      <c r="F137" s="35"/>
      <c r="G137" s="1"/>
      <c r="J137" s="35"/>
      <c r="K137" s="1"/>
    </row>
    <row r="138" spans="2:11" x14ac:dyDescent="0.2">
      <c r="B138" s="35"/>
      <c r="C138" s="1"/>
      <c r="F138" s="35"/>
      <c r="G138" s="1"/>
      <c r="J138" s="35"/>
      <c r="K138" s="1"/>
    </row>
    <row r="139" spans="2:11" x14ac:dyDescent="0.2">
      <c r="B139" s="35"/>
      <c r="C139" s="1"/>
      <c r="F139" s="35"/>
      <c r="G139" s="1"/>
      <c r="J139" s="35"/>
      <c r="K139" s="1"/>
    </row>
    <row r="140" spans="2:11" x14ac:dyDescent="0.2">
      <c r="B140" s="35"/>
      <c r="C140" s="1"/>
      <c r="F140" s="35"/>
      <c r="G140" s="1"/>
      <c r="J140" s="35"/>
      <c r="K140" s="1"/>
    </row>
    <row r="141" spans="2:11" x14ac:dyDescent="0.2">
      <c r="B141" s="35"/>
      <c r="C141" s="1"/>
      <c r="F141" s="35"/>
      <c r="G141" s="1"/>
      <c r="J141" s="35"/>
      <c r="K141" s="1"/>
    </row>
    <row r="142" spans="2:11" x14ac:dyDescent="0.2">
      <c r="B142" s="35"/>
      <c r="C142" s="1"/>
      <c r="F142" s="35"/>
      <c r="G142" s="1"/>
      <c r="J142" s="35"/>
      <c r="K142" s="1"/>
    </row>
    <row r="143" spans="2:11" x14ac:dyDescent="0.2">
      <c r="B143" s="35"/>
      <c r="C143" s="1"/>
      <c r="F143" s="35"/>
      <c r="G143" s="1"/>
      <c r="J143" s="35"/>
      <c r="K143" s="1"/>
    </row>
    <row r="144" spans="2:11" x14ac:dyDescent="0.2">
      <c r="B144" s="35"/>
      <c r="C144" s="1"/>
      <c r="F144" s="35"/>
      <c r="G144" s="1"/>
      <c r="J144" s="35"/>
      <c r="K144" s="1"/>
    </row>
    <row r="145" spans="2:11" x14ac:dyDescent="0.2">
      <c r="B145" s="35"/>
      <c r="C145" s="1"/>
      <c r="F145" s="35"/>
      <c r="G145" s="1"/>
      <c r="J145" s="35"/>
      <c r="K145" s="1"/>
    </row>
    <row r="146" spans="2:11" x14ac:dyDescent="0.2">
      <c r="B146" s="35"/>
      <c r="C146" s="1"/>
      <c r="F146" s="35"/>
      <c r="G146" s="1"/>
      <c r="J146" s="35"/>
      <c r="K146" s="1"/>
    </row>
    <row r="147" spans="2:11" x14ac:dyDescent="0.2">
      <c r="B147" s="35"/>
      <c r="C147" s="1"/>
      <c r="F147" s="35"/>
      <c r="G147" s="1"/>
      <c r="J147" s="35"/>
      <c r="K147" s="1"/>
    </row>
    <row r="148" spans="2:11" x14ac:dyDescent="0.2">
      <c r="B148" s="35"/>
      <c r="C148" s="1"/>
      <c r="F148" s="35"/>
      <c r="G148" s="1"/>
      <c r="J148" s="35"/>
      <c r="K148" s="1"/>
    </row>
    <row r="149" spans="2:11" x14ac:dyDescent="0.2">
      <c r="B149" s="35"/>
      <c r="C149" s="1"/>
      <c r="F149" s="35"/>
      <c r="G149" s="1"/>
      <c r="J149" s="35"/>
      <c r="K149" s="1"/>
    </row>
    <row r="150" spans="2:11" x14ac:dyDescent="0.2">
      <c r="B150" s="35"/>
      <c r="C150" s="1"/>
      <c r="F150" s="35"/>
      <c r="G150" s="1"/>
      <c r="J150" s="35"/>
      <c r="K150" s="1"/>
    </row>
    <row r="151" spans="2:11" x14ac:dyDescent="0.2">
      <c r="B151" s="35"/>
      <c r="C151" s="1"/>
      <c r="F151" s="35"/>
      <c r="G151" s="1"/>
      <c r="J151" s="35"/>
      <c r="K151" s="1"/>
    </row>
    <row r="152" spans="2:11" x14ac:dyDescent="0.2">
      <c r="B152" s="35"/>
      <c r="C152" s="1"/>
      <c r="F152" s="35"/>
      <c r="G152" s="1"/>
      <c r="J152" s="35"/>
      <c r="K152" s="1"/>
    </row>
    <row r="153" spans="2:11" x14ac:dyDescent="0.2">
      <c r="B153" s="35"/>
      <c r="C153" s="1"/>
      <c r="F153" s="35"/>
      <c r="G153" s="1"/>
      <c r="J153" s="35"/>
      <c r="K153" s="1"/>
    </row>
    <row r="154" spans="2:11" x14ac:dyDescent="0.2">
      <c r="B154" s="35"/>
      <c r="C154" s="1"/>
      <c r="F154" s="35"/>
      <c r="G154" s="1"/>
      <c r="J154" s="35"/>
      <c r="K154" s="1"/>
    </row>
    <row r="155" spans="2:11" x14ac:dyDescent="0.2">
      <c r="B155" s="35"/>
      <c r="C155" s="1"/>
      <c r="F155" s="35"/>
      <c r="G155" s="1"/>
      <c r="J155" s="35"/>
      <c r="K155" s="1"/>
    </row>
    <row r="156" spans="2:11" x14ac:dyDescent="0.2">
      <c r="B156" s="35"/>
      <c r="C156" s="1"/>
      <c r="F156" s="35"/>
      <c r="G156" s="1"/>
      <c r="J156" s="35"/>
      <c r="K156" s="1"/>
    </row>
    <row r="157" spans="2:11" x14ac:dyDescent="0.2">
      <c r="B157" s="35"/>
      <c r="C157" s="1"/>
      <c r="F157" s="35"/>
      <c r="G157" s="1"/>
      <c r="J157" s="35"/>
      <c r="K157" s="1"/>
    </row>
    <row r="158" spans="2:11" x14ac:dyDescent="0.2">
      <c r="B158" s="35"/>
      <c r="C158" s="1"/>
      <c r="F158" s="35"/>
      <c r="G158" s="1"/>
      <c r="J158" s="35"/>
      <c r="K158" s="1"/>
    </row>
    <row r="159" spans="2:11" x14ac:dyDescent="0.2">
      <c r="B159" s="35"/>
      <c r="C159" s="1"/>
      <c r="F159" s="35"/>
      <c r="G159" s="1"/>
      <c r="J159" s="35"/>
      <c r="K159" s="1"/>
    </row>
    <row r="160" spans="2:11" x14ac:dyDescent="0.2">
      <c r="B160" s="35"/>
      <c r="C160" s="1"/>
      <c r="F160" s="35"/>
      <c r="G160" s="1"/>
      <c r="J160" s="35"/>
      <c r="K160" s="1"/>
    </row>
    <row r="161" spans="2:11" x14ac:dyDescent="0.2">
      <c r="B161" s="35"/>
      <c r="C161" s="1"/>
      <c r="F161" s="35"/>
      <c r="G161" s="1"/>
      <c r="J161" s="35"/>
      <c r="K161" s="1"/>
    </row>
    <row r="162" spans="2:11" x14ac:dyDescent="0.2">
      <c r="B162" s="35"/>
      <c r="C162" s="1"/>
      <c r="F162" s="35"/>
      <c r="G162" s="1"/>
      <c r="J162" s="35"/>
      <c r="K162" s="1"/>
    </row>
    <row r="163" spans="2:11" x14ac:dyDescent="0.2">
      <c r="B163" s="35"/>
      <c r="C163" s="1"/>
      <c r="F163" s="35"/>
      <c r="G163" s="1"/>
      <c r="J163" s="35"/>
      <c r="K163" s="1"/>
    </row>
    <row r="164" spans="2:11" x14ac:dyDescent="0.2">
      <c r="B164" s="35"/>
      <c r="C164" s="1"/>
      <c r="F164" s="35"/>
      <c r="G164" s="1"/>
      <c r="J164" s="35"/>
      <c r="K164" s="1"/>
    </row>
    <row r="165" spans="2:11" x14ac:dyDescent="0.2">
      <c r="B165" s="35"/>
      <c r="C165" s="1"/>
      <c r="F165" s="35"/>
      <c r="G165" s="1"/>
      <c r="J165" s="35"/>
      <c r="K165" s="1"/>
    </row>
    <row r="166" spans="2:11" x14ac:dyDescent="0.2">
      <c r="B166" s="35"/>
      <c r="C166" s="1"/>
      <c r="F166" s="35"/>
      <c r="G166" s="1"/>
      <c r="J166" s="35"/>
      <c r="K166" s="1"/>
    </row>
    <row r="167" spans="2:11" x14ac:dyDescent="0.2">
      <c r="B167" s="35"/>
      <c r="C167" s="1"/>
      <c r="F167" s="35"/>
      <c r="G167" s="1"/>
      <c r="J167" s="35"/>
      <c r="K167" s="1"/>
    </row>
    <row r="168" spans="2:11" x14ac:dyDescent="0.2">
      <c r="B168" s="35"/>
      <c r="C168" s="1"/>
      <c r="F168" s="35"/>
      <c r="G168" s="1"/>
      <c r="J168" s="35"/>
      <c r="K168" s="1"/>
    </row>
    <row r="169" spans="2:11" x14ac:dyDescent="0.2">
      <c r="B169" s="35"/>
      <c r="C169" s="1"/>
      <c r="F169" s="35"/>
      <c r="G169" s="1"/>
      <c r="J169" s="35"/>
      <c r="K169" s="1"/>
    </row>
    <row r="170" spans="2:11" x14ac:dyDescent="0.2">
      <c r="B170" s="35"/>
      <c r="C170" s="1"/>
      <c r="F170" s="35"/>
      <c r="G170" s="1"/>
      <c r="J170" s="35"/>
      <c r="K170" s="1"/>
    </row>
    <row r="171" spans="2:11" x14ac:dyDescent="0.2">
      <c r="B171" s="35"/>
      <c r="C171" s="1"/>
      <c r="F171" s="35"/>
      <c r="G171" s="1"/>
      <c r="J171" s="35"/>
      <c r="K171" s="1"/>
    </row>
    <row r="172" spans="2:11" x14ac:dyDescent="0.2">
      <c r="B172" s="35"/>
      <c r="C172" s="1"/>
      <c r="F172" s="35"/>
      <c r="G172" s="1"/>
      <c r="J172" s="35"/>
      <c r="K172" s="1"/>
    </row>
    <row r="173" spans="2:11" x14ac:dyDescent="0.2">
      <c r="B173" s="35"/>
      <c r="C173" s="1"/>
      <c r="F173" s="35"/>
      <c r="G173" s="1"/>
      <c r="J173" s="35"/>
      <c r="K173" s="1"/>
    </row>
    <row r="174" spans="2:11" x14ac:dyDescent="0.2">
      <c r="B174" s="35"/>
      <c r="C174" s="1"/>
      <c r="F174" s="35"/>
      <c r="G174" s="1"/>
      <c r="J174" s="35"/>
      <c r="K174" s="1"/>
    </row>
    <row r="175" spans="2:11" x14ac:dyDescent="0.2">
      <c r="B175" s="35"/>
      <c r="C175" s="1"/>
      <c r="F175" s="35"/>
      <c r="G175" s="1"/>
      <c r="J175" s="35"/>
      <c r="K175" s="1"/>
    </row>
    <row r="176" spans="2:11" x14ac:dyDescent="0.2">
      <c r="B176" s="35"/>
      <c r="C176" s="1"/>
      <c r="F176" s="35"/>
      <c r="G176" s="1"/>
      <c r="J176" s="35"/>
      <c r="K176" s="1"/>
    </row>
    <row r="177" spans="2:11" x14ac:dyDescent="0.2">
      <c r="B177" s="35"/>
      <c r="C177" s="1"/>
      <c r="F177" s="35"/>
      <c r="G177" s="1"/>
      <c r="J177" s="35"/>
      <c r="K177" s="1"/>
    </row>
    <row r="178" spans="2:11" x14ac:dyDescent="0.2">
      <c r="B178" s="35"/>
      <c r="C178" s="1"/>
      <c r="F178" s="35"/>
      <c r="G178" s="1"/>
      <c r="J178" s="35"/>
      <c r="K178" s="1"/>
    </row>
    <row r="179" spans="2:11" x14ac:dyDescent="0.2">
      <c r="B179" s="35"/>
      <c r="C179" s="1"/>
      <c r="F179" s="35"/>
      <c r="G179" s="1"/>
      <c r="J179" s="35"/>
      <c r="K179" s="1"/>
    </row>
    <row r="180" spans="2:11" x14ac:dyDescent="0.2">
      <c r="B180" s="35"/>
      <c r="C180" s="1"/>
      <c r="F180" s="35"/>
      <c r="G180" s="1"/>
      <c r="J180" s="35"/>
      <c r="K180" s="1"/>
    </row>
    <row r="181" spans="2:11" x14ac:dyDescent="0.2">
      <c r="B181" s="35"/>
      <c r="C181" s="1"/>
      <c r="F181" s="35"/>
      <c r="G181" s="1"/>
      <c r="J181" s="35"/>
      <c r="K181" s="1"/>
    </row>
    <row r="182" spans="2:11" x14ac:dyDescent="0.2">
      <c r="B182" s="35"/>
      <c r="C182" s="1"/>
      <c r="F182" s="35"/>
      <c r="G182" s="1"/>
      <c r="J182" s="35"/>
      <c r="K182" s="1"/>
    </row>
    <row r="183" spans="2:11" x14ac:dyDescent="0.2">
      <c r="B183" s="35"/>
      <c r="C183" s="1"/>
      <c r="F183" s="35"/>
      <c r="G183" s="1"/>
      <c r="J183" s="35"/>
      <c r="K183" s="1"/>
    </row>
    <row r="184" spans="2:11" x14ac:dyDescent="0.2">
      <c r="B184" s="35"/>
      <c r="C184" s="1"/>
      <c r="F184" s="35"/>
      <c r="G184" s="1"/>
      <c r="J184" s="35"/>
      <c r="K184" s="1"/>
    </row>
    <row r="185" spans="2:11" x14ac:dyDescent="0.2">
      <c r="B185" s="35"/>
      <c r="C185" s="1"/>
      <c r="F185" s="35"/>
      <c r="G185" s="1"/>
      <c r="J185" s="35"/>
      <c r="K185" s="1"/>
    </row>
    <row r="186" spans="2:11" x14ac:dyDescent="0.2">
      <c r="B186" s="35"/>
      <c r="C186" s="1"/>
      <c r="F186" s="35"/>
      <c r="G186" s="1"/>
      <c r="J186" s="35"/>
      <c r="K186" s="1"/>
    </row>
    <row r="187" spans="2:11" x14ac:dyDescent="0.2">
      <c r="B187" s="35"/>
      <c r="C187" s="1"/>
      <c r="F187" s="35"/>
      <c r="G187" s="1"/>
      <c r="J187" s="35"/>
      <c r="K187" s="1"/>
    </row>
    <row r="188" spans="2:11" x14ac:dyDescent="0.2">
      <c r="B188" s="35"/>
      <c r="C188" s="1"/>
      <c r="F188" s="35"/>
      <c r="G188" s="1"/>
      <c r="J188" s="35"/>
      <c r="K188" s="1"/>
    </row>
    <row r="189" spans="2:11" x14ac:dyDescent="0.2">
      <c r="B189" s="35"/>
      <c r="C189" s="1"/>
      <c r="F189" s="35"/>
      <c r="G189" s="1"/>
      <c r="J189" s="35"/>
      <c r="K189" s="1"/>
    </row>
    <row r="190" spans="2:11" x14ac:dyDescent="0.2">
      <c r="B190" s="35"/>
      <c r="C190" s="1"/>
      <c r="F190" s="35"/>
      <c r="G190" s="1"/>
      <c r="J190" s="35"/>
      <c r="K190" s="1"/>
    </row>
    <row r="191" spans="2:11" x14ac:dyDescent="0.2">
      <c r="B191" s="35"/>
      <c r="C191" s="1"/>
      <c r="F191" s="35"/>
      <c r="G191" s="1"/>
      <c r="J191" s="35"/>
      <c r="K191" s="1"/>
    </row>
    <row r="192" spans="2:11" x14ac:dyDescent="0.2">
      <c r="B192" s="35"/>
      <c r="C192" s="1"/>
      <c r="F192" s="35"/>
      <c r="G192" s="1"/>
      <c r="J192" s="35"/>
      <c r="K192" s="1"/>
    </row>
    <row r="193" spans="2:11" x14ac:dyDescent="0.2">
      <c r="B193" s="35"/>
      <c r="C193" s="1"/>
      <c r="F193" s="35"/>
      <c r="G193" s="1"/>
      <c r="J193" s="35"/>
      <c r="K193" s="1"/>
    </row>
    <row r="194" spans="2:11" x14ac:dyDescent="0.2">
      <c r="B194" s="35"/>
      <c r="C194" s="1"/>
      <c r="F194" s="35"/>
      <c r="G194" s="1"/>
      <c r="J194" s="35"/>
      <c r="K194" s="1"/>
    </row>
    <row r="195" spans="2:11" x14ac:dyDescent="0.2">
      <c r="B195" s="35"/>
      <c r="C195" s="1"/>
      <c r="F195" s="35"/>
      <c r="G195" s="1"/>
      <c r="J195" s="35"/>
      <c r="K195" s="1"/>
    </row>
    <row r="196" spans="2:11" x14ac:dyDescent="0.2">
      <c r="B196" s="35"/>
      <c r="C196" s="1"/>
      <c r="F196" s="35"/>
      <c r="G196" s="1"/>
      <c r="J196" s="35"/>
      <c r="K196" s="1"/>
    </row>
    <row r="197" spans="2:11" x14ac:dyDescent="0.2">
      <c r="B197" s="35"/>
      <c r="C197" s="1"/>
      <c r="F197" s="35"/>
      <c r="G197" s="1"/>
      <c r="J197" s="35"/>
      <c r="K197" s="1"/>
    </row>
    <row r="198" spans="2:11" x14ac:dyDescent="0.2">
      <c r="B198" s="35"/>
      <c r="C198" s="1"/>
      <c r="F198" s="35"/>
      <c r="G198" s="1"/>
      <c r="J198" s="35"/>
      <c r="K198" s="1"/>
    </row>
    <row r="199" spans="2:11" x14ac:dyDescent="0.2">
      <c r="B199" s="35"/>
      <c r="C199" s="1"/>
      <c r="F199" s="35"/>
      <c r="G199" s="1"/>
      <c r="J199" s="35"/>
      <c r="K199" s="1"/>
    </row>
    <row r="200" spans="2:11" x14ac:dyDescent="0.2">
      <c r="B200" s="35"/>
      <c r="C200" s="1"/>
      <c r="F200" s="35"/>
      <c r="G200" s="1"/>
      <c r="J200" s="35"/>
      <c r="K200" s="1"/>
    </row>
    <row r="201" spans="2:11" x14ac:dyDescent="0.2">
      <c r="B201" s="35"/>
      <c r="C201" s="1"/>
      <c r="F201" s="35"/>
      <c r="G201" s="1"/>
      <c r="J201" s="35"/>
      <c r="K201" s="1"/>
    </row>
    <row r="202" spans="2:11" x14ac:dyDescent="0.2">
      <c r="B202" s="35"/>
      <c r="C202" s="1"/>
      <c r="F202" s="35"/>
      <c r="G202" s="1"/>
      <c r="J202" s="35"/>
      <c r="K202" s="1"/>
    </row>
    <row r="203" spans="2:11" x14ac:dyDescent="0.2">
      <c r="B203" s="35"/>
      <c r="C203" s="1"/>
      <c r="F203" s="35"/>
      <c r="G203" s="1"/>
      <c r="J203" s="35"/>
      <c r="K203" s="1"/>
    </row>
    <row r="204" spans="2:11" x14ac:dyDescent="0.2">
      <c r="B204" s="35"/>
      <c r="C204" s="1"/>
      <c r="F204" s="35"/>
      <c r="G204" s="1"/>
      <c r="J204" s="35"/>
      <c r="K204" s="1"/>
    </row>
    <row r="205" spans="2:11" x14ac:dyDescent="0.2">
      <c r="B205" s="35"/>
      <c r="C205" s="1"/>
      <c r="F205" s="35"/>
      <c r="G205" s="1"/>
      <c r="J205" s="35"/>
      <c r="K205" s="1"/>
    </row>
    <row r="206" spans="2:11" x14ac:dyDescent="0.2">
      <c r="B206" s="35"/>
      <c r="C206" s="1"/>
      <c r="F206" s="35"/>
      <c r="G206" s="1"/>
      <c r="J206" s="35"/>
      <c r="K206" s="1"/>
    </row>
    <row r="207" spans="2:11" x14ac:dyDescent="0.2">
      <c r="B207" s="35"/>
      <c r="C207" s="1"/>
      <c r="F207" s="35"/>
      <c r="G207" s="1"/>
      <c r="J207" s="35"/>
      <c r="K207" s="1"/>
    </row>
    <row r="208" spans="2:11" x14ac:dyDescent="0.2">
      <c r="B208" s="35"/>
      <c r="C208" s="1"/>
      <c r="F208" s="35"/>
      <c r="G208" s="1"/>
      <c r="J208" s="35"/>
      <c r="K208" s="1"/>
    </row>
    <row r="209" spans="2:11" x14ac:dyDescent="0.2">
      <c r="B209" s="35"/>
      <c r="C209" s="1"/>
      <c r="F209" s="35"/>
      <c r="G209" s="1"/>
      <c r="J209" s="35"/>
      <c r="K209" s="1"/>
    </row>
    <row r="210" spans="2:11" x14ac:dyDescent="0.2">
      <c r="B210" s="35"/>
      <c r="C210" s="1"/>
      <c r="F210" s="35"/>
      <c r="G210" s="1"/>
      <c r="J210" s="35"/>
      <c r="K210" s="1"/>
    </row>
    <row r="211" spans="2:11" x14ac:dyDescent="0.2">
      <c r="B211" s="35"/>
      <c r="C211" s="1"/>
      <c r="F211" s="35"/>
      <c r="G211" s="1"/>
      <c r="J211" s="35"/>
      <c r="K211" s="1"/>
    </row>
    <row r="212" spans="2:11" x14ac:dyDescent="0.2">
      <c r="B212" s="35"/>
      <c r="C212" s="1"/>
      <c r="F212" s="35"/>
      <c r="G212" s="1"/>
      <c r="J212" s="35"/>
      <c r="K212" s="1"/>
    </row>
    <row r="213" spans="2:11" x14ac:dyDescent="0.2">
      <c r="B213" s="35"/>
      <c r="C213" s="1"/>
      <c r="F213" s="35"/>
      <c r="G213" s="1"/>
      <c r="J213" s="35"/>
      <c r="K213" s="1"/>
    </row>
    <row r="214" spans="2:11" x14ac:dyDescent="0.2">
      <c r="B214" s="35"/>
      <c r="C214" s="1"/>
      <c r="F214" s="35"/>
      <c r="G214" s="1"/>
      <c r="J214" s="35"/>
      <c r="K214" s="1"/>
    </row>
    <row r="215" spans="2:11" x14ac:dyDescent="0.2">
      <c r="B215" s="35"/>
      <c r="C215" s="1"/>
      <c r="F215" s="35"/>
      <c r="G215" s="1"/>
      <c r="J215" s="35"/>
      <c r="K215" s="1"/>
    </row>
    <row r="216" spans="2:11" x14ac:dyDescent="0.2">
      <c r="B216" s="35"/>
      <c r="C216" s="1"/>
      <c r="F216" s="35"/>
      <c r="G216" s="1"/>
      <c r="J216" s="35"/>
      <c r="K216" s="1"/>
    </row>
    <row r="217" spans="2:11" x14ac:dyDescent="0.2">
      <c r="B217" s="35"/>
      <c r="C217" s="1"/>
      <c r="F217" s="35"/>
      <c r="G217" s="1"/>
      <c r="J217" s="35"/>
      <c r="K217" s="1"/>
    </row>
    <row r="218" spans="2:11" x14ac:dyDescent="0.2">
      <c r="B218" s="35"/>
      <c r="C218" s="1"/>
      <c r="F218" s="35"/>
      <c r="G218" s="1"/>
      <c r="J218" s="35"/>
      <c r="K218" s="1"/>
    </row>
    <row r="219" spans="2:11" x14ac:dyDescent="0.2">
      <c r="B219" s="35"/>
      <c r="C219" s="1"/>
      <c r="F219" s="35"/>
      <c r="G219" s="1"/>
      <c r="J219" s="35"/>
      <c r="K219" s="1"/>
    </row>
    <row r="220" spans="2:11" x14ac:dyDescent="0.2">
      <c r="B220" s="35"/>
      <c r="C220" s="1"/>
      <c r="F220" s="35"/>
      <c r="G220" s="1"/>
      <c r="J220" s="35"/>
      <c r="K220" s="1"/>
    </row>
    <row r="221" spans="2:11" x14ac:dyDescent="0.2">
      <c r="B221" s="35"/>
      <c r="C221" s="1"/>
      <c r="F221" s="35"/>
      <c r="G221" s="1"/>
      <c r="J221" s="35"/>
      <c r="K221" s="1"/>
    </row>
    <row r="222" spans="2:11" x14ac:dyDescent="0.2">
      <c r="B222" s="35"/>
      <c r="C222" s="1"/>
      <c r="F222" s="35"/>
      <c r="G222" s="1"/>
      <c r="J222" s="35"/>
      <c r="K222" s="1"/>
    </row>
    <row r="223" spans="2:11" x14ac:dyDescent="0.2">
      <c r="B223" s="35"/>
      <c r="C223" s="1"/>
      <c r="F223" s="35"/>
      <c r="G223" s="1"/>
      <c r="J223" s="35"/>
      <c r="K223" s="1"/>
    </row>
    <row r="224" spans="2:11" x14ac:dyDescent="0.2">
      <c r="B224" s="35"/>
      <c r="C224" s="1"/>
      <c r="F224" s="35"/>
      <c r="G224" s="1"/>
      <c r="J224" s="35"/>
      <c r="K224" s="1"/>
    </row>
    <row r="225" spans="2:11" x14ac:dyDescent="0.2">
      <c r="B225" s="35"/>
      <c r="C225" s="1"/>
      <c r="F225" s="35"/>
      <c r="G225" s="1"/>
      <c r="J225" s="35"/>
      <c r="K225" s="1"/>
    </row>
    <row r="226" spans="2:11" x14ac:dyDescent="0.2">
      <c r="B226" s="35"/>
      <c r="C226" s="1"/>
      <c r="F226" s="35"/>
      <c r="G226" s="1"/>
      <c r="J226" s="35"/>
      <c r="K226" s="1"/>
    </row>
    <row r="227" spans="2:11" x14ac:dyDescent="0.2">
      <c r="B227" s="35"/>
      <c r="C227" s="1"/>
      <c r="F227" s="35"/>
      <c r="G227" s="1"/>
      <c r="J227" s="35"/>
      <c r="K227" s="1"/>
    </row>
    <row r="228" spans="2:11" x14ac:dyDescent="0.2">
      <c r="B228" s="35"/>
      <c r="C228" s="1"/>
      <c r="F228" s="35"/>
      <c r="G228" s="1"/>
      <c r="J228" s="35"/>
      <c r="K228" s="1"/>
    </row>
    <row r="229" spans="2:11" x14ac:dyDescent="0.2">
      <c r="B229" s="35"/>
      <c r="C229" s="1"/>
      <c r="F229" s="35"/>
      <c r="G229" s="1"/>
      <c r="J229" s="35"/>
      <c r="K229" s="1"/>
    </row>
    <row r="230" spans="2:11" x14ac:dyDescent="0.2">
      <c r="B230" s="35"/>
      <c r="C230" s="1"/>
      <c r="F230" s="35"/>
      <c r="G230" s="1"/>
      <c r="J230" s="35"/>
      <c r="K230" s="1"/>
    </row>
    <row r="231" spans="2:11" x14ac:dyDescent="0.2">
      <c r="B231" s="35"/>
      <c r="C231" s="1"/>
      <c r="F231" s="35"/>
      <c r="G231" s="1"/>
      <c r="J231" s="35"/>
      <c r="K231" s="1"/>
    </row>
    <row r="232" spans="2:11" x14ac:dyDescent="0.2">
      <c r="B232" s="35"/>
      <c r="C232" s="1"/>
      <c r="F232" s="35"/>
      <c r="G232" s="1"/>
      <c r="J232" s="35"/>
      <c r="K232" s="1"/>
    </row>
    <row r="233" spans="2:11" x14ac:dyDescent="0.2">
      <c r="B233" s="35"/>
      <c r="C233" s="1"/>
      <c r="F233" s="35"/>
      <c r="G233" s="1"/>
      <c r="J233" s="35"/>
      <c r="K233" s="1"/>
    </row>
    <row r="234" spans="2:11" x14ac:dyDescent="0.2">
      <c r="B234" s="35"/>
      <c r="C234" s="1"/>
      <c r="F234" s="35"/>
      <c r="G234" s="1"/>
      <c r="J234" s="35"/>
      <c r="K234" s="1"/>
    </row>
    <row r="235" spans="2:11" x14ac:dyDescent="0.2">
      <c r="B235" s="35"/>
      <c r="C235" s="1"/>
      <c r="F235" s="35"/>
      <c r="G235" s="1"/>
      <c r="J235" s="35"/>
      <c r="K235" s="1"/>
    </row>
    <row r="236" spans="2:11" x14ac:dyDescent="0.2">
      <c r="B236" s="35"/>
      <c r="C236" s="1"/>
      <c r="F236" s="35"/>
      <c r="G236" s="1"/>
      <c r="J236" s="35"/>
      <c r="K236" s="1"/>
    </row>
    <row r="237" spans="2:11" x14ac:dyDescent="0.2">
      <c r="B237" s="35"/>
      <c r="C237" s="1"/>
      <c r="F237" s="35"/>
      <c r="G237" s="1"/>
      <c r="J237" s="35"/>
      <c r="K237" s="1"/>
    </row>
    <row r="238" spans="2:11" x14ac:dyDescent="0.2">
      <c r="B238" s="35"/>
      <c r="C238" s="1"/>
      <c r="F238" s="35"/>
      <c r="G238" s="1"/>
      <c r="J238" s="35"/>
      <c r="K238" s="1"/>
    </row>
    <row r="239" spans="2:11" x14ac:dyDescent="0.2">
      <c r="B239" s="35"/>
      <c r="C239" s="1"/>
      <c r="F239" s="35"/>
      <c r="G239" s="1"/>
      <c r="J239" s="35"/>
      <c r="K239" s="1"/>
    </row>
    <row r="240" spans="2:11" x14ac:dyDescent="0.2">
      <c r="B240" s="35"/>
      <c r="C240" s="1"/>
      <c r="F240" s="35"/>
      <c r="G240" s="1"/>
      <c r="J240" s="35"/>
      <c r="K240" s="1"/>
    </row>
    <row r="241" spans="2:11" x14ac:dyDescent="0.2">
      <c r="B241" s="35"/>
      <c r="C241" s="1"/>
      <c r="F241" s="35"/>
      <c r="G241" s="1"/>
      <c r="J241" s="35"/>
      <c r="K241" s="1"/>
    </row>
    <row r="242" spans="2:11" x14ac:dyDescent="0.2">
      <c r="B242" s="35"/>
      <c r="C242" s="1"/>
      <c r="F242" s="35"/>
      <c r="G242" s="1"/>
      <c r="J242" s="35"/>
      <c r="K242" s="1"/>
    </row>
    <row r="243" spans="2:11" x14ac:dyDescent="0.2">
      <c r="B243" s="35"/>
      <c r="C243" s="1"/>
      <c r="F243" s="35"/>
      <c r="G243" s="1"/>
      <c r="J243" s="35"/>
      <c r="K243" s="1"/>
    </row>
    <row r="244" spans="2:11" x14ac:dyDescent="0.2">
      <c r="B244" s="35"/>
      <c r="C244" s="1"/>
      <c r="F244" s="35"/>
      <c r="G244" s="1"/>
      <c r="J244" s="35"/>
      <c r="K244" s="1"/>
    </row>
    <row r="245" spans="2:11" x14ac:dyDescent="0.2">
      <c r="B245" s="35"/>
      <c r="C245" s="1"/>
      <c r="F245" s="35"/>
      <c r="G245" s="1"/>
      <c r="J245" s="35"/>
      <c r="K245" s="1"/>
    </row>
    <row r="246" spans="2:11" x14ac:dyDescent="0.2">
      <c r="B246" s="35"/>
      <c r="C246" s="1"/>
      <c r="F246" s="35"/>
      <c r="G246" s="1"/>
      <c r="J246" s="35"/>
      <c r="K246" s="1"/>
    </row>
    <row r="247" spans="2:11" x14ac:dyDescent="0.2">
      <c r="B247" s="35"/>
      <c r="C247" s="1"/>
      <c r="F247" s="35"/>
      <c r="G247" s="1"/>
      <c r="J247" s="35"/>
      <c r="K247" s="1"/>
    </row>
    <row r="248" spans="2:11" x14ac:dyDescent="0.2">
      <c r="B248" s="35"/>
      <c r="C248" s="1"/>
      <c r="F248" s="35"/>
      <c r="G248" s="1"/>
      <c r="J248" s="35"/>
      <c r="K248" s="1"/>
    </row>
    <row r="249" spans="2:11" x14ac:dyDescent="0.2">
      <c r="B249" s="35"/>
      <c r="C249" s="1"/>
      <c r="F249" s="35"/>
      <c r="G249" s="1"/>
      <c r="J249" s="35"/>
      <c r="K249" s="1"/>
    </row>
    <row r="250" spans="2:11" x14ac:dyDescent="0.2">
      <c r="B250" s="35"/>
      <c r="C250" s="1"/>
      <c r="F250" s="35"/>
      <c r="G250" s="1"/>
      <c r="J250" s="35"/>
      <c r="K250" s="1"/>
    </row>
    <row r="251" spans="2:11" x14ac:dyDescent="0.2">
      <c r="B251" s="35"/>
      <c r="C251" s="1"/>
      <c r="F251" s="35"/>
      <c r="G251" s="1"/>
      <c r="J251" s="35"/>
      <c r="K251" s="1"/>
    </row>
    <row r="252" spans="2:11" x14ac:dyDescent="0.2">
      <c r="B252" s="35"/>
      <c r="C252" s="1"/>
      <c r="F252" s="35"/>
      <c r="G252" s="1"/>
      <c r="J252" s="35"/>
      <c r="K252" s="1"/>
    </row>
    <row r="253" spans="2:11" x14ac:dyDescent="0.2">
      <c r="B253" s="35"/>
      <c r="C253" s="1"/>
      <c r="F253" s="35"/>
      <c r="G253" s="1"/>
      <c r="J253" s="35"/>
      <c r="K253" s="1"/>
    </row>
    <row r="254" spans="2:11" x14ac:dyDescent="0.2">
      <c r="B254" s="35"/>
      <c r="C254" s="1"/>
      <c r="F254" s="35"/>
      <c r="G254" s="1"/>
      <c r="J254" s="35"/>
      <c r="K254" s="1"/>
    </row>
    <row r="255" spans="2:11" x14ac:dyDescent="0.2">
      <c r="B255" s="35"/>
      <c r="C255" s="1"/>
      <c r="F255" s="35"/>
      <c r="G255" s="1"/>
      <c r="J255" s="35"/>
      <c r="K255" s="1"/>
    </row>
    <row r="256" spans="2:11" x14ac:dyDescent="0.2">
      <c r="B256" s="35"/>
      <c r="C256" s="1"/>
      <c r="F256" s="35"/>
      <c r="G256" s="1"/>
      <c r="J256" s="35"/>
      <c r="K256" s="1"/>
    </row>
    <row r="257" spans="2:11" x14ac:dyDescent="0.2">
      <c r="B257" s="35"/>
      <c r="C257" s="1"/>
      <c r="F257" s="35"/>
      <c r="G257" s="1"/>
      <c r="J257" s="35"/>
      <c r="K257" s="1"/>
    </row>
    <row r="258" spans="2:11" x14ac:dyDescent="0.2">
      <c r="B258" s="35"/>
      <c r="C258" s="1"/>
      <c r="F258" s="35"/>
      <c r="G258" s="1"/>
      <c r="J258" s="35"/>
      <c r="K258" s="1"/>
    </row>
    <row r="259" spans="2:11" x14ac:dyDescent="0.2">
      <c r="B259" s="35"/>
      <c r="C259" s="1"/>
      <c r="F259" s="35"/>
      <c r="G259" s="1"/>
      <c r="J259" s="35"/>
      <c r="K259" s="1"/>
    </row>
    <row r="260" spans="2:11" x14ac:dyDescent="0.2">
      <c r="B260" s="35"/>
      <c r="C260" s="1"/>
      <c r="F260" s="35"/>
      <c r="G260" s="1"/>
      <c r="J260" s="35"/>
      <c r="K260" s="1"/>
    </row>
    <row r="261" spans="2:11" x14ac:dyDescent="0.2">
      <c r="B261" s="35"/>
      <c r="C261" s="1"/>
      <c r="F261" s="35"/>
      <c r="G261" s="1"/>
      <c r="J261" s="35"/>
      <c r="K261" s="1"/>
    </row>
    <row r="262" spans="2:11" x14ac:dyDescent="0.2">
      <c r="B262" s="35"/>
      <c r="C262" s="1"/>
      <c r="F262" s="35"/>
      <c r="G262" s="1"/>
      <c r="J262" s="35"/>
      <c r="K262" s="1"/>
    </row>
    <row r="263" spans="2:11" x14ac:dyDescent="0.2">
      <c r="B263" s="35"/>
      <c r="C263" s="1"/>
      <c r="F263" s="35"/>
      <c r="G263" s="1"/>
      <c r="J263" s="35"/>
      <c r="K263" s="1"/>
    </row>
    <row r="264" spans="2:11" x14ac:dyDescent="0.2">
      <c r="B264" s="35"/>
      <c r="C264" s="1"/>
      <c r="F264" s="35"/>
      <c r="G264" s="1"/>
      <c r="J264" s="35"/>
      <c r="K264" s="1"/>
    </row>
    <row r="265" spans="2:11" x14ac:dyDescent="0.2">
      <c r="B265" s="35"/>
      <c r="C265" s="1"/>
      <c r="F265" s="35"/>
      <c r="G265" s="1"/>
      <c r="J265" s="35"/>
      <c r="K265" s="1"/>
    </row>
    <row r="266" spans="2:11" x14ac:dyDescent="0.2">
      <c r="B266" s="35"/>
      <c r="C266" s="1"/>
      <c r="F266" s="35"/>
      <c r="G266" s="1"/>
      <c r="J266" s="35"/>
      <c r="K266" s="1"/>
    </row>
    <row r="267" spans="2:11" x14ac:dyDescent="0.2">
      <c r="B267" s="35"/>
      <c r="C267" s="1"/>
      <c r="F267" s="35"/>
      <c r="G267" s="1"/>
      <c r="J267" s="35"/>
      <c r="K267" s="1"/>
    </row>
    <row r="268" spans="2:11" x14ac:dyDescent="0.2">
      <c r="B268" s="35"/>
      <c r="C268" s="1"/>
      <c r="F268" s="35"/>
      <c r="G268" s="1"/>
      <c r="J268" s="35"/>
      <c r="K268" s="1"/>
    </row>
    <row r="269" spans="2:11" x14ac:dyDescent="0.2">
      <c r="B269" s="35"/>
      <c r="C269" s="1"/>
      <c r="F269" s="35"/>
      <c r="G269" s="1"/>
      <c r="J269" s="35"/>
      <c r="K269" s="1"/>
    </row>
    <row r="270" spans="2:11" x14ac:dyDescent="0.2">
      <c r="B270" s="35"/>
      <c r="C270" s="1"/>
      <c r="F270" s="35"/>
      <c r="G270" s="1"/>
      <c r="J270" s="35"/>
      <c r="K270" s="1"/>
    </row>
    <row r="271" spans="2:11" x14ac:dyDescent="0.2">
      <c r="B271" s="35"/>
      <c r="C271" s="1"/>
      <c r="F271" s="35"/>
      <c r="G271" s="1"/>
      <c r="J271" s="35"/>
      <c r="K271" s="1"/>
    </row>
    <row r="272" spans="2:11" x14ac:dyDescent="0.2">
      <c r="B272" s="35"/>
      <c r="C272" s="1"/>
      <c r="F272" s="35"/>
      <c r="G272" s="1"/>
      <c r="J272" s="35"/>
      <c r="K272" s="1"/>
    </row>
    <row r="273" spans="2:11" x14ac:dyDescent="0.2">
      <c r="B273" s="35"/>
      <c r="C273" s="1"/>
      <c r="F273" s="35"/>
      <c r="G273" s="1"/>
      <c r="J273" s="35"/>
      <c r="K273" s="1"/>
    </row>
    <row r="274" spans="2:11" x14ac:dyDescent="0.2">
      <c r="B274" s="35"/>
      <c r="C274" s="1"/>
      <c r="F274" s="35"/>
      <c r="G274" s="1"/>
      <c r="J274" s="35"/>
      <c r="K274" s="1"/>
    </row>
    <row r="275" spans="2:11" x14ac:dyDescent="0.2">
      <c r="B275" s="35"/>
      <c r="C275" s="1"/>
      <c r="F275" s="35"/>
      <c r="G275" s="1"/>
      <c r="J275" s="35"/>
      <c r="K275" s="1"/>
    </row>
    <row r="276" spans="2:11" x14ac:dyDescent="0.2">
      <c r="B276" s="35"/>
      <c r="C276" s="1"/>
      <c r="F276" s="35"/>
      <c r="G276" s="1"/>
      <c r="J276" s="35"/>
      <c r="K276" s="1"/>
    </row>
    <row r="277" spans="2:11" x14ac:dyDescent="0.2">
      <c r="B277" s="35"/>
      <c r="C277" s="1"/>
      <c r="F277" s="35"/>
      <c r="G277" s="1"/>
      <c r="J277" s="35"/>
      <c r="K277" s="1"/>
    </row>
    <row r="278" spans="2:11" x14ac:dyDescent="0.2">
      <c r="B278" s="35"/>
      <c r="C278" s="1"/>
      <c r="F278" s="35"/>
      <c r="G278" s="1"/>
      <c r="J278" s="35"/>
      <c r="K278" s="1"/>
    </row>
    <row r="279" spans="2:11" x14ac:dyDescent="0.2">
      <c r="B279" s="35"/>
      <c r="C279" s="1"/>
      <c r="F279" s="35"/>
      <c r="G279" s="1"/>
      <c r="J279" s="35"/>
      <c r="K279" s="1"/>
    </row>
    <row r="280" spans="2:11" x14ac:dyDescent="0.2">
      <c r="B280" s="35"/>
      <c r="C280" s="1"/>
      <c r="F280" s="35"/>
      <c r="G280" s="1"/>
      <c r="J280" s="35"/>
      <c r="K280" s="1"/>
    </row>
    <row r="281" spans="2:11" x14ac:dyDescent="0.2">
      <c r="B281" s="35"/>
      <c r="C281" s="1"/>
      <c r="F281" s="35"/>
      <c r="G281" s="1"/>
      <c r="J281" s="35"/>
      <c r="K281" s="1"/>
    </row>
    <row r="282" spans="2:11" x14ac:dyDescent="0.2">
      <c r="B282" s="35"/>
      <c r="C282" s="1"/>
      <c r="F282" s="35"/>
      <c r="G282" s="1"/>
      <c r="J282" s="35"/>
      <c r="K282" s="1"/>
    </row>
    <row r="283" spans="2:11" x14ac:dyDescent="0.2">
      <c r="B283" s="35"/>
      <c r="C283" s="1"/>
      <c r="F283" s="35"/>
      <c r="G283" s="1"/>
      <c r="J283" s="35"/>
      <c r="K283" s="1"/>
    </row>
    <row r="284" spans="2:11" x14ac:dyDescent="0.2">
      <c r="B284" s="35"/>
      <c r="C284" s="1"/>
      <c r="F284" s="35"/>
      <c r="G284" s="1"/>
      <c r="J284" s="35"/>
      <c r="K284" s="1"/>
    </row>
    <row r="285" spans="2:11" x14ac:dyDescent="0.2">
      <c r="B285" s="35"/>
      <c r="C285" s="1"/>
      <c r="F285" s="35"/>
      <c r="G285" s="1"/>
      <c r="J285" s="35"/>
      <c r="K285" s="1"/>
    </row>
    <row r="286" spans="2:11" x14ac:dyDescent="0.2">
      <c r="B286" s="35"/>
      <c r="C286" s="1"/>
      <c r="F286" s="35"/>
      <c r="G286" s="1"/>
      <c r="J286" s="35"/>
      <c r="K286" s="1"/>
    </row>
    <row r="287" spans="2:11" x14ac:dyDescent="0.2">
      <c r="B287" s="35"/>
      <c r="C287" s="1"/>
      <c r="F287" s="35"/>
      <c r="G287" s="1"/>
      <c r="J287" s="35"/>
      <c r="K287" s="1"/>
    </row>
    <row r="288" spans="2:11" x14ac:dyDescent="0.2">
      <c r="B288" s="35"/>
      <c r="C288" s="1"/>
      <c r="F288" s="35"/>
      <c r="G288" s="1"/>
      <c r="J288" s="35"/>
      <c r="K288" s="1"/>
    </row>
    <row r="289" spans="2:11" x14ac:dyDescent="0.2">
      <c r="B289" s="35"/>
      <c r="C289" s="1"/>
      <c r="F289" s="35"/>
      <c r="G289" s="1"/>
      <c r="J289" s="35"/>
      <c r="K289" s="1"/>
    </row>
    <row r="290" spans="2:11" x14ac:dyDescent="0.2">
      <c r="B290" s="35"/>
      <c r="C290" s="1"/>
      <c r="F290" s="35"/>
      <c r="G290" s="1"/>
      <c r="J290" s="35"/>
      <c r="K290" s="1"/>
    </row>
    <row r="291" spans="2:11" x14ac:dyDescent="0.2">
      <c r="B291" s="35"/>
      <c r="C291" s="1"/>
      <c r="F291" s="35"/>
      <c r="G291" s="1"/>
      <c r="J291" s="35"/>
      <c r="K291" s="1"/>
    </row>
    <row r="292" spans="2:11" x14ac:dyDescent="0.2">
      <c r="B292" s="35"/>
      <c r="C292" s="1"/>
      <c r="F292" s="35"/>
      <c r="G292" s="1"/>
      <c r="J292" s="35"/>
      <c r="K292" s="1"/>
    </row>
    <row r="293" spans="2:11" x14ac:dyDescent="0.2">
      <c r="B293" s="35"/>
      <c r="C293" s="1"/>
      <c r="F293" s="35"/>
      <c r="G293" s="1"/>
      <c r="J293" s="35"/>
      <c r="K293" s="1"/>
    </row>
    <row r="294" spans="2:11" x14ac:dyDescent="0.2">
      <c r="B294" s="35"/>
      <c r="C294" s="1"/>
      <c r="F294" s="35"/>
      <c r="G294" s="1"/>
      <c r="J294" s="35"/>
      <c r="K294" s="1"/>
    </row>
    <row r="295" spans="2:11" x14ac:dyDescent="0.2">
      <c r="B295" s="35"/>
      <c r="C295" s="1"/>
      <c r="F295" s="35"/>
      <c r="G295" s="1"/>
      <c r="J295" s="35"/>
      <c r="K295" s="1"/>
    </row>
    <row r="296" spans="2:11" x14ac:dyDescent="0.2">
      <c r="B296" s="35"/>
      <c r="C296" s="1"/>
      <c r="F296" s="35"/>
      <c r="G296" s="1"/>
      <c r="J296" s="35"/>
      <c r="K296" s="1"/>
    </row>
    <row r="297" spans="2:11" x14ac:dyDescent="0.2">
      <c r="B297" s="35"/>
      <c r="C297" s="1"/>
      <c r="F297" s="35"/>
      <c r="G297" s="1"/>
      <c r="J297" s="35"/>
      <c r="K297" s="1"/>
    </row>
    <row r="298" spans="2:11" x14ac:dyDescent="0.2">
      <c r="B298" s="35"/>
      <c r="C298" s="1"/>
      <c r="F298" s="35"/>
      <c r="G298" s="1"/>
      <c r="J298" s="35"/>
      <c r="K298" s="1"/>
    </row>
    <row r="299" spans="2:11" x14ac:dyDescent="0.2">
      <c r="B299" s="35"/>
      <c r="C299" s="1"/>
      <c r="F299" s="35"/>
      <c r="G299" s="1"/>
      <c r="J299" s="35"/>
      <c r="K299" s="1"/>
    </row>
    <row r="300" spans="2:11" x14ac:dyDescent="0.2">
      <c r="B300" s="35"/>
      <c r="C300" s="1"/>
      <c r="F300" s="35"/>
      <c r="G300" s="1"/>
      <c r="J300" s="35"/>
      <c r="K300" s="1"/>
    </row>
    <row r="301" spans="2:11" x14ac:dyDescent="0.2">
      <c r="B301" s="35"/>
      <c r="C301" s="1"/>
      <c r="F301" s="35"/>
      <c r="G301" s="1"/>
      <c r="J301" s="35"/>
      <c r="K301" s="1"/>
    </row>
    <row r="302" spans="2:11" x14ac:dyDescent="0.2">
      <c r="B302" s="35"/>
      <c r="C302" s="1"/>
      <c r="F302" s="35"/>
      <c r="G302" s="1"/>
      <c r="J302" s="35"/>
      <c r="K302" s="1"/>
    </row>
    <row r="303" spans="2:11" x14ac:dyDescent="0.2">
      <c r="B303" s="35"/>
      <c r="C303" s="1"/>
      <c r="F303" s="35"/>
      <c r="G303" s="1"/>
      <c r="J303" s="35"/>
      <c r="K303" s="1"/>
    </row>
    <row r="304" spans="2:11" x14ac:dyDescent="0.2">
      <c r="B304" s="35"/>
      <c r="C304" s="1"/>
      <c r="F304" s="35"/>
      <c r="G304" s="1"/>
      <c r="J304" s="35"/>
      <c r="K304" s="1"/>
    </row>
    <row r="305" spans="2:11" x14ac:dyDescent="0.2">
      <c r="B305" s="35"/>
      <c r="C305" s="1"/>
      <c r="F305" s="35"/>
      <c r="G305" s="1"/>
      <c r="J305" s="35"/>
      <c r="K305" s="1"/>
    </row>
    <row r="306" spans="2:11" x14ac:dyDescent="0.2">
      <c r="B306" s="35"/>
      <c r="C306" s="1"/>
      <c r="F306" s="35"/>
      <c r="G306" s="1"/>
      <c r="J306" s="35"/>
      <c r="K306" s="1"/>
    </row>
    <row r="307" spans="2:11" x14ac:dyDescent="0.2">
      <c r="B307" s="35"/>
      <c r="C307" s="1"/>
      <c r="F307" s="35"/>
      <c r="G307" s="1"/>
      <c r="J307" s="35"/>
      <c r="K307" s="1"/>
    </row>
    <row r="308" spans="2:11" x14ac:dyDescent="0.2">
      <c r="B308" s="35"/>
      <c r="C308" s="1"/>
      <c r="F308" s="35"/>
      <c r="G308" s="1"/>
      <c r="J308" s="35"/>
      <c r="K308" s="1"/>
    </row>
    <row r="309" spans="2:11" x14ac:dyDescent="0.2">
      <c r="B309" s="35"/>
      <c r="C309" s="1"/>
      <c r="F309" s="35"/>
      <c r="G309" s="1"/>
      <c r="J309" s="35"/>
      <c r="K309" s="1"/>
    </row>
    <row r="310" spans="2:11" x14ac:dyDescent="0.2">
      <c r="B310" s="35"/>
      <c r="C310" s="1"/>
      <c r="F310" s="35"/>
      <c r="G310" s="1"/>
      <c r="J310" s="35"/>
      <c r="K310" s="1"/>
    </row>
    <row r="311" spans="2:11" x14ac:dyDescent="0.2">
      <c r="B311" s="35"/>
      <c r="C311" s="1"/>
      <c r="F311" s="35"/>
      <c r="G311" s="1"/>
      <c r="J311" s="35"/>
      <c r="K311" s="1"/>
    </row>
    <row r="312" spans="2:11" x14ac:dyDescent="0.2">
      <c r="B312" s="35"/>
      <c r="C312" s="1"/>
      <c r="F312" s="35"/>
      <c r="G312" s="1"/>
      <c r="J312" s="35"/>
      <c r="K312" s="1"/>
    </row>
    <row r="313" spans="2:11" x14ac:dyDescent="0.2">
      <c r="B313" s="35"/>
      <c r="C313" s="1"/>
      <c r="F313" s="35"/>
      <c r="G313" s="1"/>
      <c r="J313" s="35"/>
      <c r="K313" s="1"/>
    </row>
    <row r="314" spans="2:11" x14ac:dyDescent="0.2">
      <c r="B314" s="35"/>
      <c r="C314" s="1"/>
      <c r="F314" s="35"/>
      <c r="G314" s="1"/>
      <c r="J314" s="35"/>
      <c r="K314" s="1"/>
    </row>
    <row r="315" spans="2:11" x14ac:dyDescent="0.2">
      <c r="B315" s="35"/>
      <c r="C315" s="1"/>
      <c r="F315" s="35"/>
      <c r="G315" s="1"/>
      <c r="J315" s="35"/>
      <c r="K315" s="1"/>
    </row>
    <row r="316" spans="2:11" x14ac:dyDescent="0.2">
      <c r="B316" s="35"/>
      <c r="C316" s="1"/>
      <c r="F316" s="35"/>
      <c r="G316" s="1"/>
      <c r="J316" s="35"/>
      <c r="K316" s="1"/>
    </row>
    <row r="317" spans="2:11" x14ac:dyDescent="0.2">
      <c r="B317" s="35"/>
      <c r="C317" s="1"/>
      <c r="F317" s="35"/>
      <c r="G317" s="1"/>
      <c r="J317" s="35"/>
      <c r="K317" s="1"/>
    </row>
    <row r="318" spans="2:11" x14ac:dyDescent="0.2">
      <c r="B318" s="35"/>
      <c r="C318" s="1"/>
      <c r="F318" s="35"/>
      <c r="G318" s="1"/>
      <c r="J318" s="35"/>
      <c r="K318" s="1"/>
    </row>
    <row r="319" spans="2:11" x14ac:dyDescent="0.2">
      <c r="B319" s="35"/>
      <c r="C319" s="1"/>
      <c r="F319" s="35"/>
      <c r="G319" s="1"/>
      <c r="J319" s="35"/>
      <c r="K319" s="1"/>
    </row>
    <row r="320" spans="2:11" x14ac:dyDescent="0.2">
      <c r="B320" s="35"/>
      <c r="C320" s="1"/>
      <c r="F320" s="35"/>
      <c r="G320" s="1"/>
      <c r="J320" s="35"/>
      <c r="K320" s="1"/>
    </row>
    <row r="321" spans="2:11" x14ac:dyDescent="0.2">
      <c r="B321" s="35"/>
      <c r="C321" s="1"/>
      <c r="F321" s="35"/>
      <c r="G321" s="1"/>
      <c r="J321" s="35"/>
      <c r="K321" s="1"/>
    </row>
    <row r="322" spans="2:11" x14ac:dyDescent="0.2">
      <c r="B322" s="35"/>
      <c r="C322" s="1"/>
      <c r="F322" s="35"/>
      <c r="G322" s="1"/>
      <c r="J322" s="35"/>
      <c r="K322" s="1"/>
    </row>
    <row r="323" spans="2:11" x14ac:dyDescent="0.2">
      <c r="B323" s="35"/>
      <c r="C323" s="1"/>
      <c r="F323" s="35"/>
      <c r="G323" s="1"/>
      <c r="J323" s="35"/>
      <c r="K323" s="1"/>
    </row>
    <row r="324" spans="2:11" x14ac:dyDescent="0.2">
      <c r="B324" s="35"/>
      <c r="C324" s="1"/>
      <c r="F324" s="35"/>
      <c r="G324" s="1"/>
      <c r="J324" s="35"/>
      <c r="K324" s="1"/>
    </row>
    <row r="325" spans="2:11" x14ac:dyDescent="0.2">
      <c r="B325" s="35"/>
      <c r="C325" s="1"/>
      <c r="F325" s="35"/>
      <c r="G325" s="1"/>
      <c r="J325" s="35"/>
      <c r="K325" s="1"/>
    </row>
    <row r="326" spans="2:11" x14ac:dyDescent="0.2">
      <c r="B326" s="35"/>
      <c r="C326" s="1"/>
      <c r="F326" s="35"/>
      <c r="G326" s="1"/>
      <c r="J326" s="35"/>
      <c r="K326" s="1"/>
    </row>
    <row r="327" spans="2:11" x14ac:dyDescent="0.2">
      <c r="B327" s="35"/>
      <c r="C327" s="1"/>
      <c r="F327" s="35"/>
      <c r="G327" s="1"/>
      <c r="J327" s="35"/>
      <c r="K327" s="1"/>
    </row>
    <row r="328" spans="2:11" x14ac:dyDescent="0.2">
      <c r="B328" s="35"/>
      <c r="C328" s="1"/>
      <c r="F328" s="35"/>
      <c r="G328" s="1"/>
      <c r="J328" s="35"/>
      <c r="K328" s="1"/>
    </row>
    <row r="329" spans="2:11" x14ac:dyDescent="0.2">
      <c r="B329" s="35"/>
      <c r="C329" s="1"/>
      <c r="F329" s="35"/>
      <c r="G329" s="1"/>
      <c r="J329" s="35"/>
      <c r="K329" s="1"/>
    </row>
    <row r="330" spans="2:11" x14ac:dyDescent="0.2">
      <c r="B330" s="35"/>
      <c r="C330" s="1"/>
      <c r="F330" s="35"/>
      <c r="G330" s="1"/>
      <c r="J330" s="35"/>
      <c r="K330" s="1"/>
    </row>
    <row r="331" spans="2:11" x14ac:dyDescent="0.2">
      <c r="B331" s="35"/>
      <c r="C331" s="1"/>
      <c r="F331" s="35"/>
      <c r="G331" s="1"/>
      <c r="J331" s="35"/>
      <c r="K331" s="1"/>
    </row>
    <row r="332" spans="2:11" x14ac:dyDescent="0.2">
      <c r="B332" s="35"/>
      <c r="C332" s="1"/>
      <c r="F332" s="35"/>
      <c r="G332" s="1"/>
      <c r="J332" s="35"/>
      <c r="K332" s="1"/>
    </row>
    <row r="333" spans="2:11" x14ac:dyDescent="0.2">
      <c r="B333" s="35"/>
      <c r="C333" s="1"/>
      <c r="F333" s="35"/>
      <c r="G333" s="1"/>
      <c r="J333" s="35"/>
      <c r="K333" s="1"/>
    </row>
    <row r="334" spans="2:11" x14ac:dyDescent="0.2">
      <c r="B334" s="35"/>
      <c r="C334" s="1"/>
      <c r="F334" s="35"/>
      <c r="G334" s="1"/>
      <c r="J334" s="35"/>
      <c r="K334" s="1"/>
    </row>
    <row r="335" spans="2:11" x14ac:dyDescent="0.2">
      <c r="B335" s="35"/>
      <c r="C335" s="1"/>
      <c r="F335" s="35"/>
      <c r="G335" s="1"/>
      <c r="J335" s="35"/>
      <c r="K335" s="1"/>
    </row>
    <row r="336" spans="2:11" x14ac:dyDescent="0.2">
      <c r="B336" s="35"/>
      <c r="C336" s="1"/>
      <c r="F336" s="35"/>
      <c r="G336" s="1"/>
      <c r="J336" s="35"/>
      <c r="K336" s="1"/>
    </row>
    <row r="337" spans="2:11" x14ac:dyDescent="0.2">
      <c r="B337" s="35"/>
      <c r="C337" s="1"/>
      <c r="F337" s="35"/>
      <c r="G337" s="1"/>
      <c r="J337" s="35"/>
      <c r="K337" s="1"/>
    </row>
    <row r="338" spans="2:11" x14ac:dyDescent="0.2">
      <c r="B338" s="35"/>
      <c r="C338" s="1"/>
      <c r="F338" s="35"/>
      <c r="G338" s="1"/>
      <c r="J338" s="35"/>
      <c r="K338" s="1"/>
    </row>
    <row r="339" spans="2:11" x14ac:dyDescent="0.2">
      <c r="B339" s="35"/>
      <c r="C339" s="1"/>
      <c r="F339" s="35"/>
      <c r="G339" s="1"/>
      <c r="J339" s="35"/>
      <c r="K339" s="1"/>
    </row>
    <row r="340" spans="2:11" x14ac:dyDescent="0.2">
      <c r="B340" s="35"/>
      <c r="C340" s="1"/>
      <c r="F340" s="35"/>
      <c r="G340" s="1"/>
      <c r="J340" s="35"/>
      <c r="K340" s="1"/>
    </row>
    <row r="341" spans="2:11" x14ac:dyDescent="0.2">
      <c r="B341" s="35"/>
      <c r="C341" s="1"/>
      <c r="F341" s="35"/>
      <c r="G341" s="1"/>
      <c r="J341" s="35"/>
      <c r="K341" s="1"/>
    </row>
    <row r="342" spans="2:11" x14ac:dyDescent="0.2">
      <c r="B342" s="35"/>
      <c r="C342" s="1"/>
      <c r="F342" s="35"/>
      <c r="G342" s="1"/>
      <c r="J342" s="35"/>
      <c r="K342" s="1"/>
    </row>
    <row r="343" spans="2:11" x14ac:dyDescent="0.2">
      <c r="B343" s="35"/>
      <c r="C343" s="1"/>
      <c r="F343" s="35"/>
      <c r="G343" s="1"/>
      <c r="J343" s="35"/>
      <c r="K343" s="1"/>
    </row>
    <row r="344" spans="2:11" x14ac:dyDescent="0.2">
      <c r="B344" s="35"/>
      <c r="C344" s="1"/>
      <c r="F344" s="35"/>
      <c r="G344" s="1"/>
      <c r="J344" s="35"/>
      <c r="K344" s="1"/>
    </row>
    <row r="345" spans="2:11" x14ac:dyDescent="0.2">
      <c r="B345" s="35"/>
      <c r="C345" s="1"/>
      <c r="F345" s="35"/>
      <c r="G345" s="1"/>
      <c r="J345" s="35"/>
      <c r="K345" s="1"/>
    </row>
    <row r="346" spans="2:11" x14ac:dyDescent="0.2">
      <c r="B346" s="35"/>
      <c r="C346" s="1"/>
      <c r="F346" s="35"/>
      <c r="G346" s="1"/>
      <c r="J346" s="35"/>
      <c r="K346" s="1"/>
    </row>
    <row r="347" spans="2:11" x14ac:dyDescent="0.2">
      <c r="B347" s="35"/>
      <c r="C347" s="1"/>
      <c r="F347" s="35"/>
      <c r="G347" s="1"/>
      <c r="J347" s="35"/>
      <c r="K347" s="1"/>
    </row>
    <row r="348" spans="2:11" x14ac:dyDescent="0.2">
      <c r="B348" s="35"/>
      <c r="C348" s="1"/>
      <c r="F348" s="35"/>
      <c r="G348" s="1"/>
      <c r="J348" s="35"/>
      <c r="K348" s="1"/>
    </row>
    <row r="349" spans="2:11" x14ac:dyDescent="0.2">
      <c r="B349" s="35"/>
      <c r="C349" s="1"/>
      <c r="F349" s="35"/>
      <c r="G349" s="1"/>
      <c r="J349" s="35"/>
      <c r="K349" s="1"/>
    </row>
    <row r="350" spans="2:11" x14ac:dyDescent="0.2">
      <c r="B350" s="35"/>
      <c r="C350" s="1"/>
      <c r="F350" s="35"/>
      <c r="G350" s="1"/>
      <c r="J350" s="35"/>
      <c r="K350" s="1"/>
    </row>
    <row r="351" spans="2:11" x14ac:dyDescent="0.2">
      <c r="B351" s="35"/>
      <c r="C351" s="1"/>
      <c r="F351" s="35"/>
      <c r="G351" s="1"/>
      <c r="J351" s="35"/>
      <c r="K351" s="1"/>
    </row>
    <row r="352" spans="2:11" x14ac:dyDescent="0.2">
      <c r="B352" s="35"/>
      <c r="C352" s="1"/>
      <c r="F352" s="35"/>
      <c r="G352" s="1"/>
      <c r="J352" s="35"/>
      <c r="K352" s="1"/>
    </row>
    <row r="353" spans="2:11" x14ac:dyDescent="0.2">
      <c r="B353" s="35"/>
      <c r="C353" s="1"/>
      <c r="F353" s="35"/>
      <c r="G353" s="1"/>
      <c r="J353" s="35"/>
      <c r="K353" s="1"/>
    </row>
    <row r="354" spans="2:11" x14ac:dyDescent="0.2">
      <c r="B354" s="35"/>
      <c r="C354" s="1"/>
      <c r="F354" s="35"/>
      <c r="G354" s="1"/>
      <c r="J354" s="35"/>
      <c r="K354" s="1"/>
    </row>
    <row r="355" spans="2:11" x14ac:dyDescent="0.2">
      <c r="B355" s="35"/>
      <c r="C355" s="1"/>
      <c r="F355" s="35"/>
      <c r="G355" s="1"/>
      <c r="J355" s="35"/>
      <c r="K355" s="1"/>
    </row>
    <row r="356" spans="2:11" x14ac:dyDescent="0.2">
      <c r="B356" s="35"/>
      <c r="C356" s="1"/>
      <c r="F356" s="35"/>
      <c r="G356" s="1"/>
      <c r="J356" s="35"/>
      <c r="K356" s="1"/>
    </row>
    <row r="357" spans="2:11" x14ac:dyDescent="0.2">
      <c r="B357" s="35"/>
      <c r="C357" s="1"/>
      <c r="F357" s="35"/>
      <c r="G357" s="1"/>
      <c r="J357" s="35"/>
      <c r="K357" s="1"/>
    </row>
    <row r="358" spans="2:11" x14ac:dyDescent="0.2">
      <c r="B358" s="35"/>
      <c r="C358" s="1"/>
      <c r="F358" s="35"/>
      <c r="G358" s="1"/>
      <c r="J358" s="35"/>
      <c r="K358" s="1"/>
    </row>
    <row r="359" spans="2:11" x14ac:dyDescent="0.2">
      <c r="B359" s="35"/>
      <c r="C359" s="1"/>
      <c r="F359" s="35"/>
      <c r="G359" s="1"/>
      <c r="J359" s="35"/>
      <c r="K359" s="1"/>
    </row>
    <row r="360" spans="2:11" x14ac:dyDescent="0.2">
      <c r="B360" s="35"/>
      <c r="C360" s="1"/>
      <c r="F360" s="35"/>
      <c r="G360" s="1"/>
      <c r="J360" s="35"/>
      <c r="K360" s="1"/>
    </row>
    <row r="361" spans="2:11" x14ac:dyDescent="0.2">
      <c r="B361" s="35"/>
      <c r="C361" s="1"/>
      <c r="F361" s="35"/>
      <c r="G361" s="1"/>
      <c r="J361" s="35"/>
      <c r="K361" s="1"/>
    </row>
    <row r="362" spans="2:11" x14ac:dyDescent="0.2">
      <c r="B362" s="35"/>
      <c r="C362" s="1"/>
      <c r="F362" s="35"/>
      <c r="G362" s="1"/>
      <c r="J362" s="35"/>
      <c r="K362" s="1"/>
    </row>
    <row r="363" spans="2:11" x14ac:dyDescent="0.2">
      <c r="B363" s="35"/>
      <c r="C363" s="1"/>
      <c r="F363" s="35"/>
      <c r="G363" s="1"/>
      <c r="J363" s="35"/>
      <c r="K363" s="1"/>
    </row>
    <row r="364" spans="2:11" x14ac:dyDescent="0.2">
      <c r="B364" s="35"/>
      <c r="C364" s="1"/>
      <c r="F364" s="35"/>
      <c r="G364" s="1"/>
      <c r="J364" s="35"/>
      <c r="K364" s="1"/>
    </row>
    <row r="365" spans="2:11" x14ac:dyDescent="0.2">
      <c r="B365" s="35"/>
      <c r="C365" s="1"/>
      <c r="F365" s="35"/>
      <c r="G365" s="1"/>
      <c r="J365" s="35"/>
      <c r="K365" s="1"/>
    </row>
    <row r="366" spans="2:11" x14ac:dyDescent="0.2">
      <c r="B366" s="35"/>
      <c r="C366" s="1"/>
      <c r="F366" s="35"/>
      <c r="G366" s="1"/>
      <c r="J366" s="35"/>
      <c r="K366" s="1"/>
    </row>
    <row r="367" spans="2:11" x14ac:dyDescent="0.2">
      <c r="B367" s="35"/>
      <c r="C367" s="1"/>
      <c r="F367" s="35"/>
      <c r="G367" s="1"/>
      <c r="J367" s="35"/>
      <c r="K367" s="1"/>
    </row>
    <row r="368" spans="2:11" x14ac:dyDescent="0.2">
      <c r="B368" s="35"/>
      <c r="C368" s="1"/>
      <c r="F368" s="35"/>
      <c r="G368" s="1"/>
      <c r="J368" s="35"/>
      <c r="K368" s="1"/>
    </row>
    <row r="369" spans="2:11" x14ac:dyDescent="0.2">
      <c r="B369" s="35"/>
      <c r="C369" s="1"/>
      <c r="F369" s="35"/>
      <c r="G369" s="1"/>
      <c r="J369" s="35"/>
      <c r="K369" s="1"/>
    </row>
    <row r="370" spans="2:11" x14ac:dyDescent="0.2">
      <c r="B370" s="35"/>
      <c r="C370" s="1"/>
      <c r="F370" s="35"/>
      <c r="G370" s="1"/>
      <c r="J370" s="35"/>
      <c r="K370" s="1"/>
    </row>
    <row r="371" spans="2:11" x14ac:dyDescent="0.2">
      <c r="B371" s="35"/>
      <c r="C371" s="1"/>
      <c r="F371" s="35"/>
      <c r="G371" s="1"/>
      <c r="J371" s="35"/>
      <c r="K371" s="1"/>
    </row>
    <row r="372" spans="2:11" x14ac:dyDescent="0.2">
      <c r="B372" s="35"/>
      <c r="C372" s="1"/>
      <c r="F372" s="35"/>
      <c r="G372" s="1"/>
      <c r="J372" s="35"/>
      <c r="K372" s="1"/>
    </row>
    <row r="373" spans="2:11" x14ac:dyDescent="0.2">
      <c r="B373" s="35"/>
      <c r="C373" s="1"/>
      <c r="F373" s="35"/>
      <c r="G373" s="1"/>
      <c r="J373" s="35"/>
      <c r="K373" s="1"/>
    </row>
    <row r="374" spans="2:11" x14ac:dyDescent="0.2">
      <c r="B374" s="35"/>
      <c r="C374" s="1"/>
      <c r="F374" s="35"/>
      <c r="G374" s="1"/>
      <c r="J374" s="35"/>
      <c r="K374" s="1"/>
    </row>
    <row r="375" spans="2:11" x14ac:dyDescent="0.2">
      <c r="B375" s="35"/>
      <c r="C375" s="1"/>
      <c r="F375" s="35"/>
      <c r="G375" s="1"/>
      <c r="J375" s="35"/>
      <c r="K375" s="1"/>
    </row>
    <row r="376" spans="2:11" x14ac:dyDescent="0.2">
      <c r="B376" s="35"/>
      <c r="C376" s="1"/>
      <c r="F376" s="35"/>
      <c r="G376" s="1"/>
      <c r="J376" s="35"/>
      <c r="K376" s="1"/>
    </row>
    <row r="377" spans="2:11" x14ac:dyDescent="0.2">
      <c r="B377" s="35"/>
      <c r="C377" s="1"/>
      <c r="F377" s="35"/>
      <c r="G377" s="1"/>
      <c r="J377" s="35"/>
      <c r="K377" s="1"/>
    </row>
    <row r="378" spans="2:11" x14ac:dyDescent="0.2">
      <c r="B378" s="35"/>
      <c r="C378" s="1"/>
      <c r="F378" s="35"/>
      <c r="G378" s="1"/>
      <c r="J378" s="35"/>
      <c r="K378" s="1"/>
    </row>
    <row r="379" spans="2:11" x14ac:dyDescent="0.2">
      <c r="B379" s="35"/>
      <c r="C379" s="1"/>
      <c r="F379" s="35"/>
      <c r="G379" s="1"/>
      <c r="J379" s="35"/>
      <c r="K379" s="1"/>
    </row>
    <row r="380" spans="2:11" x14ac:dyDescent="0.2">
      <c r="B380" s="35"/>
      <c r="C380" s="1"/>
      <c r="F380" s="35"/>
      <c r="G380" s="1"/>
      <c r="J380" s="35"/>
      <c r="K380" s="1"/>
    </row>
    <row r="381" spans="2:11" x14ac:dyDescent="0.2">
      <c r="B381" s="35"/>
      <c r="C381" s="1"/>
      <c r="F381" s="35"/>
      <c r="G381" s="1"/>
      <c r="J381" s="35"/>
      <c r="K381" s="1"/>
    </row>
    <row r="382" spans="2:11" x14ac:dyDescent="0.2">
      <c r="B382" s="35"/>
      <c r="C382" s="1"/>
      <c r="F382" s="35"/>
      <c r="G382" s="1"/>
      <c r="J382" s="35"/>
      <c r="K382" s="1"/>
    </row>
    <row r="383" spans="2:11" x14ac:dyDescent="0.2">
      <c r="B383" s="35"/>
      <c r="C383" s="1"/>
      <c r="F383" s="35"/>
      <c r="G383" s="1"/>
      <c r="J383" s="35"/>
      <c r="K383" s="1"/>
    </row>
    <row r="384" spans="2:11" x14ac:dyDescent="0.2">
      <c r="B384" s="35"/>
      <c r="C384" s="1"/>
      <c r="F384" s="35"/>
      <c r="G384" s="1"/>
      <c r="J384" s="35"/>
      <c r="K384" s="1"/>
    </row>
    <row r="385" spans="2:11" x14ac:dyDescent="0.2">
      <c r="B385" s="35"/>
      <c r="C385" s="1"/>
      <c r="F385" s="35"/>
      <c r="G385" s="1"/>
      <c r="J385" s="35"/>
      <c r="K385" s="1"/>
    </row>
    <row r="386" spans="2:11" x14ac:dyDescent="0.2">
      <c r="B386" s="35"/>
      <c r="C386" s="1"/>
      <c r="F386" s="35"/>
      <c r="G386" s="1"/>
      <c r="J386" s="35"/>
      <c r="K386" s="1"/>
    </row>
    <row r="387" spans="2:11" x14ac:dyDescent="0.2">
      <c r="B387" s="35"/>
      <c r="C387" s="1"/>
      <c r="F387" s="35"/>
      <c r="G387" s="1"/>
      <c r="J387" s="35"/>
      <c r="K387" s="1"/>
    </row>
    <row r="388" spans="2:11" x14ac:dyDescent="0.2">
      <c r="B388" s="35"/>
      <c r="C388" s="1"/>
      <c r="F388" s="35"/>
      <c r="G388" s="1"/>
      <c r="J388" s="35"/>
      <c r="K388" s="1"/>
    </row>
    <row r="389" spans="2:11" x14ac:dyDescent="0.2">
      <c r="B389" s="35"/>
      <c r="C389" s="1"/>
      <c r="F389" s="35"/>
      <c r="G389" s="1"/>
      <c r="J389" s="35"/>
      <c r="K389" s="1"/>
    </row>
    <row r="390" spans="2:11" x14ac:dyDescent="0.2">
      <c r="B390" s="35"/>
      <c r="C390" s="1"/>
      <c r="F390" s="35"/>
      <c r="G390" s="1"/>
      <c r="J390" s="35"/>
      <c r="K390" s="1"/>
    </row>
    <row r="391" spans="2:11" x14ac:dyDescent="0.2">
      <c r="B391" s="35"/>
      <c r="C391" s="1"/>
      <c r="F391" s="35"/>
      <c r="G391" s="1"/>
      <c r="J391" s="35"/>
      <c r="K391" s="1"/>
    </row>
    <row r="392" spans="2:11" x14ac:dyDescent="0.2">
      <c r="B392" s="35"/>
      <c r="C392" s="1"/>
      <c r="F392" s="35"/>
      <c r="G392" s="1"/>
      <c r="J392" s="35"/>
      <c r="K392" s="1"/>
    </row>
    <row r="393" spans="2:11" x14ac:dyDescent="0.2">
      <c r="B393" s="35"/>
      <c r="C393" s="1"/>
      <c r="F393" s="35"/>
      <c r="G393" s="1"/>
      <c r="J393" s="35"/>
      <c r="K393" s="1"/>
    </row>
    <row r="394" spans="2:11" x14ac:dyDescent="0.2">
      <c r="B394" s="35"/>
      <c r="C394" s="1"/>
      <c r="F394" s="35"/>
      <c r="G394" s="1"/>
      <c r="J394" s="35"/>
      <c r="K394" s="1"/>
    </row>
    <row r="395" spans="2:11" x14ac:dyDescent="0.2">
      <c r="B395" s="35"/>
      <c r="C395" s="1"/>
      <c r="F395" s="35"/>
      <c r="G395" s="1"/>
      <c r="J395" s="35"/>
      <c r="K395" s="1"/>
    </row>
    <row r="396" spans="2:11" x14ac:dyDescent="0.2">
      <c r="B396" s="35"/>
      <c r="C396" s="1"/>
      <c r="F396" s="35"/>
      <c r="G396" s="1"/>
      <c r="J396" s="35"/>
      <c r="K396" s="1"/>
    </row>
    <row r="397" spans="2:11" x14ac:dyDescent="0.2">
      <c r="B397" s="35"/>
      <c r="C397" s="1"/>
      <c r="F397" s="35"/>
      <c r="G397" s="1"/>
      <c r="J397" s="35"/>
      <c r="K397" s="1"/>
    </row>
    <row r="398" spans="2:11" x14ac:dyDescent="0.2">
      <c r="B398" s="35"/>
      <c r="C398" s="1"/>
      <c r="F398" s="35"/>
      <c r="G398" s="1"/>
      <c r="J398" s="35"/>
      <c r="K398" s="1"/>
    </row>
    <row r="399" spans="2:11" x14ac:dyDescent="0.2">
      <c r="B399" s="35"/>
      <c r="C399" s="1"/>
      <c r="F399" s="35"/>
      <c r="G399" s="1"/>
      <c r="J399" s="35"/>
      <c r="K399" s="1"/>
    </row>
    <row r="400" spans="2:11" x14ac:dyDescent="0.2">
      <c r="B400" s="35"/>
      <c r="C400" s="1"/>
      <c r="F400" s="35"/>
      <c r="G400" s="1"/>
      <c r="J400" s="35"/>
      <c r="K400" s="1"/>
    </row>
    <row r="401" spans="2:11" x14ac:dyDescent="0.2">
      <c r="B401" s="35"/>
      <c r="C401" s="1"/>
      <c r="F401" s="35"/>
      <c r="G401" s="1"/>
      <c r="J401" s="35"/>
      <c r="K401" s="1"/>
    </row>
    <row r="402" spans="2:11" x14ac:dyDescent="0.2">
      <c r="B402" s="35"/>
      <c r="C402" s="1"/>
      <c r="F402" s="35"/>
      <c r="G402" s="1"/>
      <c r="J402" s="35"/>
      <c r="K402" s="1"/>
    </row>
    <row r="403" spans="2:11" x14ac:dyDescent="0.2">
      <c r="B403" s="35"/>
      <c r="C403" s="1"/>
      <c r="F403" s="35"/>
      <c r="G403" s="1"/>
      <c r="J403" s="35"/>
      <c r="K403" s="1"/>
    </row>
    <row r="404" spans="2:11" x14ac:dyDescent="0.2">
      <c r="B404" s="35"/>
      <c r="C404" s="1"/>
      <c r="F404" s="35"/>
      <c r="G404" s="1"/>
      <c r="J404" s="35"/>
      <c r="K404" s="1"/>
    </row>
    <row r="405" spans="2:11" x14ac:dyDescent="0.2">
      <c r="B405" s="35"/>
      <c r="C405" s="1"/>
      <c r="F405" s="35"/>
      <c r="G405" s="1"/>
      <c r="J405" s="35"/>
      <c r="K405" s="1"/>
    </row>
    <row r="406" spans="2:11" x14ac:dyDescent="0.2">
      <c r="B406" s="35"/>
      <c r="C406" s="1"/>
      <c r="F406" s="35"/>
      <c r="G406" s="1"/>
      <c r="J406" s="35"/>
      <c r="K406" s="1"/>
    </row>
    <row r="407" spans="2:11" x14ac:dyDescent="0.2">
      <c r="B407" s="35"/>
      <c r="C407" s="1"/>
      <c r="F407" s="35"/>
      <c r="G407" s="1"/>
      <c r="J407" s="35"/>
      <c r="K407" s="1"/>
    </row>
    <row r="408" spans="2:11" x14ac:dyDescent="0.2">
      <c r="B408" s="35"/>
      <c r="C408" s="1"/>
      <c r="F408" s="35"/>
      <c r="G408" s="1"/>
      <c r="J408" s="35"/>
      <c r="K408" s="1"/>
    </row>
    <row r="409" spans="2:11" x14ac:dyDescent="0.2">
      <c r="B409" s="35"/>
      <c r="C409" s="1"/>
      <c r="F409" s="35"/>
      <c r="G409" s="1"/>
      <c r="J409" s="35"/>
      <c r="K409" s="1"/>
    </row>
    <row r="410" spans="2:11" x14ac:dyDescent="0.2">
      <c r="B410" s="35"/>
      <c r="C410" s="1"/>
      <c r="F410" s="35"/>
      <c r="G410" s="1"/>
      <c r="J410" s="35"/>
      <c r="K410" s="1"/>
    </row>
    <row r="411" spans="2:11" x14ac:dyDescent="0.2">
      <c r="B411" s="35"/>
      <c r="C411" s="1"/>
      <c r="F411" s="35"/>
      <c r="G411" s="1"/>
      <c r="J411" s="35"/>
      <c r="K411" s="1"/>
    </row>
    <row r="412" spans="2:11" x14ac:dyDescent="0.2">
      <c r="B412" s="35"/>
      <c r="C412" s="1"/>
      <c r="F412" s="35"/>
      <c r="G412" s="1"/>
      <c r="J412" s="35"/>
      <c r="K412" s="1"/>
    </row>
    <row r="413" spans="2:11" x14ac:dyDescent="0.2">
      <c r="B413" s="35"/>
      <c r="C413" s="1"/>
      <c r="F413" s="35"/>
      <c r="G413" s="1"/>
      <c r="J413" s="35"/>
      <c r="K413" s="1"/>
    </row>
    <row r="414" spans="2:11" x14ac:dyDescent="0.2">
      <c r="B414" s="35"/>
      <c r="C414" s="1"/>
      <c r="F414" s="35"/>
      <c r="G414" s="1"/>
      <c r="J414" s="35"/>
      <c r="K414" s="1"/>
    </row>
    <row r="415" spans="2:11" x14ac:dyDescent="0.2">
      <c r="B415" s="35"/>
      <c r="C415" s="1"/>
      <c r="F415" s="35"/>
      <c r="G415" s="1"/>
      <c r="J415" s="35"/>
      <c r="K415" s="1"/>
    </row>
    <row r="416" spans="2:11" x14ac:dyDescent="0.2">
      <c r="B416" s="35"/>
      <c r="C416" s="1"/>
      <c r="F416" s="35"/>
      <c r="G416" s="1"/>
      <c r="J416" s="35"/>
      <c r="K416" s="1"/>
    </row>
    <row r="417" spans="2:11" x14ac:dyDescent="0.2">
      <c r="B417" s="35"/>
      <c r="C417" s="1"/>
      <c r="F417" s="35"/>
      <c r="G417" s="1"/>
      <c r="J417" s="35"/>
      <c r="K417" s="1"/>
    </row>
    <row r="418" spans="2:11" x14ac:dyDescent="0.2">
      <c r="B418" s="35"/>
      <c r="C418" s="1"/>
      <c r="F418" s="35"/>
      <c r="G418" s="1"/>
      <c r="J418" s="35"/>
      <c r="K418" s="1"/>
    </row>
    <row r="419" spans="2:11" x14ac:dyDescent="0.2">
      <c r="B419" s="35"/>
      <c r="C419" s="1"/>
      <c r="F419" s="35"/>
      <c r="G419" s="1"/>
      <c r="J419" s="35"/>
      <c r="K419" s="1"/>
    </row>
    <row r="420" spans="2:11" x14ac:dyDescent="0.2">
      <c r="B420" s="35"/>
      <c r="C420" s="1"/>
      <c r="F420" s="35"/>
      <c r="G420" s="1"/>
      <c r="J420" s="35"/>
      <c r="K420" s="1"/>
    </row>
    <row r="421" spans="2:11" x14ac:dyDescent="0.2">
      <c r="B421" s="35"/>
      <c r="C421" s="1"/>
      <c r="F421" s="35"/>
      <c r="G421" s="1"/>
      <c r="J421" s="35"/>
      <c r="K421" s="1"/>
    </row>
    <row r="422" spans="2:11" x14ac:dyDescent="0.2">
      <c r="B422" s="35"/>
      <c r="C422" s="1"/>
      <c r="F422" s="35"/>
      <c r="G422" s="1"/>
      <c r="J422" s="35"/>
      <c r="K422" s="1"/>
    </row>
    <row r="423" spans="2:11" x14ac:dyDescent="0.2">
      <c r="B423" s="35"/>
      <c r="C423" s="1"/>
      <c r="F423" s="35"/>
      <c r="G423" s="1"/>
      <c r="J423" s="35"/>
      <c r="K423" s="1"/>
    </row>
    <row r="424" spans="2:11" x14ac:dyDescent="0.2">
      <c r="B424" s="35"/>
      <c r="C424" s="1"/>
      <c r="F424" s="35"/>
      <c r="G424" s="1"/>
      <c r="J424" s="35"/>
      <c r="K424" s="1"/>
    </row>
    <row r="425" spans="2:11" x14ac:dyDescent="0.2">
      <c r="B425" s="35"/>
      <c r="C425" s="1"/>
      <c r="F425" s="35"/>
      <c r="G425" s="1"/>
      <c r="J425" s="35"/>
      <c r="K425" s="1"/>
    </row>
    <row r="426" spans="2:11" x14ac:dyDescent="0.2">
      <c r="B426" s="35"/>
      <c r="C426" s="1"/>
      <c r="F426" s="35"/>
      <c r="G426" s="1"/>
      <c r="J426" s="35"/>
      <c r="K426" s="1"/>
    </row>
    <row r="427" spans="2:11" x14ac:dyDescent="0.2">
      <c r="B427" s="35"/>
      <c r="C427" s="1"/>
      <c r="F427" s="35"/>
      <c r="G427" s="1"/>
      <c r="J427" s="35"/>
      <c r="K427" s="1"/>
    </row>
    <row r="428" spans="2:11" x14ac:dyDescent="0.2">
      <c r="B428" s="35"/>
      <c r="C428" s="1"/>
      <c r="F428" s="35"/>
      <c r="G428" s="1"/>
      <c r="J428" s="35"/>
      <c r="K428" s="1"/>
    </row>
    <row r="429" spans="2:11" x14ac:dyDescent="0.2">
      <c r="B429" s="35"/>
      <c r="C429" s="1"/>
      <c r="F429" s="35"/>
      <c r="G429" s="1"/>
      <c r="J429" s="35"/>
      <c r="K429" s="1"/>
    </row>
    <row r="430" spans="2:11" x14ac:dyDescent="0.2">
      <c r="B430" s="35"/>
      <c r="C430" s="1"/>
      <c r="F430" s="35"/>
      <c r="G430" s="1"/>
      <c r="J430" s="35"/>
      <c r="K430" s="1"/>
    </row>
    <row r="431" spans="2:11" x14ac:dyDescent="0.2">
      <c r="B431" s="35"/>
      <c r="C431" s="1"/>
      <c r="F431" s="35"/>
      <c r="G431" s="1"/>
      <c r="J431" s="35"/>
      <c r="K431" s="1"/>
    </row>
    <row r="432" spans="2:11" x14ac:dyDescent="0.2">
      <c r="B432" s="35"/>
      <c r="C432" s="1"/>
      <c r="F432" s="35"/>
      <c r="G432" s="1"/>
      <c r="J432" s="35"/>
      <c r="K432" s="1"/>
    </row>
    <row r="433" spans="2:11" x14ac:dyDescent="0.2">
      <c r="B433" s="35"/>
      <c r="C433" s="1"/>
      <c r="F433" s="35"/>
      <c r="G433" s="1"/>
      <c r="J433" s="35"/>
      <c r="K433" s="1"/>
    </row>
    <row r="434" spans="2:11" x14ac:dyDescent="0.2">
      <c r="B434" s="35"/>
      <c r="C434" s="1"/>
      <c r="F434" s="35"/>
      <c r="G434" s="1"/>
      <c r="J434" s="35"/>
      <c r="K434" s="1"/>
    </row>
    <row r="435" spans="2:11" x14ac:dyDescent="0.2">
      <c r="B435" s="35"/>
      <c r="C435" s="1"/>
      <c r="F435" s="35"/>
      <c r="G435" s="1"/>
      <c r="J435" s="35"/>
      <c r="K435" s="1"/>
    </row>
    <row r="436" spans="2:11" x14ac:dyDescent="0.2">
      <c r="B436" s="35"/>
      <c r="C436" s="1"/>
      <c r="F436" s="35"/>
      <c r="G436" s="1"/>
      <c r="J436" s="35"/>
      <c r="K436" s="1"/>
    </row>
    <row r="437" spans="2:11" x14ac:dyDescent="0.2">
      <c r="B437" s="35"/>
      <c r="C437" s="1"/>
      <c r="F437" s="35"/>
      <c r="G437" s="1"/>
      <c r="J437" s="35"/>
      <c r="K437" s="1"/>
    </row>
    <row r="438" spans="2:11" x14ac:dyDescent="0.2">
      <c r="B438" s="35"/>
      <c r="C438" s="1"/>
      <c r="F438" s="35"/>
      <c r="G438" s="1"/>
      <c r="J438" s="35"/>
      <c r="K438" s="1"/>
    </row>
    <row r="439" spans="2:11" x14ac:dyDescent="0.2">
      <c r="B439" s="35"/>
      <c r="C439" s="1"/>
      <c r="F439" s="35"/>
      <c r="G439" s="1"/>
      <c r="J439" s="35"/>
      <c r="K439" s="1"/>
    </row>
    <row r="440" spans="2:11" x14ac:dyDescent="0.2">
      <c r="B440" s="35"/>
      <c r="C440" s="1"/>
      <c r="F440" s="35"/>
      <c r="G440" s="1"/>
      <c r="J440" s="35"/>
      <c r="K440" s="1"/>
    </row>
    <row r="441" spans="2:11" x14ac:dyDescent="0.2">
      <c r="B441" s="35"/>
      <c r="C441" s="1"/>
      <c r="F441" s="35"/>
      <c r="G441" s="1"/>
      <c r="J441" s="35"/>
      <c r="K441" s="1"/>
    </row>
    <row r="442" spans="2:11" x14ac:dyDescent="0.2">
      <c r="B442" s="35"/>
      <c r="C442" s="1"/>
      <c r="F442" s="35"/>
      <c r="G442" s="1"/>
      <c r="J442" s="35"/>
      <c r="K442" s="1"/>
    </row>
    <row r="443" spans="2:11" x14ac:dyDescent="0.2">
      <c r="B443" s="35"/>
      <c r="C443" s="1"/>
      <c r="F443" s="35"/>
      <c r="G443" s="1"/>
      <c r="J443" s="35"/>
      <c r="K443" s="1"/>
    </row>
    <row r="444" spans="2:11" x14ac:dyDescent="0.2">
      <c r="B444" s="35"/>
      <c r="C444" s="1"/>
      <c r="F444" s="35"/>
      <c r="G444" s="1"/>
      <c r="J444" s="35"/>
      <c r="K444" s="1"/>
    </row>
    <row r="445" spans="2:11" x14ac:dyDescent="0.2">
      <c r="B445" s="35"/>
      <c r="C445" s="1"/>
      <c r="F445" s="35"/>
      <c r="G445" s="1"/>
      <c r="J445" s="35"/>
      <c r="K445" s="1"/>
    </row>
    <row r="446" spans="2:11" x14ac:dyDescent="0.2">
      <c r="B446" s="35"/>
      <c r="C446" s="1"/>
      <c r="F446" s="35"/>
      <c r="G446" s="1"/>
      <c r="J446" s="35"/>
      <c r="K446" s="1"/>
    </row>
    <row r="447" spans="2:11" x14ac:dyDescent="0.2">
      <c r="B447" s="35"/>
      <c r="C447" s="1"/>
      <c r="F447" s="35"/>
      <c r="G447" s="1"/>
      <c r="J447" s="35"/>
      <c r="K447" s="1"/>
    </row>
    <row r="448" spans="2:11" x14ac:dyDescent="0.2">
      <c r="B448" s="35"/>
      <c r="C448" s="1"/>
      <c r="F448" s="35"/>
      <c r="G448" s="1"/>
      <c r="J448" s="35"/>
      <c r="K448" s="1"/>
    </row>
    <row r="449" spans="2:11" x14ac:dyDescent="0.2">
      <c r="B449" s="35"/>
      <c r="C449" s="1"/>
      <c r="F449" s="35"/>
      <c r="G449" s="1"/>
      <c r="J449" s="35"/>
      <c r="K449" s="1"/>
    </row>
    <row r="450" spans="2:11" x14ac:dyDescent="0.2">
      <c r="B450" s="35"/>
      <c r="C450" s="1"/>
      <c r="F450" s="35"/>
      <c r="G450" s="1"/>
      <c r="J450" s="35"/>
      <c r="K450" s="1"/>
    </row>
    <row r="451" spans="2:11" x14ac:dyDescent="0.2">
      <c r="B451" s="35"/>
      <c r="C451" s="1"/>
      <c r="F451" s="35"/>
      <c r="G451" s="1"/>
      <c r="J451" s="35"/>
      <c r="K451" s="1"/>
    </row>
    <row r="452" spans="2:11" x14ac:dyDescent="0.2">
      <c r="B452" s="35"/>
      <c r="C452" s="1"/>
      <c r="F452" s="35"/>
      <c r="G452" s="1"/>
      <c r="J452" s="35"/>
      <c r="K452" s="1"/>
    </row>
    <row r="453" spans="2:11" x14ac:dyDescent="0.2">
      <c r="B453" s="35"/>
      <c r="C453" s="1"/>
      <c r="F453" s="35"/>
      <c r="G453" s="1"/>
      <c r="J453" s="35"/>
      <c r="K453" s="1"/>
    </row>
    <row r="454" spans="2:11" x14ac:dyDescent="0.2">
      <c r="B454" s="35"/>
      <c r="C454" s="1"/>
      <c r="F454" s="35"/>
      <c r="G454" s="1"/>
      <c r="J454" s="35"/>
      <c r="K454" s="1"/>
    </row>
    <row r="455" spans="2:11" x14ac:dyDescent="0.2">
      <c r="B455" s="35"/>
      <c r="C455" s="1"/>
      <c r="F455" s="35"/>
      <c r="G455" s="1"/>
      <c r="J455" s="35"/>
      <c r="K455" s="1"/>
    </row>
    <row r="456" spans="2:11" x14ac:dyDescent="0.2">
      <c r="B456" s="35"/>
      <c r="C456" s="1"/>
      <c r="F456" s="35"/>
      <c r="G456" s="1"/>
      <c r="J456" s="35"/>
      <c r="K456" s="1"/>
    </row>
    <row r="457" spans="2:11" x14ac:dyDescent="0.2">
      <c r="B457" s="35"/>
      <c r="C457" s="1"/>
      <c r="F457" s="35"/>
      <c r="G457" s="1"/>
      <c r="J457" s="35"/>
      <c r="K457" s="1"/>
    </row>
    <row r="458" spans="2:11" x14ac:dyDescent="0.2">
      <c r="B458" s="35"/>
      <c r="C458" s="1"/>
      <c r="F458" s="35"/>
      <c r="G458" s="1"/>
      <c r="J458" s="35"/>
      <c r="K458" s="1"/>
    </row>
    <row r="459" spans="2:11" x14ac:dyDescent="0.2">
      <c r="B459" s="35"/>
      <c r="C459" s="1"/>
      <c r="F459" s="35"/>
      <c r="G459" s="1"/>
      <c r="J459" s="35"/>
      <c r="K459" s="1"/>
    </row>
    <row r="460" spans="2:11" x14ac:dyDescent="0.2">
      <c r="B460" s="35"/>
      <c r="C460" s="1"/>
      <c r="F460" s="35"/>
      <c r="G460" s="1"/>
      <c r="J460" s="35"/>
      <c r="K460" s="1"/>
    </row>
    <row r="461" spans="2:11" x14ac:dyDescent="0.2">
      <c r="B461" s="35"/>
      <c r="C461" s="1"/>
      <c r="F461" s="35"/>
      <c r="G461" s="1"/>
      <c r="J461" s="35"/>
      <c r="K461" s="1"/>
    </row>
    <row r="462" spans="2:11" x14ac:dyDescent="0.2">
      <c r="B462" s="35"/>
      <c r="C462" s="1"/>
      <c r="F462" s="35"/>
      <c r="G462" s="1"/>
      <c r="J462" s="35"/>
      <c r="K462" s="1"/>
    </row>
    <row r="463" spans="2:11" x14ac:dyDescent="0.2">
      <c r="B463" s="35"/>
      <c r="C463" s="1"/>
      <c r="F463" s="35"/>
      <c r="G463" s="1"/>
      <c r="J463" s="35"/>
      <c r="K463" s="1"/>
    </row>
    <row r="464" spans="2:11" x14ac:dyDescent="0.2">
      <c r="B464" s="35"/>
      <c r="C464" s="1"/>
      <c r="F464" s="35"/>
      <c r="G464" s="1"/>
      <c r="J464" s="35"/>
      <c r="K464" s="1"/>
    </row>
    <row r="465" spans="2:11" x14ac:dyDescent="0.2">
      <c r="B465" s="35"/>
      <c r="C465" s="1"/>
      <c r="F465" s="35"/>
      <c r="G465" s="1"/>
      <c r="J465" s="35"/>
      <c r="K465" s="1"/>
    </row>
    <row r="466" spans="2:11" x14ac:dyDescent="0.2">
      <c r="B466" s="35"/>
      <c r="C466" s="1"/>
      <c r="F466" s="35"/>
      <c r="G466" s="1"/>
      <c r="J466" s="35"/>
      <c r="K466" s="1"/>
    </row>
    <row r="467" spans="2:11" x14ac:dyDescent="0.2">
      <c r="B467" s="35"/>
      <c r="C467" s="1"/>
      <c r="F467" s="35"/>
      <c r="G467" s="1"/>
      <c r="J467" s="35"/>
      <c r="K467" s="1"/>
    </row>
    <row r="468" spans="2:11" x14ac:dyDescent="0.2">
      <c r="B468" s="35"/>
      <c r="C468" s="1"/>
      <c r="F468" s="35"/>
      <c r="G468" s="1"/>
      <c r="J468" s="35"/>
      <c r="K468" s="1"/>
    </row>
    <row r="469" spans="2:11" x14ac:dyDescent="0.2">
      <c r="B469" s="35"/>
      <c r="C469" s="1"/>
      <c r="F469" s="35"/>
      <c r="G469" s="1"/>
      <c r="J469" s="35"/>
      <c r="K469" s="1"/>
    </row>
    <row r="470" spans="2:11" x14ac:dyDescent="0.2">
      <c r="B470" s="35"/>
      <c r="C470" s="1"/>
      <c r="F470" s="35"/>
      <c r="G470" s="1"/>
      <c r="J470" s="35"/>
      <c r="K470" s="1"/>
    </row>
    <row r="471" spans="2:11" x14ac:dyDescent="0.2">
      <c r="B471" s="35"/>
      <c r="C471" s="1"/>
      <c r="F471" s="35"/>
      <c r="G471" s="1"/>
      <c r="J471" s="35"/>
      <c r="K471" s="1"/>
    </row>
    <row r="472" spans="2:11" x14ac:dyDescent="0.2">
      <c r="B472" s="35"/>
      <c r="C472" s="1"/>
      <c r="F472" s="35"/>
      <c r="G472" s="1"/>
      <c r="J472" s="35"/>
      <c r="K472" s="1"/>
    </row>
    <row r="473" spans="2:11" x14ac:dyDescent="0.2">
      <c r="B473" s="35"/>
      <c r="C473" s="1"/>
      <c r="F473" s="35"/>
      <c r="G473" s="1"/>
      <c r="J473" s="35"/>
      <c r="K473" s="1"/>
    </row>
    <row r="474" spans="2:11" x14ac:dyDescent="0.2">
      <c r="B474" s="35"/>
      <c r="C474" s="1"/>
      <c r="F474" s="35"/>
      <c r="G474" s="1"/>
      <c r="J474" s="35"/>
      <c r="K474" s="1"/>
    </row>
    <row r="475" spans="2:11" x14ac:dyDescent="0.2">
      <c r="B475" s="35"/>
      <c r="C475" s="1"/>
      <c r="F475" s="35"/>
      <c r="G475" s="1"/>
      <c r="J475" s="35"/>
      <c r="K475" s="1"/>
    </row>
    <row r="476" spans="2:11" x14ac:dyDescent="0.2">
      <c r="B476" s="35"/>
      <c r="C476" s="1"/>
      <c r="F476" s="35"/>
      <c r="G476" s="1"/>
      <c r="J476" s="35"/>
      <c r="K476" s="1"/>
    </row>
    <row r="477" spans="2:11" x14ac:dyDescent="0.2">
      <c r="B477" s="35"/>
      <c r="C477" s="1"/>
      <c r="F477" s="35"/>
      <c r="G477" s="1"/>
      <c r="J477" s="35"/>
      <c r="K477" s="1"/>
    </row>
    <row r="478" spans="2:11" x14ac:dyDescent="0.2">
      <c r="B478" s="35"/>
      <c r="C478" s="1"/>
      <c r="F478" s="35"/>
      <c r="G478" s="1"/>
      <c r="J478" s="35"/>
      <c r="K478" s="1"/>
    </row>
    <row r="479" spans="2:11" x14ac:dyDescent="0.2">
      <c r="B479" s="35"/>
      <c r="C479" s="1"/>
      <c r="F479" s="35"/>
      <c r="G479" s="1"/>
      <c r="J479" s="35"/>
      <c r="K479" s="1"/>
    </row>
    <row r="480" spans="2:11" x14ac:dyDescent="0.2">
      <c r="B480" s="35"/>
      <c r="C480" s="1"/>
      <c r="F480" s="35"/>
      <c r="G480" s="1"/>
      <c r="J480" s="35"/>
      <c r="K480" s="1"/>
    </row>
    <row r="481" spans="2:11" x14ac:dyDescent="0.2">
      <c r="B481" s="35"/>
      <c r="C481" s="1"/>
      <c r="F481" s="35"/>
      <c r="G481" s="1"/>
      <c r="J481" s="35"/>
      <c r="K481" s="1"/>
    </row>
    <row r="482" spans="2:11" x14ac:dyDescent="0.2">
      <c r="B482" s="35"/>
      <c r="C482" s="1"/>
      <c r="F482" s="35"/>
      <c r="G482" s="1"/>
      <c r="J482" s="35"/>
      <c r="K482" s="1"/>
    </row>
    <row r="483" spans="2:11" x14ac:dyDescent="0.2">
      <c r="B483" s="35"/>
      <c r="C483" s="1"/>
      <c r="F483" s="35"/>
      <c r="G483" s="1"/>
      <c r="J483" s="35"/>
      <c r="K483" s="1"/>
    </row>
    <row r="484" spans="2:11" x14ac:dyDescent="0.2">
      <c r="B484" s="35"/>
      <c r="C484" s="1"/>
      <c r="F484" s="35"/>
      <c r="G484" s="1"/>
      <c r="J484" s="35"/>
      <c r="K484" s="1"/>
    </row>
    <row r="485" spans="2:11" x14ac:dyDescent="0.2">
      <c r="B485" s="35"/>
      <c r="C485" s="1"/>
      <c r="F485" s="35"/>
      <c r="G485" s="1"/>
      <c r="J485" s="35"/>
      <c r="K485" s="1"/>
    </row>
    <row r="486" spans="2:11" x14ac:dyDescent="0.2">
      <c r="B486" s="35"/>
      <c r="C486" s="1"/>
      <c r="F486" s="35"/>
      <c r="G486" s="1"/>
      <c r="J486" s="35"/>
      <c r="K486" s="1"/>
    </row>
    <row r="487" spans="2:11" x14ac:dyDescent="0.2">
      <c r="B487" s="35"/>
      <c r="C487" s="1"/>
      <c r="F487" s="35"/>
      <c r="G487" s="1"/>
      <c r="J487" s="35"/>
      <c r="K487" s="1"/>
    </row>
    <row r="488" spans="2:11" x14ac:dyDescent="0.2">
      <c r="B488" s="35"/>
      <c r="C488" s="1"/>
      <c r="F488" s="35"/>
      <c r="G488" s="1"/>
      <c r="J488" s="35"/>
      <c r="K488" s="1"/>
    </row>
    <row r="489" spans="2:11" x14ac:dyDescent="0.2">
      <c r="B489" s="35"/>
      <c r="C489" s="1"/>
      <c r="F489" s="35"/>
      <c r="G489" s="1"/>
      <c r="J489" s="35"/>
      <c r="K489" s="1"/>
    </row>
    <row r="490" spans="2:11" x14ac:dyDescent="0.2">
      <c r="B490" s="35"/>
      <c r="C490" s="1"/>
      <c r="F490" s="35"/>
      <c r="G490" s="1"/>
      <c r="J490" s="35"/>
      <c r="K490" s="1"/>
    </row>
    <row r="491" spans="2:11" x14ac:dyDescent="0.2">
      <c r="B491" s="35"/>
      <c r="C491" s="1"/>
      <c r="F491" s="35"/>
      <c r="G491" s="1"/>
      <c r="J491" s="35"/>
      <c r="K491" s="1"/>
    </row>
    <row r="492" spans="2:11" x14ac:dyDescent="0.2">
      <c r="B492" s="35"/>
      <c r="C492" s="1"/>
      <c r="F492" s="35"/>
      <c r="G492" s="1"/>
      <c r="J492" s="35"/>
      <c r="K492" s="1"/>
    </row>
    <row r="493" spans="2:11" x14ac:dyDescent="0.2">
      <c r="B493" s="35"/>
      <c r="C493" s="1"/>
      <c r="F493" s="35"/>
      <c r="G493" s="1"/>
      <c r="J493" s="35"/>
      <c r="K493" s="1"/>
    </row>
    <row r="494" spans="2:11" x14ac:dyDescent="0.2">
      <c r="B494" s="35"/>
      <c r="C494" s="1"/>
      <c r="F494" s="35"/>
      <c r="G494" s="1"/>
      <c r="J494" s="35"/>
      <c r="K494" s="1"/>
    </row>
    <row r="495" spans="2:11" x14ac:dyDescent="0.2">
      <c r="B495" s="35"/>
      <c r="C495" s="1"/>
      <c r="F495" s="35"/>
      <c r="G495" s="1"/>
      <c r="J495" s="35"/>
      <c r="K495" s="1"/>
    </row>
    <row r="496" spans="2:11" x14ac:dyDescent="0.2">
      <c r="B496" s="35"/>
      <c r="C496" s="1"/>
      <c r="F496" s="35"/>
      <c r="G496" s="1"/>
      <c r="J496" s="35"/>
      <c r="K496" s="1"/>
    </row>
    <row r="497" spans="2:11" x14ac:dyDescent="0.2">
      <c r="B497" s="35"/>
      <c r="C497" s="1"/>
      <c r="F497" s="35"/>
      <c r="G497" s="1"/>
      <c r="J497" s="35"/>
      <c r="K497" s="1"/>
    </row>
    <row r="498" spans="2:11" x14ac:dyDescent="0.2">
      <c r="B498" s="35"/>
      <c r="C498" s="1"/>
      <c r="F498" s="35"/>
      <c r="G498" s="1"/>
      <c r="J498" s="35"/>
      <c r="K498" s="1"/>
    </row>
    <row r="499" spans="2:11" x14ac:dyDescent="0.2">
      <c r="B499" s="35"/>
      <c r="C499" s="1"/>
      <c r="F499" s="35"/>
      <c r="G499" s="1"/>
      <c r="J499" s="35"/>
      <c r="K499" s="1"/>
    </row>
    <row r="500" spans="2:11" x14ac:dyDescent="0.2">
      <c r="B500" s="35"/>
      <c r="C500" s="1"/>
      <c r="F500" s="35"/>
      <c r="G500" s="1"/>
      <c r="J500" s="35"/>
      <c r="K500" s="1"/>
    </row>
    <row r="501" spans="2:11" x14ac:dyDescent="0.2">
      <c r="B501" s="35"/>
      <c r="C501" s="1"/>
      <c r="F501" s="35"/>
      <c r="G501" s="1"/>
      <c r="J501" s="35"/>
      <c r="K501" s="1"/>
    </row>
    <row r="502" spans="2:11" x14ac:dyDescent="0.2">
      <c r="B502" s="35"/>
      <c r="C502" s="1"/>
      <c r="F502" s="35"/>
      <c r="G502" s="1"/>
      <c r="J502" s="35"/>
      <c r="K502" s="1"/>
    </row>
    <row r="503" spans="2:11" x14ac:dyDescent="0.2">
      <c r="B503" s="35"/>
      <c r="C503" s="1"/>
      <c r="F503" s="35"/>
      <c r="G503" s="1"/>
      <c r="J503" s="35"/>
      <c r="K503" s="1"/>
    </row>
    <row r="504" spans="2:11" x14ac:dyDescent="0.2">
      <c r="B504" s="35"/>
      <c r="C504" s="1"/>
      <c r="F504" s="35"/>
      <c r="G504" s="1"/>
      <c r="J504" s="35"/>
      <c r="K504" s="1"/>
    </row>
    <row r="505" spans="2:11" x14ac:dyDescent="0.2">
      <c r="B505" s="35"/>
      <c r="C505" s="1"/>
      <c r="F505" s="35"/>
      <c r="G505" s="1"/>
      <c r="J505" s="35"/>
      <c r="K505" s="1"/>
    </row>
    <row r="506" spans="2:11" x14ac:dyDescent="0.2">
      <c r="B506" s="35"/>
      <c r="C506" s="1"/>
      <c r="F506" s="35"/>
      <c r="G506" s="1"/>
      <c r="J506" s="35"/>
      <c r="K506" s="1"/>
    </row>
    <row r="507" spans="2:11" x14ac:dyDescent="0.2">
      <c r="B507" s="35"/>
      <c r="C507" s="1"/>
      <c r="F507" s="35"/>
      <c r="G507" s="1"/>
      <c r="J507" s="35"/>
      <c r="K507" s="1"/>
    </row>
    <row r="508" spans="2:11" x14ac:dyDescent="0.2">
      <c r="B508" s="35"/>
      <c r="C508" s="1"/>
      <c r="F508" s="35"/>
      <c r="G508" s="1"/>
      <c r="J508" s="35"/>
      <c r="K508" s="1"/>
    </row>
    <row r="509" spans="2:11" x14ac:dyDescent="0.2">
      <c r="B509" s="35"/>
      <c r="C509" s="1"/>
      <c r="F509" s="35"/>
      <c r="G509" s="1"/>
      <c r="J509" s="35"/>
      <c r="K509" s="1"/>
    </row>
    <row r="510" spans="2:11" x14ac:dyDescent="0.2">
      <c r="B510" s="35"/>
      <c r="C510" s="1"/>
      <c r="F510" s="35"/>
      <c r="G510" s="1"/>
      <c r="J510" s="35"/>
      <c r="K510" s="1"/>
    </row>
    <row r="511" spans="2:11" x14ac:dyDescent="0.2">
      <c r="B511" s="35"/>
      <c r="C511" s="1"/>
      <c r="F511" s="35"/>
      <c r="G511" s="1"/>
      <c r="J511" s="35"/>
      <c r="K511" s="1"/>
    </row>
    <row r="512" spans="2:11" x14ac:dyDescent="0.2">
      <c r="B512" s="35"/>
      <c r="C512" s="1"/>
      <c r="F512" s="35"/>
      <c r="G512" s="1"/>
      <c r="J512" s="35"/>
      <c r="K512" s="1"/>
    </row>
    <row r="513" spans="2:11" x14ac:dyDescent="0.2">
      <c r="B513" s="35"/>
      <c r="C513" s="1"/>
      <c r="F513" s="35"/>
      <c r="G513" s="1"/>
      <c r="J513" s="35"/>
      <c r="K513" s="1"/>
    </row>
    <row r="514" spans="2:11" x14ac:dyDescent="0.2">
      <c r="B514" s="35"/>
      <c r="C514" s="1"/>
      <c r="F514" s="35"/>
      <c r="G514" s="1"/>
      <c r="J514" s="35"/>
      <c r="K514" s="1"/>
    </row>
    <row r="515" spans="2:11" x14ac:dyDescent="0.2">
      <c r="B515" s="35"/>
      <c r="C515" s="1"/>
      <c r="F515" s="35"/>
      <c r="G515" s="1"/>
      <c r="J515" s="35"/>
      <c r="K515" s="1"/>
    </row>
    <row r="516" spans="2:11" x14ac:dyDescent="0.2">
      <c r="B516" s="35"/>
      <c r="C516" s="1"/>
      <c r="F516" s="35"/>
      <c r="G516" s="1"/>
      <c r="J516" s="35"/>
      <c r="K516" s="1"/>
    </row>
    <row r="517" spans="2:11" x14ac:dyDescent="0.2">
      <c r="B517" s="35"/>
      <c r="C517" s="1"/>
      <c r="F517" s="35"/>
      <c r="G517" s="1"/>
      <c r="J517" s="35"/>
      <c r="K517" s="1"/>
    </row>
    <row r="518" spans="2:11" x14ac:dyDescent="0.2">
      <c r="B518" s="35"/>
      <c r="C518" s="1"/>
      <c r="F518" s="35"/>
      <c r="G518" s="1"/>
      <c r="J518" s="35"/>
      <c r="K518" s="1"/>
    </row>
    <row r="519" spans="2:11" x14ac:dyDescent="0.2">
      <c r="B519" s="35"/>
      <c r="C519" s="1"/>
      <c r="F519" s="35"/>
      <c r="G519" s="1"/>
      <c r="J519" s="35"/>
      <c r="K519" s="1"/>
    </row>
    <row r="520" spans="2:11" x14ac:dyDescent="0.2">
      <c r="B520" s="35"/>
      <c r="C520" s="1"/>
      <c r="F520" s="35"/>
      <c r="G520" s="1"/>
      <c r="J520" s="35"/>
      <c r="K520" s="1"/>
    </row>
    <row r="521" spans="2:11" x14ac:dyDescent="0.2">
      <c r="B521" s="35"/>
      <c r="C521" s="1"/>
      <c r="F521" s="35"/>
      <c r="G521" s="1"/>
      <c r="J521" s="35"/>
      <c r="K521" s="1"/>
    </row>
    <row r="522" spans="2:11" x14ac:dyDescent="0.2">
      <c r="B522" s="35"/>
      <c r="C522" s="1"/>
      <c r="F522" s="35"/>
      <c r="G522" s="1"/>
      <c r="J522" s="35"/>
      <c r="K522" s="1"/>
    </row>
    <row r="523" spans="2:11" x14ac:dyDescent="0.2">
      <c r="B523" s="35"/>
      <c r="C523" s="1"/>
      <c r="F523" s="35"/>
      <c r="G523" s="1"/>
      <c r="J523" s="35"/>
      <c r="K523" s="1"/>
    </row>
    <row r="524" spans="2:11" x14ac:dyDescent="0.2">
      <c r="B524" s="35"/>
      <c r="C524" s="1"/>
      <c r="F524" s="35"/>
      <c r="G524" s="1"/>
      <c r="J524" s="35"/>
      <c r="K524" s="1"/>
    </row>
    <row r="525" spans="2:11" x14ac:dyDescent="0.2">
      <c r="B525" s="35"/>
      <c r="C525" s="1"/>
      <c r="F525" s="35"/>
      <c r="G525" s="1"/>
      <c r="J525" s="35"/>
      <c r="K525" s="1"/>
    </row>
    <row r="526" spans="2:11" x14ac:dyDescent="0.2">
      <c r="B526" s="35"/>
      <c r="C526" s="1"/>
      <c r="F526" s="35"/>
      <c r="G526" s="1"/>
      <c r="J526" s="35"/>
      <c r="K526" s="1"/>
    </row>
    <row r="527" spans="2:11" x14ac:dyDescent="0.2">
      <c r="B527" s="35"/>
      <c r="C527" s="1"/>
      <c r="F527" s="35"/>
      <c r="G527" s="1"/>
      <c r="J527" s="35"/>
      <c r="K527" s="1"/>
    </row>
    <row r="528" spans="2:11" x14ac:dyDescent="0.2">
      <c r="B528" s="35"/>
      <c r="C528" s="1"/>
      <c r="F528" s="35"/>
      <c r="G528" s="1"/>
      <c r="J528" s="35"/>
      <c r="K528" s="1"/>
    </row>
    <row r="529" spans="2:11" x14ac:dyDescent="0.2">
      <c r="B529" s="35"/>
      <c r="C529" s="1"/>
      <c r="F529" s="35"/>
      <c r="G529" s="1"/>
      <c r="J529" s="35"/>
      <c r="K529" s="1"/>
    </row>
    <row r="530" spans="2:11" x14ac:dyDescent="0.2">
      <c r="B530" s="35"/>
      <c r="C530" s="1"/>
      <c r="F530" s="35"/>
      <c r="G530" s="1"/>
      <c r="J530" s="35"/>
      <c r="K530" s="1"/>
    </row>
    <row r="531" spans="2:11" x14ac:dyDescent="0.2">
      <c r="B531" s="35"/>
      <c r="C531" s="1"/>
      <c r="F531" s="35"/>
      <c r="G531" s="1"/>
      <c r="J531" s="35"/>
      <c r="K531" s="1"/>
    </row>
    <row r="532" spans="2:11" x14ac:dyDescent="0.2">
      <c r="B532" s="35"/>
      <c r="C532" s="1"/>
      <c r="F532" s="35"/>
      <c r="G532" s="1"/>
      <c r="J532" s="35"/>
      <c r="K532" s="1"/>
    </row>
    <row r="533" spans="2:11" x14ac:dyDescent="0.2">
      <c r="B533" s="35"/>
      <c r="C533" s="1"/>
      <c r="F533" s="35"/>
      <c r="G533" s="1"/>
      <c r="J533" s="35"/>
      <c r="K533" s="1"/>
    </row>
    <row r="534" spans="2:11" x14ac:dyDescent="0.2">
      <c r="B534" s="35"/>
      <c r="C534" s="1"/>
      <c r="F534" s="35"/>
      <c r="G534" s="1"/>
      <c r="J534" s="35"/>
      <c r="K534" s="1"/>
    </row>
    <row r="535" spans="2:11" x14ac:dyDescent="0.2">
      <c r="B535" s="35"/>
      <c r="C535" s="1"/>
      <c r="F535" s="35"/>
      <c r="G535" s="1"/>
      <c r="J535" s="35"/>
      <c r="K535" s="1"/>
    </row>
    <row r="536" spans="2:11" x14ac:dyDescent="0.2">
      <c r="B536" s="35"/>
      <c r="C536" s="1"/>
      <c r="F536" s="35"/>
      <c r="G536" s="1"/>
      <c r="J536" s="35"/>
      <c r="K536" s="1"/>
    </row>
    <row r="537" spans="2:11" x14ac:dyDescent="0.2">
      <c r="B537" s="35"/>
      <c r="C537" s="1"/>
      <c r="F537" s="35"/>
      <c r="G537" s="1"/>
      <c r="J537" s="35"/>
      <c r="K537" s="1"/>
    </row>
    <row r="538" spans="2:11" x14ac:dyDescent="0.2">
      <c r="B538" s="35"/>
      <c r="C538" s="1"/>
      <c r="F538" s="35"/>
      <c r="G538" s="1"/>
      <c r="J538" s="35"/>
      <c r="K538" s="1"/>
    </row>
    <row r="539" spans="2:11" x14ac:dyDescent="0.2">
      <c r="B539" s="35"/>
      <c r="C539" s="1"/>
      <c r="F539" s="35"/>
      <c r="G539" s="1"/>
      <c r="J539" s="35"/>
      <c r="K539" s="1"/>
    </row>
    <row r="540" spans="2:11" x14ac:dyDescent="0.2">
      <c r="B540" s="35"/>
      <c r="C540" s="1"/>
      <c r="F540" s="35"/>
      <c r="G540" s="1"/>
      <c r="J540" s="35"/>
      <c r="K540" s="1"/>
    </row>
    <row r="541" spans="2:11" x14ac:dyDescent="0.2">
      <c r="B541" s="35"/>
      <c r="C541" s="1"/>
      <c r="F541" s="35"/>
      <c r="G541" s="1"/>
      <c r="J541" s="35"/>
      <c r="K541" s="1"/>
    </row>
    <row r="542" spans="2:11" x14ac:dyDescent="0.2">
      <c r="B542" s="35"/>
      <c r="C542" s="1"/>
      <c r="F542" s="35"/>
      <c r="G542" s="1"/>
      <c r="J542" s="35"/>
      <c r="K542" s="1"/>
    </row>
    <row r="543" spans="2:11" x14ac:dyDescent="0.2">
      <c r="B543" s="35"/>
      <c r="C543" s="1"/>
      <c r="F543" s="35"/>
      <c r="G543" s="1"/>
      <c r="J543" s="35"/>
      <c r="K543" s="1"/>
    </row>
    <row r="544" spans="2:11" x14ac:dyDescent="0.2">
      <c r="B544" s="35"/>
      <c r="C544" s="1"/>
      <c r="F544" s="35"/>
      <c r="G544" s="1"/>
      <c r="J544" s="35"/>
      <c r="K544" s="1"/>
    </row>
    <row r="545" spans="2:11" x14ac:dyDescent="0.2">
      <c r="B545" s="35"/>
      <c r="C545" s="1"/>
      <c r="F545" s="35"/>
      <c r="G545" s="1"/>
      <c r="J545" s="35"/>
      <c r="K545" s="1"/>
    </row>
    <row r="546" spans="2:11" x14ac:dyDescent="0.2">
      <c r="B546" s="35"/>
      <c r="C546" s="1"/>
      <c r="F546" s="35"/>
      <c r="G546" s="1"/>
      <c r="J546" s="35"/>
      <c r="K546" s="1"/>
    </row>
    <row r="547" spans="2:11" x14ac:dyDescent="0.2">
      <c r="B547" s="35"/>
      <c r="C547" s="1"/>
      <c r="F547" s="35"/>
      <c r="G547" s="1"/>
      <c r="J547" s="35"/>
      <c r="K547" s="1"/>
    </row>
    <row r="548" spans="2:11" x14ac:dyDescent="0.2">
      <c r="B548" s="35"/>
      <c r="C548" s="1"/>
      <c r="F548" s="35"/>
      <c r="G548" s="1"/>
      <c r="J548" s="35"/>
      <c r="K548" s="1"/>
    </row>
    <row r="549" spans="2:11" x14ac:dyDescent="0.2">
      <c r="B549" s="35"/>
      <c r="C549" s="1"/>
      <c r="F549" s="35"/>
      <c r="G549" s="1"/>
      <c r="J549" s="35"/>
      <c r="K549" s="1"/>
    </row>
    <row r="550" spans="2:11" x14ac:dyDescent="0.2">
      <c r="B550" s="35"/>
      <c r="C550" s="1"/>
      <c r="F550" s="35"/>
      <c r="G550" s="1"/>
      <c r="J550" s="35"/>
      <c r="K550" s="1"/>
    </row>
    <row r="551" spans="2:11" x14ac:dyDescent="0.2">
      <c r="B551" s="35"/>
      <c r="C551" s="1"/>
      <c r="F551" s="35"/>
      <c r="G551" s="1"/>
      <c r="J551" s="35"/>
      <c r="K551" s="1"/>
    </row>
    <row r="552" spans="2:11" x14ac:dyDescent="0.2">
      <c r="B552" s="35"/>
      <c r="C552" s="1"/>
      <c r="F552" s="35"/>
      <c r="G552" s="1"/>
      <c r="J552" s="35"/>
      <c r="K552" s="1"/>
    </row>
    <row r="553" spans="2:11" x14ac:dyDescent="0.2">
      <c r="B553" s="35"/>
      <c r="C553" s="1"/>
      <c r="F553" s="35"/>
      <c r="G553" s="1"/>
      <c r="J553" s="35"/>
      <c r="K553" s="1"/>
    </row>
    <row r="554" spans="2:11" x14ac:dyDescent="0.2">
      <c r="B554" s="35"/>
      <c r="C554" s="1"/>
      <c r="F554" s="35"/>
      <c r="G554" s="1"/>
      <c r="J554" s="35"/>
      <c r="K554" s="1"/>
    </row>
    <row r="555" spans="2:11" x14ac:dyDescent="0.2">
      <c r="B555" s="35"/>
      <c r="C555" s="1"/>
      <c r="F555" s="35"/>
      <c r="G555" s="1"/>
      <c r="J555" s="35"/>
      <c r="K555" s="1"/>
    </row>
    <row r="556" spans="2:11" x14ac:dyDescent="0.2">
      <c r="B556" s="35"/>
      <c r="C556" s="1"/>
      <c r="F556" s="35"/>
      <c r="G556" s="1"/>
      <c r="J556" s="35"/>
      <c r="K556" s="1"/>
    </row>
    <row r="557" spans="2:11" x14ac:dyDescent="0.2">
      <c r="B557" s="35"/>
      <c r="C557" s="1"/>
      <c r="F557" s="35"/>
      <c r="G557" s="1"/>
      <c r="J557" s="35"/>
      <c r="K557" s="1"/>
    </row>
    <row r="558" spans="2:11" x14ac:dyDescent="0.2">
      <c r="B558" s="35"/>
      <c r="C558" s="1"/>
      <c r="F558" s="35"/>
      <c r="G558" s="1"/>
      <c r="J558" s="35"/>
      <c r="K558" s="1"/>
    </row>
    <row r="559" spans="2:11" x14ac:dyDescent="0.2">
      <c r="B559" s="35"/>
      <c r="C559" s="1"/>
      <c r="F559" s="35"/>
      <c r="G559" s="1"/>
      <c r="J559" s="35"/>
      <c r="K559" s="1"/>
    </row>
    <row r="560" spans="2:11" x14ac:dyDescent="0.2">
      <c r="B560" s="35"/>
      <c r="C560" s="1"/>
      <c r="F560" s="35"/>
      <c r="G560" s="1"/>
      <c r="J560" s="35"/>
      <c r="K560" s="1"/>
    </row>
    <row r="561" spans="2:11" x14ac:dyDescent="0.2">
      <c r="B561" s="35"/>
      <c r="C561" s="1"/>
      <c r="F561" s="35"/>
      <c r="G561" s="1"/>
      <c r="J561" s="35"/>
      <c r="K561" s="1"/>
    </row>
    <row r="562" spans="2:11" x14ac:dyDescent="0.2">
      <c r="B562" s="35"/>
      <c r="C562" s="1"/>
      <c r="F562" s="35"/>
      <c r="G562" s="1"/>
      <c r="J562" s="35"/>
      <c r="K562" s="1"/>
    </row>
    <row r="563" spans="2:11" x14ac:dyDescent="0.2">
      <c r="B563" s="35"/>
      <c r="C563" s="1"/>
      <c r="F563" s="35"/>
      <c r="G563" s="1"/>
      <c r="J563" s="35"/>
      <c r="K563" s="1"/>
    </row>
    <row r="564" spans="2:11" x14ac:dyDescent="0.2">
      <c r="B564" s="35"/>
      <c r="C564" s="1"/>
      <c r="F564" s="35"/>
      <c r="G564" s="1"/>
      <c r="J564" s="35"/>
      <c r="K564" s="1"/>
    </row>
    <row r="565" spans="2:11" x14ac:dyDescent="0.2">
      <c r="B565" s="35"/>
      <c r="C565" s="1"/>
      <c r="F565" s="35"/>
      <c r="G565" s="1"/>
      <c r="J565" s="35"/>
      <c r="K565" s="1"/>
    </row>
    <row r="566" spans="2:11" x14ac:dyDescent="0.2">
      <c r="B566" s="35"/>
      <c r="C566" s="1"/>
      <c r="F566" s="35"/>
      <c r="G566" s="1"/>
      <c r="J566" s="35"/>
      <c r="K566" s="1"/>
    </row>
    <row r="567" spans="2:11" x14ac:dyDescent="0.2">
      <c r="B567" s="35"/>
      <c r="C567" s="1"/>
      <c r="F567" s="35"/>
      <c r="G567" s="1"/>
      <c r="J567" s="35"/>
      <c r="K567" s="1"/>
    </row>
    <row r="568" spans="2:11" x14ac:dyDescent="0.2">
      <c r="B568" s="35"/>
      <c r="C568" s="1"/>
      <c r="F568" s="35"/>
      <c r="G568" s="1"/>
      <c r="J568" s="35"/>
      <c r="K568" s="1"/>
    </row>
    <row r="569" spans="2:11" x14ac:dyDescent="0.2">
      <c r="B569" s="35"/>
      <c r="C569" s="1"/>
      <c r="F569" s="35"/>
      <c r="G569" s="1"/>
      <c r="J569" s="35"/>
      <c r="K569" s="1"/>
    </row>
    <row r="570" spans="2:11" x14ac:dyDescent="0.2">
      <c r="B570" s="35"/>
      <c r="C570" s="1"/>
      <c r="F570" s="35"/>
      <c r="G570" s="1"/>
      <c r="J570" s="35"/>
      <c r="K570" s="1"/>
    </row>
    <row r="571" spans="2:11" x14ac:dyDescent="0.2">
      <c r="B571" s="35"/>
      <c r="C571" s="1"/>
      <c r="F571" s="35"/>
      <c r="G571" s="1"/>
      <c r="J571" s="35"/>
      <c r="K571" s="1"/>
    </row>
    <row r="572" spans="2:11" x14ac:dyDescent="0.2">
      <c r="B572" s="35"/>
      <c r="C572" s="1"/>
      <c r="F572" s="35"/>
      <c r="G572" s="1"/>
      <c r="J572" s="35"/>
      <c r="K572" s="1"/>
    </row>
    <row r="573" spans="2:11" x14ac:dyDescent="0.2">
      <c r="B573" s="35"/>
      <c r="C573" s="1"/>
      <c r="F573" s="35"/>
      <c r="G573" s="1"/>
      <c r="J573" s="35"/>
      <c r="K573" s="1"/>
    </row>
    <row r="574" spans="2:11" x14ac:dyDescent="0.2">
      <c r="B574" s="35"/>
      <c r="C574" s="1"/>
      <c r="F574" s="35"/>
      <c r="G574" s="1"/>
      <c r="J574" s="35"/>
      <c r="K574" s="1"/>
    </row>
    <row r="575" spans="2:11" x14ac:dyDescent="0.2">
      <c r="B575" s="35"/>
      <c r="C575" s="1"/>
      <c r="F575" s="35"/>
      <c r="G575" s="1"/>
      <c r="J575" s="35"/>
      <c r="K575" s="1"/>
    </row>
    <row r="576" spans="2:11" x14ac:dyDescent="0.2">
      <c r="B576" s="35"/>
      <c r="C576" s="1"/>
      <c r="F576" s="35"/>
      <c r="G576" s="1"/>
      <c r="J576" s="35"/>
      <c r="K576" s="1"/>
    </row>
    <row r="577" spans="2:11" x14ac:dyDescent="0.2">
      <c r="B577" s="35"/>
      <c r="C577" s="1"/>
      <c r="F577" s="35"/>
      <c r="G577" s="1"/>
      <c r="J577" s="35"/>
      <c r="K577" s="1"/>
    </row>
    <row r="578" spans="2:11" x14ac:dyDescent="0.2">
      <c r="B578" s="35"/>
      <c r="C578" s="1"/>
      <c r="F578" s="35"/>
      <c r="G578" s="1"/>
      <c r="J578" s="35"/>
      <c r="K578" s="1"/>
    </row>
    <row r="579" spans="2:11" x14ac:dyDescent="0.2">
      <c r="B579" s="35"/>
      <c r="C579" s="1"/>
      <c r="F579" s="35"/>
      <c r="G579" s="1"/>
      <c r="J579" s="35"/>
      <c r="K579" s="1"/>
    </row>
    <row r="580" spans="2:11" x14ac:dyDescent="0.2">
      <c r="B580" s="35"/>
      <c r="C580" s="1"/>
      <c r="F580" s="35"/>
      <c r="G580" s="1"/>
      <c r="J580" s="35"/>
      <c r="K580" s="1"/>
    </row>
    <row r="581" spans="2:11" x14ac:dyDescent="0.2">
      <c r="B581" s="35"/>
      <c r="C581" s="1"/>
      <c r="F581" s="35"/>
      <c r="G581" s="1"/>
      <c r="J581" s="35"/>
      <c r="K581" s="1"/>
    </row>
    <row r="582" spans="2:11" x14ac:dyDescent="0.2">
      <c r="B582" s="35"/>
      <c r="C582" s="1"/>
      <c r="F582" s="35"/>
      <c r="G582" s="1"/>
      <c r="J582" s="35"/>
      <c r="K582" s="1"/>
    </row>
    <row r="583" spans="2:11" x14ac:dyDescent="0.2">
      <c r="B583" s="35"/>
      <c r="C583" s="1"/>
      <c r="F583" s="35"/>
      <c r="G583" s="1"/>
      <c r="J583" s="35"/>
      <c r="K583" s="1"/>
    </row>
    <row r="584" spans="2:11" x14ac:dyDescent="0.2">
      <c r="B584" s="35"/>
      <c r="C584" s="1"/>
      <c r="F584" s="35"/>
      <c r="G584" s="1"/>
      <c r="J584" s="35"/>
      <c r="K584" s="1"/>
    </row>
    <row r="585" spans="2:11" x14ac:dyDescent="0.2">
      <c r="B585" s="35"/>
      <c r="C585" s="1"/>
      <c r="F585" s="35"/>
      <c r="G585" s="1"/>
      <c r="J585" s="35"/>
      <c r="K585" s="1"/>
    </row>
    <row r="586" spans="2:11" x14ac:dyDescent="0.2">
      <c r="B586" s="35"/>
      <c r="C586" s="1"/>
      <c r="F586" s="35"/>
      <c r="G586" s="1"/>
      <c r="J586" s="35"/>
      <c r="K586" s="1"/>
    </row>
    <row r="587" spans="2:11" x14ac:dyDescent="0.2">
      <c r="B587" s="35"/>
      <c r="C587" s="1"/>
      <c r="F587" s="35"/>
      <c r="G587" s="1"/>
      <c r="J587" s="35"/>
      <c r="K587" s="1"/>
    </row>
    <row r="588" spans="2:11" x14ac:dyDescent="0.2">
      <c r="B588" s="35"/>
      <c r="C588" s="1"/>
      <c r="F588" s="35"/>
      <c r="G588" s="1"/>
      <c r="J588" s="35"/>
      <c r="K588" s="1"/>
    </row>
    <row r="589" spans="2:11" x14ac:dyDescent="0.2">
      <c r="B589" s="35"/>
      <c r="C589" s="1"/>
      <c r="F589" s="35"/>
      <c r="G589" s="1"/>
      <c r="J589" s="35"/>
      <c r="K589" s="1"/>
    </row>
    <row r="590" spans="2:11" x14ac:dyDescent="0.2">
      <c r="B590" s="35"/>
      <c r="C590" s="1"/>
      <c r="F590" s="35"/>
      <c r="G590" s="1"/>
      <c r="J590" s="35"/>
      <c r="K590" s="1"/>
    </row>
    <row r="591" spans="2:11" x14ac:dyDescent="0.2">
      <c r="B591" s="35"/>
      <c r="C591" s="1"/>
      <c r="F591" s="35"/>
      <c r="G591" s="1"/>
      <c r="J591" s="35"/>
      <c r="K591" s="1"/>
    </row>
    <row r="592" spans="2:11" x14ac:dyDescent="0.2">
      <c r="B592" s="35"/>
      <c r="C592" s="1"/>
      <c r="F592" s="35"/>
      <c r="G592" s="1"/>
      <c r="J592" s="35"/>
      <c r="K592" s="1"/>
    </row>
    <row r="593" spans="2:11" x14ac:dyDescent="0.2">
      <c r="B593" s="35"/>
      <c r="C593" s="1"/>
      <c r="F593" s="35"/>
      <c r="G593" s="1"/>
      <c r="J593" s="35"/>
      <c r="K593" s="1"/>
    </row>
    <row r="594" spans="2:11" x14ac:dyDescent="0.2">
      <c r="B594" s="35"/>
      <c r="C594" s="1"/>
      <c r="F594" s="35"/>
      <c r="G594" s="1"/>
      <c r="J594" s="35"/>
      <c r="K594" s="1"/>
    </row>
    <row r="595" spans="2:11" x14ac:dyDescent="0.2">
      <c r="B595" s="35"/>
      <c r="C595" s="1"/>
      <c r="F595" s="35"/>
      <c r="G595" s="1"/>
      <c r="J595" s="35"/>
      <c r="K595" s="1"/>
    </row>
    <row r="596" spans="2:11" x14ac:dyDescent="0.2">
      <c r="B596" s="35"/>
      <c r="C596" s="1"/>
      <c r="F596" s="35"/>
      <c r="G596" s="1"/>
      <c r="J596" s="35"/>
      <c r="K596" s="1"/>
    </row>
    <row r="597" spans="2:11" x14ac:dyDescent="0.2">
      <c r="B597" s="35"/>
      <c r="C597" s="1"/>
      <c r="F597" s="35"/>
      <c r="G597" s="1"/>
      <c r="J597" s="35"/>
      <c r="K597" s="1"/>
    </row>
    <row r="598" spans="2:11" x14ac:dyDescent="0.2">
      <c r="B598" s="35"/>
      <c r="C598" s="1"/>
      <c r="F598" s="35"/>
      <c r="G598" s="1"/>
      <c r="J598" s="35"/>
      <c r="K598" s="1"/>
    </row>
    <row r="599" spans="2:11" x14ac:dyDescent="0.2">
      <c r="B599" s="35"/>
      <c r="C599" s="1"/>
      <c r="F599" s="35"/>
      <c r="G599" s="1"/>
      <c r="J599" s="35"/>
      <c r="K599" s="1"/>
    </row>
    <row r="600" spans="2:11" x14ac:dyDescent="0.2">
      <c r="B600" s="35"/>
      <c r="C600" s="1"/>
      <c r="F600" s="35"/>
      <c r="G600" s="1"/>
      <c r="J600" s="35"/>
      <c r="K600" s="1"/>
    </row>
    <row r="601" spans="2:11" x14ac:dyDescent="0.2">
      <c r="B601" s="35"/>
      <c r="C601" s="1"/>
      <c r="F601" s="35"/>
      <c r="G601" s="1"/>
      <c r="J601" s="35"/>
      <c r="K601" s="1"/>
    </row>
    <row r="602" spans="2:11" x14ac:dyDescent="0.2">
      <c r="B602" s="35"/>
      <c r="C602" s="1"/>
      <c r="F602" s="35"/>
      <c r="G602" s="1"/>
      <c r="J602" s="35"/>
      <c r="K602" s="1"/>
    </row>
    <row r="603" spans="2:11" x14ac:dyDescent="0.2">
      <c r="B603" s="35"/>
      <c r="C603" s="1"/>
      <c r="F603" s="35"/>
      <c r="G603" s="1"/>
      <c r="J603" s="35"/>
      <c r="K603" s="1"/>
    </row>
    <row r="604" spans="2:11" x14ac:dyDescent="0.2">
      <c r="B604" s="35"/>
      <c r="C604" s="1"/>
      <c r="F604" s="35"/>
      <c r="G604" s="1"/>
      <c r="J604" s="35"/>
      <c r="K604" s="1"/>
    </row>
    <row r="605" spans="2:11" x14ac:dyDescent="0.2">
      <c r="B605" s="35"/>
      <c r="C605" s="1"/>
      <c r="F605" s="35"/>
      <c r="G605" s="1"/>
      <c r="J605" s="35"/>
      <c r="K605" s="1"/>
    </row>
    <row r="606" spans="2:11" x14ac:dyDescent="0.2">
      <c r="B606" s="35"/>
      <c r="C606" s="1"/>
      <c r="F606" s="35"/>
      <c r="G606" s="1"/>
      <c r="J606" s="35"/>
      <c r="K606" s="1"/>
    </row>
    <row r="607" spans="2:11" x14ac:dyDescent="0.2">
      <c r="B607" s="35"/>
      <c r="C607" s="1"/>
      <c r="F607" s="35"/>
      <c r="G607" s="1"/>
      <c r="J607" s="35"/>
      <c r="K607" s="1"/>
    </row>
    <row r="608" spans="2:11" x14ac:dyDescent="0.2">
      <c r="B608" s="35"/>
      <c r="C608" s="1"/>
      <c r="F608" s="35"/>
      <c r="G608" s="1"/>
      <c r="J608" s="35"/>
      <c r="K608" s="1"/>
    </row>
    <row r="609" spans="2:11" x14ac:dyDescent="0.2">
      <c r="B609" s="35"/>
      <c r="C609" s="1"/>
      <c r="F609" s="35"/>
      <c r="G609" s="1"/>
      <c r="J609" s="35"/>
      <c r="K609" s="1"/>
    </row>
    <row r="610" spans="2:11" x14ac:dyDescent="0.2">
      <c r="B610" s="35"/>
      <c r="C610" s="1"/>
      <c r="F610" s="35"/>
      <c r="G610" s="1"/>
      <c r="J610" s="35"/>
      <c r="K610" s="1"/>
    </row>
    <row r="611" spans="2:11" x14ac:dyDescent="0.2">
      <c r="B611" s="35"/>
      <c r="C611" s="1"/>
      <c r="F611" s="35"/>
      <c r="G611" s="1"/>
      <c r="J611" s="35"/>
      <c r="K611" s="1"/>
    </row>
    <row r="612" spans="2:11" x14ac:dyDescent="0.2">
      <c r="B612" s="35"/>
      <c r="C612" s="1"/>
      <c r="F612" s="35"/>
      <c r="G612" s="1"/>
      <c r="J612" s="35"/>
      <c r="K612" s="1"/>
    </row>
    <row r="613" spans="2:11" x14ac:dyDescent="0.2">
      <c r="B613" s="35"/>
      <c r="C613" s="1"/>
      <c r="F613" s="35"/>
      <c r="G613" s="1"/>
      <c r="J613" s="35"/>
      <c r="K613" s="1"/>
    </row>
    <row r="614" spans="2:11" x14ac:dyDescent="0.2">
      <c r="B614" s="35"/>
      <c r="C614" s="1"/>
      <c r="F614" s="35"/>
      <c r="G614" s="1"/>
      <c r="J614" s="35"/>
      <c r="K614" s="1"/>
    </row>
    <row r="615" spans="2:11" x14ac:dyDescent="0.2">
      <c r="B615" s="35"/>
      <c r="C615" s="1"/>
      <c r="F615" s="35"/>
      <c r="G615" s="1"/>
      <c r="J615" s="35"/>
      <c r="K615" s="1"/>
    </row>
    <row r="616" spans="2:11" x14ac:dyDescent="0.2">
      <c r="B616" s="35"/>
      <c r="C616" s="1"/>
      <c r="F616" s="35"/>
      <c r="G616" s="1"/>
      <c r="J616" s="35"/>
      <c r="K616" s="1"/>
    </row>
    <row r="617" spans="2:11" x14ac:dyDescent="0.2">
      <c r="B617" s="35"/>
      <c r="C617" s="1"/>
      <c r="F617" s="35"/>
      <c r="G617" s="1"/>
      <c r="J617" s="35"/>
      <c r="K617" s="1"/>
    </row>
    <row r="618" spans="2:11" x14ac:dyDescent="0.2">
      <c r="B618" s="35"/>
      <c r="C618" s="1"/>
      <c r="F618" s="35"/>
      <c r="G618" s="1"/>
      <c r="J618" s="35"/>
      <c r="K618" s="1"/>
    </row>
    <row r="619" spans="2:11" x14ac:dyDescent="0.2">
      <c r="B619" s="35"/>
      <c r="C619" s="1"/>
      <c r="F619" s="35"/>
      <c r="G619" s="1"/>
      <c r="J619" s="35"/>
      <c r="K619" s="1"/>
    </row>
    <row r="620" spans="2:11" x14ac:dyDescent="0.2">
      <c r="B620" s="35"/>
      <c r="C620" s="1"/>
      <c r="F620" s="35"/>
      <c r="G620" s="1"/>
      <c r="J620" s="35"/>
      <c r="K620" s="1"/>
    </row>
    <row r="621" spans="2:11" x14ac:dyDescent="0.2">
      <c r="B621" s="35"/>
      <c r="C621" s="1"/>
      <c r="F621" s="35"/>
      <c r="G621" s="1"/>
      <c r="J621" s="35"/>
      <c r="K621" s="1"/>
    </row>
    <row r="622" spans="2:11" x14ac:dyDescent="0.2">
      <c r="B622" s="35"/>
      <c r="C622" s="1"/>
      <c r="F622" s="35"/>
      <c r="G622" s="1"/>
      <c r="J622" s="35"/>
      <c r="K622" s="1"/>
    </row>
    <row r="623" spans="2:11" x14ac:dyDescent="0.2">
      <c r="B623" s="35"/>
      <c r="C623" s="1"/>
      <c r="F623" s="35"/>
      <c r="G623" s="1"/>
      <c r="J623" s="35"/>
      <c r="K623" s="1"/>
    </row>
    <row r="624" spans="2:11" x14ac:dyDescent="0.2">
      <c r="B624" s="35"/>
      <c r="C624" s="1"/>
      <c r="F624" s="35"/>
      <c r="G624" s="1"/>
      <c r="J624" s="35"/>
      <c r="K624" s="1"/>
    </row>
    <row r="625" spans="2:11" x14ac:dyDescent="0.2">
      <c r="B625" s="35"/>
      <c r="C625" s="1"/>
      <c r="F625" s="35"/>
      <c r="G625" s="1"/>
      <c r="J625" s="35"/>
      <c r="K625" s="1"/>
    </row>
    <row r="626" spans="2:11" x14ac:dyDescent="0.2">
      <c r="B626" s="35"/>
      <c r="C626" s="1"/>
      <c r="F626" s="35"/>
      <c r="G626" s="1"/>
      <c r="J626" s="35"/>
      <c r="K626" s="1"/>
    </row>
    <row r="627" spans="2:11" x14ac:dyDescent="0.2">
      <c r="B627" s="35"/>
      <c r="C627" s="1"/>
      <c r="F627" s="35"/>
      <c r="G627" s="1"/>
      <c r="J627" s="35"/>
      <c r="K627" s="1"/>
    </row>
    <row r="628" spans="2:11" x14ac:dyDescent="0.2">
      <c r="B628" s="35"/>
      <c r="C628" s="1"/>
      <c r="F628" s="35"/>
      <c r="G628" s="1"/>
      <c r="J628" s="35"/>
      <c r="K628" s="1"/>
    </row>
    <row r="629" spans="2:11" x14ac:dyDescent="0.2">
      <c r="B629" s="35"/>
      <c r="C629" s="1"/>
      <c r="F629" s="35"/>
      <c r="G629" s="1"/>
      <c r="J629" s="35"/>
      <c r="K629" s="1"/>
    </row>
    <row r="630" spans="2:11" x14ac:dyDescent="0.2">
      <c r="B630" s="35"/>
      <c r="C630" s="1"/>
      <c r="F630" s="35"/>
      <c r="G630" s="1"/>
      <c r="J630" s="35"/>
      <c r="K630" s="1"/>
    </row>
    <row r="631" spans="2:11" x14ac:dyDescent="0.2">
      <c r="B631" s="35"/>
      <c r="C631" s="1"/>
      <c r="F631" s="35"/>
      <c r="G631" s="1"/>
      <c r="J631" s="35"/>
      <c r="K631" s="1"/>
    </row>
    <row r="632" spans="2:11" x14ac:dyDescent="0.2">
      <c r="B632" s="35"/>
      <c r="C632" s="1"/>
      <c r="F632" s="35"/>
      <c r="G632" s="1"/>
      <c r="J632" s="35"/>
      <c r="K632" s="1"/>
    </row>
    <row r="633" spans="2:11" x14ac:dyDescent="0.2">
      <c r="B633" s="35"/>
      <c r="C633" s="1"/>
      <c r="F633" s="35"/>
      <c r="G633" s="1"/>
      <c r="J633" s="35"/>
      <c r="K633" s="1"/>
    </row>
    <row r="634" spans="2:11" x14ac:dyDescent="0.2">
      <c r="B634" s="35"/>
      <c r="C634" s="1"/>
      <c r="F634" s="35"/>
      <c r="G634" s="1"/>
      <c r="J634" s="35"/>
      <c r="K634" s="1"/>
    </row>
    <row r="635" spans="2:11" x14ac:dyDescent="0.2">
      <c r="B635" s="35"/>
      <c r="C635" s="1"/>
      <c r="F635" s="35"/>
      <c r="G635" s="1"/>
      <c r="J635" s="35"/>
      <c r="K635" s="1"/>
    </row>
    <row r="636" spans="2:11" x14ac:dyDescent="0.2">
      <c r="B636" s="35"/>
      <c r="C636" s="1"/>
      <c r="F636" s="35"/>
      <c r="G636" s="1"/>
      <c r="J636" s="35"/>
      <c r="K636" s="1"/>
    </row>
    <row r="637" spans="2:11" x14ac:dyDescent="0.2">
      <c r="B637" s="35"/>
      <c r="C637" s="1"/>
      <c r="F637" s="35"/>
      <c r="G637" s="1"/>
      <c r="J637" s="35"/>
      <c r="K637" s="1"/>
    </row>
    <row r="638" spans="2:11" x14ac:dyDescent="0.2">
      <c r="B638" s="35"/>
      <c r="C638" s="1"/>
      <c r="F638" s="35"/>
      <c r="G638" s="1"/>
      <c r="J638" s="35"/>
      <c r="K638" s="1"/>
    </row>
    <row r="639" spans="2:11" x14ac:dyDescent="0.2">
      <c r="B639" s="35"/>
      <c r="C639" s="1"/>
      <c r="F639" s="35"/>
      <c r="G639" s="1"/>
      <c r="J639" s="35"/>
      <c r="K639" s="1"/>
    </row>
    <row r="640" spans="2:11" x14ac:dyDescent="0.2">
      <c r="B640" s="35"/>
      <c r="C640" s="1"/>
      <c r="F640" s="35"/>
      <c r="G640" s="1"/>
      <c r="J640" s="35"/>
      <c r="K640" s="1"/>
    </row>
    <row r="641" spans="2:11" x14ac:dyDescent="0.2">
      <c r="B641" s="35"/>
      <c r="C641" s="1"/>
      <c r="F641" s="35"/>
      <c r="G641" s="1"/>
      <c r="J641" s="35"/>
      <c r="K641" s="1"/>
    </row>
    <row r="642" spans="2:11" x14ac:dyDescent="0.2">
      <c r="B642" s="35"/>
      <c r="C642" s="1"/>
      <c r="F642" s="35"/>
      <c r="G642" s="1"/>
      <c r="J642" s="35"/>
      <c r="K642" s="1"/>
    </row>
    <row r="643" spans="2:11" x14ac:dyDescent="0.2">
      <c r="B643" s="35"/>
      <c r="C643" s="1"/>
      <c r="F643" s="35"/>
      <c r="G643" s="1"/>
      <c r="J643" s="35"/>
      <c r="K643" s="1"/>
    </row>
    <row r="644" spans="2:11" x14ac:dyDescent="0.2">
      <c r="B644" s="35"/>
      <c r="C644" s="1"/>
      <c r="F644" s="35"/>
      <c r="G644" s="1"/>
      <c r="J644" s="35"/>
      <c r="K644" s="1"/>
    </row>
    <row r="645" spans="2:11" x14ac:dyDescent="0.2">
      <c r="B645" s="35"/>
      <c r="C645" s="1"/>
      <c r="F645" s="35"/>
      <c r="G645" s="1"/>
      <c r="J645" s="35"/>
      <c r="K645" s="1"/>
    </row>
    <row r="646" spans="2:11" x14ac:dyDescent="0.2">
      <c r="B646" s="35"/>
      <c r="C646" s="1"/>
      <c r="F646" s="35"/>
      <c r="G646" s="1"/>
      <c r="J646" s="35"/>
      <c r="K646" s="1"/>
    </row>
    <row r="647" spans="2:11" x14ac:dyDescent="0.2">
      <c r="B647" s="35"/>
      <c r="C647" s="1"/>
      <c r="F647" s="35"/>
      <c r="G647" s="1"/>
      <c r="J647" s="35"/>
      <c r="K647" s="1"/>
    </row>
    <row r="648" spans="2:11" x14ac:dyDescent="0.2">
      <c r="B648" s="35"/>
      <c r="C648" s="1"/>
      <c r="F648" s="35"/>
      <c r="G648" s="1"/>
      <c r="J648" s="35"/>
      <c r="K648" s="1"/>
    </row>
    <row r="649" spans="2:11" x14ac:dyDescent="0.2">
      <c r="B649" s="35"/>
      <c r="C649" s="1"/>
      <c r="F649" s="35"/>
      <c r="G649" s="1"/>
      <c r="J649" s="35"/>
      <c r="K649" s="1"/>
    </row>
    <row r="650" spans="2:11" x14ac:dyDescent="0.2">
      <c r="B650" s="35"/>
      <c r="C650" s="1"/>
      <c r="F650" s="35"/>
      <c r="G650" s="1"/>
      <c r="J650" s="35"/>
      <c r="K650" s="1"/>
    </row>
    <row r="651" spans="2:11" x14ac:dyDescent="0.2">
      <c r="B651" s="35"/>
      <c r="C651" s="1"/>
      <c r="F651" s="35"/>
      <c r="G651" s="1"/>
      <c r="J651" s="35"/>
      <c r="K651" s="1"/>
    </row>
    <row r="652" spans="2:11" x14ac:dyDescent="0.2">
      <c r="B652" s="35"/>
      <c r="C652" s="1"/>
      <c r="F652" s="35"/>
      <c r="G652" s="1"/>
      <c r="J652" s="35"/>
      <c r="K652" s="1"/>
    </row>
    <row r="653" spans="2:11" x14ac:dyDescent="0.2">
      <c r="B653" s="35"/>
      <c r="C653" s="1"/>
      <c r="F653" s="35"/>
      <c r="G653" s="1"/>
      <c r="J653" s="35"/>
      <c r="K653" s="1"/>
    </row>
    <row r="654" spans="2:11" x14ac:dyDescent="0.2">
      <c r="B654" s="35"/>
      <c r="C654" s="1"/>
      <c r="F654" s="35"/>
      <c r="G654" s="1"/>
      <c r="J654" s="35"/>
      <c r="K654" s="1"/>
    </row>
    <row r="655" spans="2:11" x14ac:dyDescent="0.2">
      <c r="B655" s="35"/>
      <c r="C655" s="1"/>
      <c r="F655" s="35"/>
      <c r="G655" s="1"/>
      <c r="J655" s="35"/>
      <c r="K655" s="1"/>
    </row>
    <row r="656" spans="2:11" x14ac:dyDescent="0.2">
      <c r="B656" s="35"/>
      <c r="C656" s="1"/>
      <c r="F656" s="35"/>
      <c r="G656" s="1"/>
      <c r="J656" s="35"/>
      <c r="K656" s="1"/>
    </row>
    <row r="657" spans="2:11" x14ac:dyDescent="0.2">
      <c r="B657" s="35"/>
      <c r="C657" s="1"/>
      <c r="F657" s="35"/>
      <c r="G657" s="1"/>
      <c r="J657" s="35"/>
      <c r="K657" s="1"/>
    </row>
    <row r="658" spans="2:11" x14ac:dyDescent="0.2">
      <c r="B658" s="35"/>
      <c r="C658" s="1"/>
      <c r="F658" s="35"/>
      <c r="G658" s="1"/>
      <c r="J658" s="35"/>
      <c r="K658" s="1"/>
    </row>
    <row r="659" spans="2:11" x14ac:dyDescent="0.2">
      <c r="B659" s="35"/>
      <c r="C659" s="1"/>
      <c r="F659" s="35"/>
      <c r="G659" s="1"/>
      <c r="J659" s="35"/>
      <c r="K659" s="1"/>
    </row>
    <row r="660" spans="2:11" x14ac:dyDescent="0.2">
      <c r="B660" s="35"/>
      <c r="C660" s="1"/>
      <c r="F660" s="35"/>
      <c r="G660" s="1"/>
      <c r="J660" s="35"/>
      <c r="K660" s="1"/>
    </row>
    <row r="661" spans="2:11" x14ac:dyDescent="0.2">
      <c r="B661" s="35"/>
      <c r="C661" s="1"/>
      <c r="F661" s="35"/>
      <c r="G661" s="1"/>
      <c r="J661" s="35"/>
      <c r="K661" s="1"/>
    </row>
    <row r="662" spans="2:11" x14ac:dyDescent="0.2">
      <c r="B662" s="35"/>
      <c r="C662" s="1"/>
      <c r="F662" s="35"/>
      <c r="G662" s="1"/>
      <c r="J662" s="35"/>
      <c r="K662" s="1"/>
    </row>
    <row r="663" spans="2:11" x14ac:dyDescent="0.2">
      <c r="B663" s="35"/>
      <c r="C663" s="1"/>
      <c r="F663" s="35"/>
      <c r="G663" s="1"/>
      <c r="J663" s="35"/>
      <c r="K663" s="1"/>
    </row>
    <row r="664" spans="2:11" x14ac:dyDescent="0.2">
      <c r="B664" s="35"/>
      <c r="C664" s="1"/>
      <c r="F664" s="35"/>
      <c r="G664" s="1"/>
      <c r="J664" s="35"/>
      <c r="K664" s="1"/>
    </row>
    <row r="665" spans="2:11" x14ac:dyDescent="0.2">
      <c r="B665" s="35"/>
      <c r="C665" s="1"/>
      <c r="F665" s="35"/>
      <c r="G665" s="1"/>
      <c r="J665" s="35"/>
      <c r="K665" s="1"/>
    </row>
    <row r="666" spans="2:11" x14ac:dyDescent="0.2">
      <c r="B666" s="35"/>
      <c r="C666" s="1"/>
      <c r="F666" s="35"/>
      <c r="G666" s="1"/>
      <c r="J666" s="35"/>
      <c r="K666" s="1"/>
    </row>
    <row r="667" spans="2:11" x14ac:dyDescent="0.2">
      <c r="B667" s="35"/>
      <c r="C667" s="1"/>
      <c r="F667" s="35"/>
      <c r="G667" s="1"/>
      <c r="J667" s="35"/>
      <c r="K667" s="1"/>
    </row>
    <row r="668" spans="2:11" x14ac:dyDescent="0.2">
      <c r="B668" s="35"/>
      <c r="C668" s="1"/>
      <c r="F668" s="35"/>
      <c r="G668" s="1"/>
      <c r="J668" s="35"/>
      <c r="K668" s="1"/>
    </row>
    <row r="669" spans="2:11" x14ac:dyDescent="0.2">
      <c r="B669" s="35"/>
      <c r="C669" s="1"/>
      <c r="F669" s="35"/>
      <c r="G669" s="1"/>
      <c r="J669" s="35"/>
      <c r="K669" s="1"/>
    </row>
    <row r="670" spans="2:11" x14ac:dyDescent="0.2">
      <c r="B670" s="35"/>
      <c r="C670" s="1"/>
      <c r="F670" s="35"/>
      <c r="G670" s="1"/>
      <c r="J670" s="35"/>
      <c r="K670" s="1"/>
    </row>
    <row r="671" spans="2:11" x14ac:dyDescent="0.2">
      <c r="B671" s="35"/>
      <c r="C671" s="1"/>
      <c r="F671" s="35"/>
      <c r="G671" s="1"/>
      <c r="J671" s="35"/>
      <c r="K671" s="1"/>
    </row>
    <row r="672" spans="2:11" x14ac:dyDescent="0.2">
      <c r="B672" s="35"/>
      <c r="C672" s="1"/>
      <c r="F672" s="35"/>
      <c r="G672" s="1"/>
      <c r="J672" s="35"/>
      <c r="K672" s="1"/>
    </row>
    <row r="673" spans="2:11" x14ac:dyDescent="0.2">
      <c r="B673" s="35"/>
      <c r="C673" s="1"/>
      <c r="F673" s="35"/>
      <c r="G673" s="1"/>
      <c r="J673" s="35"/>
      <c r="K673" s="1"/>
    </row>
    <row r="674" spans="2:11" x14ac:dyDescent="0.2">
      <c r="B674" s="35"/>
      <c r="C674" s="1"/>
      <c r="F674" s="35"/>
      <c r="G674" s="1"/>
      <c r="J674" s="35"/>
      <c r="K674" s="1"/>
    </row>
    <row r="675" spans="2:11" x14ac:dyDescent="0.2">
      <c r="B675" s="35"/>
      <c r="C675" s="1"/>
      <c r="F675" s="35"/>
      <c r="G675" s="1"/>
      <c r="J675" s="35"/>
      <c r="K675" s="1"/>
    </row>
    <row r="676" spans="2:11" x14ac:dyDescent="0.2">
      <c r="B676" s="35"/>
      <c r="C676" s="1"/>
      <c r="F676" s="35"/>
      <c r="G676" s="1"/>
      <c r="J676" s="35"/>
      <c r="K676" s="1"/>
    </row>
    <row r="677" spans="2:11" x14ac:dyDescent="0.2">
      <c r="B677" s="35"/>
      <c r="C677" s="1"/>
      <c r="F677" s="35"/>
      <c r="G677" s="1"/>
      <c r="J677" s="35"/>
      <c r="K677" s="1"/>
    </row>
    <row r="678" spans="2:11" x14ac:dyDescent="0.2">
      <c r="B678" s="35"/>
      <c r="C678" s="1"/>
      <c r="F678" s="35"/>
      <c r="G678" s="1"/>
      <c r="J678" s="35"/>
      <c r="K678" s="1"/>
    </row>
    <row r="679" spans="2:11" x14ac:dyDescent="0.2">
      <c r="B679" s="35"/>
      <c r="C679" s="1"/>
      <c r="F679" s="35"/>
      <c r="G679" s="1"/>
      <c r="J679" s="35"/>
      <c r="K679" s="1"/>
    </row>
    <row r="680" spans="2:11" x14ac:dyDescent="0.2">
      <c r="B680" s="35"/>
      <c r="C680" s="1"/>
      <c r="F680" s="35"/>
      <c r="G680" s="1"/>
      <c r="J680" s="35"/>
      <c r="K680" s="1"/>
    </row>
    <row r="681" spans="2:11" x14ac:dyDescent="0.2">
      <c r="B681" s="35"/>
      <c r="C681" s="1"/>
      <c r="F681" s="35"/>
      <c r="G681" s="1"/>
      <c r="J681" s="35"/>
      <c r="K681" s="1"/>
    </row>
    <row r="682" spans="2:11" x14ac:dyDescent="0.2">
      <c r="B682" s="35"/>
      <c r="C682" s="1"/>
      <c r="F682" s="35"/>
      <c r="G682" s="1"/>
      <c r="J682" s="35"/>
      <c r="K682" s="1"/>
    </row>
    <row r="683" spans="2:11" x14ac:dyDescent="0.2">
      <c r="B683" s="35"/>
      <c r="C683" s="1"/>
      <c r="F683" s="35"/>
      <c r="G683" s="1"/>
      <c r="J683" s="35"/>
      <c r="K683" s="1"/>
    </row>
    <row r="684" spans="2:11" x14ac:dyDescent="0.2">
      <c r="B684" s="35"/>
      <c r="C684" s="1"/>
      <c r="F684" s="35"/>
      <c r="G684" s="1"/>
      <c r="J684" s="35"/>
      <c r="K684" s="1"/>
    </row>
    <row r="685" spans="2:11" x14ac:dyDescent="0.2">
      <c r="B685" s="35"/>
      <c r="C685" s="1"/>
      <c r="F685" s="35"/>
      <c r="G685" s="1"/>
      <c r="J685" s="35"/>
      <c r="K685" s="1"/>
    </row>
    <row r="686" spans="2:11" x14ac:dyDescent="0.2">
      <c r="B686" s="35"/>
      <c r="C686" s="1"/>
      <c r="F686" s="35"/>
      <c r="G686" s="1"/>
      <c r="J686" s="35"/>
      <c r="K686" s="1"/>
    </row>
    <row r="687" spans="2:11" x14ac:dyDescent="0.2">
      <c r="B687" s="35"/>
      <c r="C687" s="1"/>
      <c r="F687" s="35"/>
      <c r="G687" s="1"/>
      <c r="J687" s="35"/>
      <c r="K687" s="1"/>
    </row>
    <row r="688" spans="2:11" x14ac:dyDescent="0.2">
      <c r="B688" s="35"/>
      <c r="C688" s="1"/>
      <c r="F688" s="35"/>
      <c r="G688" s="1"/>
      <c r="J688" s="35"/>
      <c r="K688" s="1"/>
    </row>
    <row r="689" spans="2:11" x14ac:dyDescent="0.2">
      <c r="B689" s="35"/>
      <c r="C689" s="1"/>
      <c r="F689" s="35"/>
      <c r="G689" s="1"/>
      <c r="J689" s="35"/>
      <c r="K689" s="1"/>
    </row>
    <row r="690" spans="2:11" x14ac:dyDescent="0.2">
      <c r="B690" s="35"/>
      <c r="C690" s="1"/>
      <c r="F690" s="35"/>
      <c r="G690" s="1"/>
      <c r="J690" s="35"/>
      <c r="K690" s="1"/>
    </row>
    <row r="691" spans="2:11" x14ac:dyDescent="0.2">
      <c r="B691" s="35"/>
      <c r="C691" s="1"/>
      <c r="F691" s="35"/>
      <c r="G691" s="1"/>
      <c r="J691" s="35"/>
      <c r="K691" s="1"/>
    </row>
    <row r="692" spans="2:11" x14ac:dyDescent="0.2">
      <c r="B692" s="35"/>
      <c r="C692" s="1"/>
      <c r="F692" s="35"/>
      <c r="G692" s="1"/>
      <c r="J692" s="35"/>
      <c r="K692" s="1"/>
    </row>
    <row r="693" spans="2:11" x14ac:dyDescent="0.2">
      <c r="B693" s="35"/>
      <c r="C693" s="1"/>
      <c r="F693" s="35"/>
      <c r="G693" s="1"/>
      <c r="J693" s="35"/>
      <c r="K693" s="1"/>
    </row>
    <row r="694" spans="2:11" x14ac:dyDescent="0.2">
      <c r="B694" s="35"/>
      <c r="C694" s="1"/>
      <c r="F694" s="35"/>
      <c r="G694" s="1"/>
      <c r="J694" s="35"/>
      <c r="K694" s="1"/>
    </row>
    <row r="695" spans="2:11" x14ac:dyDescent="0.2">
      <c r="B695" s="35"/>
      <c r="C695" s="1"/>
      <c r="F695" s="35"/>
      <c r="G695" s="1"/>
      <c r="J695" s="35"/>
      <c r="K695" s="1"/>
    </row>
    <row r="696" spans="2:11" x14ac:dyDescent="0.2">
      <c r="B696" s="35"/>
      <c r="C696" s="1"/>
      <c r="F696" s="35"/>
      <c r="G696" s="1"/>
      <c r="J696" s="35"/>
      <c r="K696" s="1"/>
    </row>
    <row r="697" spans="2:11" x14ac:dyDescent="0.2">
      <c r="B697" s="35"/>
      <c r="C697" s="1"/>
      <c r="F697" s="35"/>
      <c r="G697" s="1"/>
      <c r="J697" s="35"/>
      <c r="K697" s="1"/>
    </row>
    <row r="698" spans="2:11" x14ac:dyDescent="0.2">
      <c r="B698" s="35"/>
      <c r="C698" s="1"/>
      <c r="F698" s="35"/>
      <c r="G698" s="1"/>
      <c r="J698" s="35"/>
      <c r="K698" s="1"/>
    </row>
    <row r="699" spans="2:11" x14ac:dyDescent="0.2">
      <c r="B699" s="35"/>
      <c r="C699" s="1"/>
      <c r="F699" s="35"/>
      <c r="G699" s="1"/>
      <c r="J699" s="35"/>
      <c r="K699" s="1"/>
    </row>
    <row r="700" spans="2:11" x14ac:dyDescent="0.2">
      <c r="B700" s="35"/>
      <c r="C700" s="1"/>
      <c r="F700" s="35"/>
      <c r="G700" s="1"/>
      <c r="J700" s="35"/>
      <c r="K700" s="1"/>
    </row>
    <row r="701" spans="2:11" x14ac:dyDescent="0.2">
      <c r="B701" s="35"/>
      <c r="C701" s="1"/>
      <c r="F701" s="35"/>
      <c r="G701" s="1"/>
      <c r="J701" s="35"/>
      <c r="K701" s="1"/>
    </row>
    <row r="702" spans="2:11" x14ac:dyDescent="0.2">
      <c r="B702" s="35"/>
      <c r="C702" s="1"/>
      <c r="F702" s="35"/>
      <c r="G702" s="1"/>
      <c r="J702" s="35"/>
      <c r="K702" s="1"/>
    </row>
    <row r="703" spans="2:11" x14ac:dyDescent="0.2">
      <c r="B703" s="35"/>
      <c r="C703" s="1"/>
      <c r="F703" s="35"/>
      <c r="G703" s="1"/>
      <c r="J703" s="35"/>
      <c r="K703" s="1"/>
    </row>
    <row r="704" spans="2:11" x14ac:dyDescent="0.2">
      <c r="B704" s="35"/>
      <c r="C704" s="1"/>
      <c r="F704" s="35"/>
      <c r="G704" s="1"/>
      <c r="J704" s="35"/>
      <c r="K704" s="1"/>
    </row>
    <row r="705" spans="2:11" x14ac:dyDescent="0.2">
      <c r="B705" s="35"/>
      <c r="C705" s="1"/>
      <c r="F705" s="35"/>
      <c r="G705" s="1"/>
      <c r="J705" s="35"/>
      <c r="K705" s="1"/>
    </row>
    <row r="706" spans="2:11" x14ac:dyDescent="0.2">
      <c r="B706" s="35"/>
      <c r="C706" s="1"/>
      <c r="F706" s="35"/>
      <c r="G706" s="1"/>
      <c r="J706" s="35"/>
      <c r="K706" s="1"/>
    </row>
    <row r="707" spans="2:11" x14ac:dyDescent="0.2">
      <c r="B707" s="35"/>
      <c r="C707" s="1"/>
      <c r="F707" s="35"/>
      <c r="G707" s="1"/>
      <c r="J707" s="35"/>
      <c r="K707" s="1"/>
    </row>
    <row r="708" spans="2:11" x14ac:dyDescent="0.2">
      <c r="B708" s="35"/>
      <c r="C708" s="1"/>
      <c r="F708" s="35"/>
      <c r="G708" s="1"/>
      <c r="J708" s="35"/>
      <c r="K708" s="1"/>
    </row>
    <row r="709" spans="2:11" x14ac:dyDescent="0.2">
      <c r="B709" s="35"/>
      <c r="C709" s="1"/>
      <c r="F709" s="35"/>
      <c r="G709" s="1"/>
      <c r="J709" s="35"/>
      <c r="K709" s="1"/>
    </row>
    <row r="710" spans="2:11" x14ac:dyDescent="0.2">
      <c r="B710" s="35"/>
      <c r="C710" s="1"/>
      <c r="F710" s="35"/>
      <c r="G710" s="1"/>
      <c r="J710" s="35"/>
      <c r="K710" s="1"/>
    </row>
    <row r="711" spans="2:11" x14ac:dyDescent="0.2">
      <c r="B711" s="35"/>
      <c r="C711" s="1"/>
      <c r="F711" s="35"/>
      <c r="G711" s="1"/>
      <c r="J711" s="35"/>
      <c r="K711" s="1"/>
    </row>
    <row r="712" spans="2:11" x14ac:dyDescent="0.2">
      <c r="B712" s="35"/>
      <c r="C712" s="1"/>
      <c r="F712" s="35"/>
      <c r="G712" s="1"/>
      <c r="J712" s="35"/>
      <c r="K712" s="1"/>
    </row>
    <row r="713" spans="2:11" x14ac:dyDescent="0.2">
      <c r="B713" s="35"/>
      <c r="C713" s="1"/>
      <c r="F713" s="35"/>
      <c r="G713" s="1"/>
      <c r="J713" s="35"/>
      <c r="K713" s="1"/>
    </row>
    <row r="714" spans="2:11" x14ac:dyDescent="0.2">
      <c r="B714" s="35"/>
      <c r="C714" s="1"/>
      <c r="F714" s="35"/>
      <c r="G714" s="1"/>
      <c r="J714" s="35"/>
      <c r="K714" s="1"/>
    </row>
    <row r="715" spans="2:11" x14ac:dyDescent="0.2">
      <c r="B715" s="35"/>
      <c r="C715" s="1"/>
      <c r="F715" s="35"/>
      <c r="G715" s="1"/>
      <c r="J715" s="35"/>
      <c r="K715" s="1"/>
    </row>
    <row r="716" spans="2:11" x14ac:dyDescent="0.2">
      <c r="B716" s="35"/>
      <c r="C716" s="1"/>
      <c r="F716" s="35"/>
      <c r="G716" s="1"/>
      <c r="J716" s="35"/>
      <c r="K716" s="1"/>
    </row>
    <row r="717" spans="2:11" x14ac:dyDescent="0.2">
      <c r="B717" s="35"/>
      <c r="C717" s="1"/>
      <c r="F717" s="35"/>
      <c r="G717" s="1"/>
      <c r="J717" s="35"/>
      <c r="K717" s="1"/>
    </row>
    <row r="718" spans="2:11" x14ac:dyDescent="0.2">
      <c r="B718" s="35"/>
      <c r="C718" s="1"/>
      <c r="F718" s="35"/>
      <c r="G718" s="1"/>
      <c r="J718" s="35"/>
      <c r="K718" s="1"/>
    </row>
    <row r="719" spans="2:11" x14ac:dyDescent="0.2">
      <c r="B719" s="35"/>
      <c r="C719" s="1"/>
      <c r="F719" s="35"/>
      <c r="G719" s="1"/>
      <c r="J719" s="35"/>
      <c r="K719" s="1"/>
    </row>
    <row r="720" spans="2:11" x14ac:dyDescent="0.2">
      <c r="B720" s="35"/>
      <c r="C720" s="1"/>
      <c r="F720" s="35"/>
      <c r="G720" s="1"/>
      <c r="J720" s="35"/>
      <c r="K720" s="1"/>
    </row>
    <row r="721" spans="2:11" x14ac:dyDescent="0.2">
      <c r="B721" s="35"/>
      <c r="C721" s="1"/>
      <c r="F721" s="35"/>
      <c r="G721" s="1"/>
      <c r="J721" s="35"/>
      <c r="K721" s="1"/>
    </row>
    <row r="722" spans="2:11" x14ac:dyDescent="0.2">
      <c r="B722" s="35"/>
      <c r="C722" s="1"/>
      <c r="F722" s="35"/>
      <c r="G722" s="1"/>
      <c r="J722" s="35"/>
      <c r="K722" s="1"/>
    </row>
    <row r="723" spans="2:11" x14ac:dyDescent="0.2">
      <c r="B723" s="35"/>
      <c r="C723" s="1"/>
      <c r="F723" s="35"/>
      <c r="G723" s="1"/>
      <c r="J723" s="35"/>
      <c r="K723" s="1"/>
    </row>
    <row r="724" spans="2:11" x14ac:dyDescent="0.2">
      <c r="B724" s="35"/>
      <c r="C724" s="1"/>
      <c r="F724" s="35"/>
      <c r="G724" s="1"/>
      <c r="J724" s="35"/>
      <c r="K724" s="1"/>
    </row>
    <row r="725" spans="2:11" x14ac:dyDescent="0.2">
      <c r="B725" s="35"/>
      <c r="C725" s="1"/>
      <c r="F725" s="35"/>
      <c r="G725" s="1"/>
      <c r="J725" s="35"/>
      <c r="K725" s="1"/>
    </row>
    <row r="726" spans="2:11" x14ac:dyDescent="0.2">
      <c r="B726" s="35"/>
      <c r="C726" s="1"/>
      <c r="F726" s="35"/>
      <c r="G726" s="1"/>
      <c r="J726" s="35"/>
      <c r="K726" s="1"/>
    </row>
    <row r="727" spans="2:11" x14ac:dyDescent="0.2">
      <c r="B727" s="35"/>
      <c r="C727" s="1"/>
      <c r="F727" s="35"/>
      <c r="G727" s="1"/>
      <c r="J727" s="35"/>
      <c r="K727" s="1"/>
    </row>
    <row r="728" spans="2:11" x14ac:dyDescent="0.2">
      <c r="B728" s="35"/>
      <c r="C728" s="1"/>
      <c r="F728" s="35"/>
      <c r="G728" s="1"/>
      <c r="J728" s="35"/>
      <c r="K728" s="1"/>
    </row>
    <row r="729" spans="2:11" x14ac:dyDescent="0.2">
      <c r="B729" s="35"/>
      <c r="C729" s="1"/>
      <c r="F729" s="35"/>
      <c r="G729" s="1"/>
      <c r="J729" s="35"/>
      <c r="K729" s="1"/>
    </row>
    <row r="730" spans="2:11" x14ac:dyDescent="0.2">
      <c r="B730" s="35"/>
      <c r="C730" s="1"/>
      <c r="F730" s="35"/>
      <c r="G730" s="1"/>
      <c r="J730" s="35"/>
      <c r="K730" s="1"/>
    </row>
    <row r="731" spans="2:11" x14ac:dyDescent="0.2">
      <c r="B731" s="35"/>
      <c r="C731" s="1"/>
      <c r="F731" s="35"/>
      <c r="G731" s="1"/>
      <c r="J731" s="35"/>
      <c r="K731" s="1"/>
    </row>
    <row r="732" spans="2:11" x14ac:dyDescent="0.2">
      <c r="B732" s="35"/>
      <c r="C732" s="1"/>
      <c r="F732" s="35"/>
      <c r="G732" s="1"/>
      <c r="J732" s="35"/>
      <c r="K732" s="1"/>
    </row>
    <row r="733" spans="2:11" x14ac:dyDescent="0.2">
      <c r="B733" s="35"/>
      <c r="C733" s="1"/>
      <c r="F733" s="35"/>
      <c r="G733" s="1"/>
      <c r="J733" s="35"/>
      <c r="K733" s="1"/>
    </row>
    <row r="734" spans="2:11" x14ac:dyDescent="0.2">
      <c r="B734" s="35"/>
      <c r="C734" s="1"/>
      <c r="F734" s="35"/>
      <c r="G734" s="1"/>
      <c r="J734" s="35"/>
      <c r="K734" s="1"/>
    </row>
    <row r="735" spans="2:11" x14ac:dyDescent="0.2">
      <c r="B735" s="35"/>
      <c r="C735" s="1"/>
      <c r="F735" s="35"/>
      <c r="G735" s="1"/>
      <c r="J735" s="35"/>
      <c r="K735" s="1"/>
    </row>
    <row r="736" spans="2:11" x14ac:dyDescent="0.2">
      <c r="B736" s="35"/>
      <c r="C736" s="1"/>
      <c r="F736" s="35"/>
      <c r="G736" s="1"/>
      <c r="J736" s="35"/>
      <c r="K736" s="1"/>
    </row>
    <row r="737" spans="2:11" x14ac:dyDescent="0.2">
      <c r="B737" s="35"/>
      <c r="C737" s="1"/>
      <c r="F737" s="35"/>
      <c r="G737" s="1"/>
      <c r="J737" s="35"/>
      <c r="K737" s="1"/>
    </row>
    <row r="738" spans="2:11" x14ac:dyDescent="0.2">
      <c r="B738" s="35"/>
      <c r="C738" s="1"/>
      <c r="F738" s="35"/>
      <c r="G738" s="1"/>
      <c r="J738" s="35"/>
      <c r="K738" s="1"/>
    </row>
    <row r="739" spans="2:11" x14ac:dyDescent="0.2">
      <c r="B739" s="35"/>
      <c r="C739" s="1"/>
      <c r="F739" s="35"/>
      <c r="G739" s="1"/>
      <c r="J739" s="35"/>
      <c r="K739" s="1"/>
    </row>
    <row r="740" spans="2:11" x14ac:dyDescent="0.2">
      <c r="B740" s="35"/>
      <c r="C740" s="1"/>
      <c r="F740" s="35"/>
      <c r="G740" s="1"/>
      <c r="J740" s="35"/>
      <c r="K740" s="1"/>
    </row>
    <row r="741" spans="2:11" x14ac:dyDescent="0.2">
      <c r="B741" s="35"/>
      <c r="C741" s="1"/>
      <c r="F741" s="35"/>
      <c r="G741" s="1"/>
      <c r="J741" s="35"/>
      <c r="K741" s="1"/>
    </row>
    <row r="742" spans="2:11" x14ac:dyDescent="0.2">
      <c r="B742" s="35"/>
      <c r="C742" s="1"/>
      <c r="F742" s="35"/>
      <c r="G742" s="1"/>
      <c r="J742" s="35"/>
      <c r="K742" s="1"/>
    </row>
    <row r="743" spans="2:11" x14ac:dyDescent="0.2">
      <c r="B743" s="35"/>
      <c r="C743" s="1"/>
      <c r="F743" s="35"/>
      <c r="G743" s="1"/>
      <c r="J743" s="35"/>
      <c r="K743" s="1"/>
    </row>
    <row r="744" spans="2:11" x14ac:dyDescent="0.2">
      <c r="B744" s="35"/>
      <c r="C744" s="1"/>
      <c r="F744" s="35"/>
      <c r="G744" s="1"/>
      <c r="J744" s="35"/>
      <c r="K744" s="1"/>
    </row>
    <row r="745" spans="2:11" x14ac:dyDescent="0.2">
      <c r="B745" s="35"/>
      <c r="C745" s="1"/>
      <c r="F745" s="35"/>
      <c r="G745" s="1"/>
      <c r="J745" s="35"/>
      <c r="K745" s="1"/>
    </row>
    <row r="746" spans="2:11" x14ac:dyDescent="0.2">
      <c r="B746" s="35"/>
      <c r="C746" s="1"/>
      <c r="F746" s="35"/>
      <c r="G746" s="1"/>
      <c r="J746" s="35"/>
      <c r="K746" s="1"/>
    </row>
    <row r="747" spans="2:11" x14ac:dyDescent="0.2">
      <c r="B747" s="35"/>
      <c r="C747" s="1"/>
      <c r="F747" s="35"/>
      <c r="G747" s="1"/>
      <c r="J747" s="35"/>
      <c r="K747" s="1"/>
    </row>
    <row r="748" spans="2:11" x14ac:dyDescent="0.2">
      <c r="B748" s="35"/>
      <c r="C748" s="1"/>
      <c r="F748" s="35"/>
      <c r="G748" s="1"/>
      <c r="J748" s="35"/>
      <c r="K748" s="1"/>
    </row>
    <row r="749" spans="2:11" x14ac:dyDescent="0.2">
      <c r="B749" s="35"/>
      <c r="C749" s="1"/>
      <c r="F749" s="35"/>
      <c r="G749" s="1"/>
      <c r="J749" s="35"/>
      <c r="K749" s="1"/>
    </row>
    <row r="750" spans="2:11" x14ac:dyDescent="0.2">
      <c r="B750" s="35"/>
      <c r="C750" s="1"/>
      <c r="F750" s="35"/>
      <c r="G750" s="1"/>
      <c r="J750" s="35"/>
      <c r="K750" s="1"/>
    </row>
    <row r="751" spans="2:11" x14ac:dyDescent="0.2">
      <c r="B751" s="35"/>
      <c r="C751" s="1"/>
      <c r="F751" s="35"/>
      <c r="G751" s="1"/>
      <c r="J751" s="35"/>
      <c r="K751" s="1"/>
    </row>
    <row r="752" spans="2:11" x14ac:dyDescent="0.2">
      <c r="B752" s="35"/>
      <c r="C752" s="1"/>
      <c r="F752" s="35"/>
      <c r="G752" s="1"/>
      <c r="J752" s="35"/>
      <c r="K752" s="1"/>
    </row>
    <row r="753" spans="2:11" x14ac:dyDescent="0.2">
      <c r="B753" s="35"/>
      <c r="C753" s="1"/>
      <c r="F753" s="35"/>
      <c r="G753" s="1"/>
      <c r="J753" s="35"/>
      <c r="K753" s="1"/>
    </row>
    <row r="754" spans="2:11" x14ac:dyDescent="0.2">
      <c r="B754" s="35"/>
      <c r="C754" s="1"/>
      <c r="F754" s="35"/>
      <c r="G754" s="1"/>
      <c r="J754" s="35"/>
      <c r="K754" s="1"/>
    </row>
    <row r="755" spans="2:11" x14ac:dyDescent="0.2">
      <c r="B755" s="35"/>
      <c r="C755" s="1"/>
      <c r="F755" s="35"/>
      <c r="G755" s="1"/>
      <c r="J755" s="35"/>
      <c r="K755" s="1"/>
    </row>
    <row r="756" spans="2:11" x14ac:dyDescent="0.2">
      <c r="B756" s="35"/>
      <c r="C756" s="1"/>
      <c r="F756" s="35"/>
      <c r="G756" s="1"/>
      <c r="J756" s="35"/>
      <c r="K756" s="1"/>
    </row>
    <row r="757" spans="2:11" x14ac:dyDescent="0.2">
      <c r="B757" s="35"/>
      <c r="C757" s="1"/>
      <c r="F757" s="35"/>
      <c r="G757" s="1"/>
      <c r="J757" s="35"/>
      <c r="K757" s="1"/>
    </row>
    <row r="758" spans="2:11" x14ac:dyDescent="0.2">
      <c r="B758" s="35"/>
      <c r="C758" s="1"/>
      <c r="F758" s="35"/>
      <c r="G758" s="1"/>
      <c r="J758" s="35"/>
      <c r="K758" s="1"/>
    </row>
    <row r="759" spans="2:11" x14ac:dyDescent="0.2">
      <c r="B759" s="35"/>
      <c r="C759" s="1"/>
      <c r="F759" s="35"/>
      <c r="G759" s="1"/>
      <c r="J759" s="35"/>
      <c r="K759" s="1"/>
    </row>
    <row r="760" spans="2:11" x14ac:dyDescent="0.2">
      <c r="B760" s="35"/>
      <c r="C760" s="1"/>
      <c r="F760" s="35"/>
      <c r="G760" s="1"/>
      <c r="J760" s="35"/>
      <c r="K760" s="1"/>
    </row>
    <row r="761" spans="2:11" x14ac:dyDescent="0.2">
      <c r="B761" s="35"/>
      <c r="C761" s="1"/>
      <c r="F761" s="35"/>
      <c r="G761" s="1"/>
      <c r="J761" s="35"/>
      <c r="K761" s="1"/>
    </row>
    <row r="762" spans="2:11" x14ac:dyDescent="0.2">
      <c r="B762" s="35"/>
      <c r="C762" s="1"/>
      <c r="F762" s="35"/>
      <c r="G762" s="1"/>
      <c r="J762" s="35"/>
      <c r="K762" s="1"/>
    </row>
    <row r="763" spans="2:11" x14ac:dyDescent="0.2">
      <c r="B763" s="35"/>
      <c r="C763" s="1"/>
      <c r="F763" s="35"/>
      <c r="G763" s="1"/>
      <c r="J763" s="35"/>
      <c r="K763" s="1"/>
    </row>
    <row r="764" spans="2:11" x14ac:dyDescent="0.2">
      <c r="B764" s="35"/>
      <c r="C764" s="1"/>
      <c r="F764" s="35"/>
      <c r="G764" s="1"/>
      <c r="J764" s="35"/>
      <c r="K764" s="1"/>
    </row>
    <row r="765" spans="2:11" x14ac:dyDescent="0.2">
      <c r="B765" s="35"/>
      <c r="C765" s="1"/>
      <c r="F765" s="35"/>
      <c r="G765" s="1"/>
      <c r="J765" s="35"/>
      <c r="K765" s="1"/>
    </row>
    <row r="766" spans="2:11" x14ac:dyDescent="0.2">
      <c r="B766" s="35"/>
      <c r="C766" s="1"/>
      <c r="F766" s="35"/>
      <c r="G766" s="1"/>
      <c r="J766" s="35"/>
      <c r="K766" s="1"/>
    </row>
    <row r="767" spans="2:11" x14ac:dyDescent="0.2">
      <c r="B767" s="35"/>
      <c r="C767" s="1"/>
      <c r="F767" s="35"/>
      <c r="G767" s="1"/>
      <c r="J767" s="35"/>
      <c r="K767" s="1"/>
    </row>
    <row r="768" spans="2:11" x14ac:dyDescent="0.2">
      <c r="B768" s="35"/>
      <c r="C768" s="1"/>
      <c r="F768" s="35"/>
      <c r="G768" s="1"/>
      <c r="J768" s="35"/>
      <c r="K768" s="1"/>
    </row>
    <row r="769" spans="2:11" x14ac:dyDescent="0.2">
      <c r="B769" s="35"/>
      <c r="C769" s="1"/>
      <c r="F769" s="35"/>
      <c r="G769" s="1"/>
      <c r="J769" s="35"/>
      <c r="K769" s="1"/>
    </row>
    <row r="770" spans="2:11" x14ac:dyDescent="0.2">
      <c r="B770" s="35"/>
      <c r="C770" s="1"/>
      <c r="F770" s="35"/>
      <c r="G770" s="1"/>
      <c r="J770" s="35"/>
      <c r="K770" s="1"/>
    </row>
    <row r="771" spans="2:11" x14ac:dyDescent="0.2">
      <c r="B771" s="35"/>
      <c r="C771" s="1"/>
      <c r="F771" s="35"/>
      <c r="G771" s="1"/>
      <c r="J771" s="35"/>
      <c r="K771" s="1"/>
    </row>
    <row r="772" spans="2:11" x14ac:dyDescent="0.2">
      <c r="B772" s="35"/>
      <c r="C772" s="1"/>
      <c r="F772" s="35"/>
      <c r="G772" s="1"/>
      <c r="J772" s="35"/>
      <c r="K772" s="1"/>
    </row>
    <row r="773" spans="2:11" x14ac:dyDescent="0.2">
      <c r="B773" s="35"/>
      <c r="C773" s="1"/>
      <c r="F773" s="35"/>
      <c r="G773" s="1"/>
      <c r="J773" s="35"/>
      <c r="K773" s="1"/>
    </row>
    <row r="774" spans="2:11" x14ac:dyDescent="0.2">
      <c r="B774" s="35"/>
      <c r="C774" s="1"/>
      <c r="F774" s="35"/>
      <c r="G774" s="1"/>
      <c r="J774" s="35"/>
      <c r="K774" s="1"/>
    </row>
    <row r="775" spans="2:11" x14ac:dyDescent="0.2">
      <c r="B775" s="35"/>
      <c r="C775" s="1"/>
      <c r="F775" s="35"/>
      <c r="G775" s="1"/>
      <c r="J775" s="35"/>
      <c r="K775" s="1"/>
    </row>
    <row r="776" spans="2:11" x14ac:dyDescent="0.2">
      <c r="B776" s="35"/>
      <c r="C776" s="1"/>
      <c r="F776" s="35"/>
      <c r="G776" s="1"/>
      <c r="J776" s="35"/>
      <c r="K776" s="1"/>
    </row>
    <row r="777" spans="2:11" x14ac:dyDescent="0.2">
      <c r="B777" s="35"/>
      <c r="C777" s="1"/>
      <c r="F777" s="35"/>
      <c r="G777" s="1"/>
      <c r="J777" s="35"/>
      <c r="K777" s="1"/>
    </row>
    <row r="778" spans="2:11" x14ac:dyDescent="0.2">
      <c r="B778" s="35"/>
      <c r="C778" s="1"/>
      <c r="F778" s="35"/>
      <c r="G778" s="1"/>
      <c r="J778" s="35"/>
      <c r="K778" s="1"/>
    </row>
    <row r="779" spans="2:11" x14ac:dyDescent="0.2">
      <c r="B779" s="35"/>
      <c r="C779" s="1"/>
      <c r="F779" s="35"/>
      <c r="G779" s="1"/>
      <c r="J779" s="35"/>
      <c r="K779" s="1"/>
    </row>
    <row r="780" spans="2:11" x14ac:dyDescent="0.2">
      <c r="B780" s="35"/>
      <c r="C780" s="1"/>
      <c r="F780" s="35"/>
      <c r="G780" s="1"/>
      <c r="J780" s="35"/>
      <c r="K780" s="1"/>
    </row>
    <row r="781" spans="2:11" x14ac:dyDescent="0.2">
      <c r="B781" s="35"/>
      <c r="C781" s="1"/>
      <c r="F781" s="35"/>
      <c r="G781" s="1"/>
      <c r="J781" s="35"/>
      <c r="K781" s="1"/>
    </row>
    <row r="782" spans="2:11" x14ac:dyDescent="0.2">
      <c r="B782" s="35"/>
      <c r="C782" s="1"/>
      <c r="F782" s="35"/>
      <c r="G782" s="1"/>
      <c r="J782" s="35"/>
      <c r="K782" s="1"/>
    </row>
    <row r="783" spans="2:11" x14ac:dyDescent="0.2">
      <c r="B783" s="35"/>
      <c r="C783" s="1"/>
      <c r="F783" s="35"/>
      <c r="G783" s="1"/>
      <c r="J783" s="35"/>
      <c r="K783" s="1"/>
    </row>
    <row r="784" spans="2:11" x14ac:dyDescent="0.2">
      <c r="B784" s="35"/>
      <c r="C784" s="1"/>
      <c r="F784" s="35"/>
      <c r="G784" s="1"/>
      <c r="J784" s="35"/>
      <c r="K784" s="1"/>
    </row>
    <row r="785" spans="2:11" x14ac:dyDescent="0.2">
      <c r="B785" s="35"/>
      <c r="C785" s="1"/>
      <c r="F785" s="35"/>
      <c r="G785" s="1"/>
      <c r="J785" s="35"/>
      <c r="K785" s="1"/>
    </row>
    <row r="786" spans="2:11" x14ac:dyDescent="0.2">
      <c r="B786" s="35"/>
      <c r="C786" s="1"/>
      <c r="F786" s="35"/>
      <c r="G786" s="1"/>
      <c r="J786" s="35"/>
      <c r="K786" s="1"/>
    </row>
    <row r="787" spans="2:11" x14ac:dyDescent="0.2">
      <c r="B787" s="35"/>
      <c r="C787" s="1"/>
      <c r="F787" s="35"/>
      <c r="G787" s="1"/>
      <c r="J787" s="35"/>
      <c r="K787" s="1"/>
    </row>
    <row r="788" spans="2:11" x14ac:dyDescent="0.2">
      <c r="B788" s="35"/>
      <c r="C788" s="1"/>
      <c r="F788" s="35"/>
      <c r="G788" s="1"/>
      <c r="J788" s="35"/>
      <c r="K788" s="1"/>
    </row>
    <row r="789" spans="2:11" x14ac:dyDescent="0.2">
      <c r="B789" s="35"/>
      <c r="C789" s="1"/>
      <c r="F789" s="35"/>
      <c r="G789" s="1"/>
      <c r="J789" s="35"/>
      <c r="K789" s="1"/>
    </row>
    <row r="790" spans="2:11" x14ac:dyDescent="0.2">
      <c r="B790" s="35"/>
      <c r="C790" s="1"/>
      <c r="F790" s="35"/>
      <c r="G790" s="1"/>
      <c r="J790" s="35"/>
      <c r="K790" s="1"/>
    </row>
    <row r="791" spans="2:11" x14ac:dyDescent="0.2">
      <c r="B791" s="35"/>
      <c r="C791" s="1"/>
      <c r="F791" s="35"/>
      <c r="G791" s="1"/>
      <c r="J791" s="35"/>
      <c r="K791" s="1"/>
    </row>
    <row r="792" spans="2:11" x14ac:dyDescent="0.2">
      <c r="B792" s="35"/>
      <c r="C792" s="1"/>
      <c r="F792" s="35"/>
      <c r="G792" s="1"/>
      <c r="J792" s="35"/>
      <c r="K792" s="1"/>
    </row>
    <row r="793" spans="2:11" x14ac:dyDescent="0.2">
      <c r="B793" s="35"/>
      <c r="C793" s="1"/>
      <c r="F793" s="35"/>
      <c r="G793" s="1"/>
      <c r="J793" s="35"/>
      <c r="K793" s="1"/>
    </row>
    <row r="794" spans="2:11" x14ac:dyDescent="0.2">
      <c r="B794" s="35"/>
      <c r="C794" s="1"/>
      <c r="F794" s="35"/>
      <c r="G794" s="1"/>
      <c r="J794" s="35"/>
      <c r="K794" s="1"/>
    </row>
    <row r="795" spans="2:11" x14ac:dyDescent="0.2">
      <c r="B795" s="35"/>
      <c r="C795" s="1"/>
      <c r="F795" s="35"/>
      <c r="G795" s="1"/>
      <c r="J795" s="35"/>
      <c r="K795" s="1"/>
    </row>
    <row r="796" spans="2:11" x14ac:dyDescent="0.2">
      <c r="B796" s="35"/>
      <c r="C796" s="1"/>
      <c r="F796" s="35"/>
      <c r="G796" s="1"/>
      <c r="J796" s="35"/>
      <c r="K796" s="1"/>
    </row>
    <row r="797" spans="2:11" x14ac:dyDescent="0.2">
      <c r="B797" s="35"/>
      <c r="C797" s="1"/>
      <c r="F797" s="35"/>
      <c r="G797" s="1"/>
      <c r="J797" s="35"/>
      <c r="K797" s="1"/>
    </row>
    <row r="798" spans="2:11" x14ac:dyDescent="0.2">
      <c r="B798" s="35"/>
      <c r="C798" s="1"/>
      <c r="F798" s="35"/>
      <c r="G798" s="1"/>
      <c r="J798" s="35"/>
      <c r="K798" s="1"/>
    </row>
    <row r="799" spans="2:11" x14ac:dyDescent="0.2">
      <c r="B799" s="35"/>
      <c r="C799" s="1"/>
      <c r="F799" s="35"/>
      <c r="G799" s="1"/>
      <c r="J799" s="35"/>
      <c r="K799" s="1"/>
    </row>
    <row r="800" spans="2:11" x14ac:dyDescent="0.2">
      <c r="B800" s="35"/>
      <c r="C800" s="1"/>
      <c r="F800" s="35"/>
      <c r="G800" s="1"/>
      <c r="J800" s="35"/>
      <c r="K800" s="1"/>
    </row>
    <row r="801" spans="2:11" x14ac:dyDescent="0.2">
      <c r="B801" s="35"/>
      <c r="C801" s="1"/>
      <c r="F801" s="35"/>
      <c r="G801" s="1"/>
      <c r="J801" s="35"/>
      <c r="K801" s="1"/>
    </row>
    <row r="802" spans="2:11" x14ac:dyDescent="0.2">
      <c r="B802" s="35"/>
      <c r="C802" s="1"/>
      <c r="F802" s="35"/>
      <c r="G802" s="1"/>
      <c r="J802" s="35"/>
      <c r="K802" s="1"/>
    </row>
    <row r="803" spans="2:11" x14ac:dyDescent="0.2">
      <c r="B803" s="35"/>
      <c r="C803" s="1"/>
      <c r="F803" s="35"/>
      <c r="G803" s="1"/>
      <c r="J803" s="35"/>
      <c r="K803" s="1"/>
    </row>
    <row r="804" spans="2:11" x14ac:dyDescent="0.2">
      <c r="B804" s="35"/>
      <c r="C804" s="1"/>
      <c r="F804" s="35"/>
      <c r="G804" s="1"/>
      <c r="J804" s="35"/>
      <c r="K804" s="1"/>
    </row>
    <row r="805" spans="2:11" x14ac:dyDescent="0.2">
      <c r="B805" s="35"/>
      <c r="C805" s="1"/>
      <c r="F805" s="35"/>
      <c r="G805" s="1"/>
      <c r="J805" s="35"/>
      <c r="K805" s="1"/>
    </row>
    <row r="806" spans="2:11" x14ac:dyDescent="0.2">
      <c r="B806" s="35"/>
      <c r="C806" s="1"/>
      <c r="F806" s="35"/>
      <c r="G806" s="1"/>
      <c r="J806" s="35"/>
      <c r="K806" s="1"/>
    </row>
    <row r="807" spans="2:11" x14ac:dyDescent="0.2">
      <c r="B807" s="35"/>
      <c r="C807" s="1"/>
      <c r="F807" s="35"/>
      <c r="G807" s="1"/>
      <c r="J807" s="35"/>
      <c r="K807" s="1"/>
    </row>
    <row r="808" spans="2:11" x14ac:dyDescent="0.2">
      <c r="B808" s="35"/>
      <c r="C808" s="1"/>
      <c r="F808" s="35"/>
      <c r="G808" s="1"/>
      <c r="J808" s="35"/>
      <c r="K808" s="1"/>
    </row>
    <row r="809" spans="2:11" x14ac:dyDescent="0.2">
      <c r="B809" s="35"/>
      <c r="C809" s="1"/>
      <c r="F809" s="35"/>
      <c r="G809" s="1"/>
      <c r="J809" s="35"/>
      <c r="K809" s="1"/>
    </row>
    <row r="810" spans="2:11" x14ac:dyDescent="0.2">
      <c r="B810" s="35"/>
      <c r="C810" s="1"/>
      <c r="F810" s="35"/>
      <c r="G810" s="1"/>
      <c r="J810" s="35"/>
      <c r="K810" s="1"/>
    </row>
    <row r="811" spans="2:11" x14ac:dyDescent="0.2">
      <c r="B811" s="35"/>
      <c r="C811" s="1"/>
      <c r="F811" s="35"/>
      <c r="G811" s="1"/>
      <c r="J811" s="35"/>
      <c r="K811" s="1"/>
    </row>
    <row r="812" spans="2:11" x14ac:dyDescent="0.2">
      <c r="B812" s="35"/>
      <c r="C812" s="1"/>
      <c r="F812" s="35"/>
      <c r="G812" s="1"/>
      <c r="J812" s="35"/>
      <c r="K812" s="1"/>
    </row>
    <row r="813" spans="2:11" x14ac:dyDescent="0.2">
      <c r="B813" s="35"/>
      <c r="C813" s="1"/>
      <c r="F813" s="35"/>
      <c r="G813" s="1"/>
      <c r="J813" s="35"/>
      <c r="K813" s="1"/>
    </row>
    <row r="814" spans="2:11" x14ac:dyDescent="0.2">
      <c r="B814" s="35"/>
      <c r="C814" s="1"/>
      <c r="F814" s="35"/>
      <c r="G814" s="1"/>
      <c r="J814" s="35"/>
      <c r="K814" s="1"/>
    </row>
    <row r="815" spans="2:11" x14ac:dyDescent="0.2">
      <c r="B815" s="35"/>
      <c r="C815" s="1"/>
      <c r="F815" s="35"/>
      <c r="G815" s="1"/>
      <c r="J815" s="35"/>
      <c r="K815" s="1"/>
    </row>
    <row r="816" spans="2:11" x14ac:dyDescent="0.2">
      <c r="B816" s="35"/>
      <c r="C816" s="1"/>
      <c r="F816" s="35"/>
      <c r="G816" s="1"/>
      <c r="J816" s="35"/>
      <c r="K816" s="1"/>
    </row>
    <row r="817" spans="2:11" x14ac:dyDescent="0.2">
      <c r="B817" s="35"/>
      <c r="C817" s="1"/>
      <c r="F817" s="35"/>
      <c r="G817" s="1"/>
      <c r="J817" s="35"/>
      <c r="K817" s="1"/>
    </row>
    <row r="818" spans="2:11" x14ac:dyDescent="0.2">
      <c r="B818" s="35"/>
      <c r="C818" s="1"/>
      <c r="F818" s="35"/>
      <c r="G818" s="1"/>
      <c r="J818" s="35"/>
      <c r="K818" s="1"/>
    </row>
    <row r="819" spans="2:11" x14ac:dyDescent="0.2">
      <c r="B819" s="35"/>
      <c r="C819" s="1"/>
      <c r="F819" s="35"/>
      <c r="G819" s="1"/>
      <c r="J819" s="35"/>
      <c r="K819" s="1"/>
    </row>
    <row r="820" spans="2:11" x14ac:dyDescent="0.2">
      <c r="B820" s="35"/>
      <c r="C820" s="1"/>
      <c r="F820" s="35"/>
      <c r="G820" s="1"/>
      <c r="J820" s="35"/>
      <c r="K820" s="1"/>
    </row>
    <row r="821" spans="2:11" x14ac:dyDescent="0.2">
      <c r="B821" s="35"/>
      <c r="C821" s="1"/>
      <c r="F821" s="35"/>
      <c r="G821" s="1"/>
      <c r="J821" s="35"/>
      <c r="K821" s="1"/>
    </row>
    <row r="822" spans="2:11" x14ac:dyDescent="0.2">
      <c r="B822" s="35"/>
      <c r="C822" s="1"/>
      <c r="F822" s="35"/>
      <c r="G822" s="1"/>
      <c r="J822" s="35"/>
      <c r="K822" s="1"/>
    </row>
    <row r="823" spans="2:11" x14ac:dyDescent="0.2">
      <c r="B823" s="35"/>
      <c r="C823" s="1"/>
      <c r="F823" s="35"/>
      <c r="G823" s="1"/>
      <c r="J823" s="35"/>
      <c r="K823" s="1"/>
    </row>
    <row r="824" spans="2:11" x14ac:dyDescent="0.2">
      <c r="B824" s="35"/>
      <c r="C824" s="1"/>
      <c r="F824" s="35"/>
      <c r="G824" s="1"/>
      <c r="J824" s="35"/>
      <c r="K824" s="1"/>
    </row>
    <row r="825" spans="2:11" x14ac:dyDescent="0.2">
      <c r="B825" s="35"/>
      <c r="C825" s="1"/>
      <c r="F825" s="35"/>
      <c r="G825" s="1"/>
      <c r="J825" s="35"/>
      <c r="K825" s="1"/>
    </row>
    <row r="826" spans="2:11" x14ac:dyDescent="0.2">
      <c r="B826" s="35"/>
      <c r="C826" s="1"/>
      <c r="F826" s="35"/>
      <c r="G826" s="1"/>
      <c r="J826" s="35"/>
      <c r="K826" s="1"/>
    </row>
    <row r="827" spans="2:11" x14ac:dyDescent="0.2">
      <c r="B827" s="35"/>
      <c r="C827" s="1"/>
      <c r="F827" s="35"/>
      <c r="G827" s="1"/>
      <c r="J827" s="35"/>
      <c r="K827" s="1"/>
    </row>
    <row r="828" spans="2:11" x14ac:dyDescent="0.2">
      <c r="B828" s="35"/>
      <c r="C828" s="1"/>
      <c r="F828" s="35"/>
      <c r="G828" s="1"/>
      <c r="J828" s="35"/>
      <c r="K828" s="1"/>
    </row>
    <row r="829" spans="2:11" x14ac:dyDescent="0.2">
      <c r="B829" s="35"/>
      <c r="C829" s="1"/>
      <c r="F829" s="35"/>
      <c r="G829" s="1"/>
      <c r="J829" s="35"/>
      <c r="K829" s="1"/>
    </row>
    <row r="830" spans="2:11" x14ac:dyDescent="0.2">
      <c r="B830" s="35"/>
      <c r="C830" s="1"/>
      <c r="F830" s="35"/>
      <c r="G830" s="1"/>
      <c r="J830" s="35"/>
      <c r="K830" s="1"/>
    </row>
    <row r="831" spans="2:11" x14ac:dyDescent="0.2">
      <c r="B831" s="35"/>
      <c r="C831" s="1"/>
      <c r="F831" s="35"/>
      <c r="G831" s="1"/>
      <c r="J831" s="35"/>
      <c r="K831" s="1"/>
    </row>
    <row r="832" spans="2:11" x14ac:dyDescent="0.2">
      <c r="B832" s="35"/>
      <c r="C832" s="1"/>
      <c r="F832" s="35"/>
      <c r="G832" s="1"/>
      <c r="J832" s="35"/>
      <c r="K832" s="1"/>
    </row>
    <row r="833" spans="2:11" x14ac:dyDescent="0.2">
      <c r="B833" s="35"/>
      <c r="C833" s="1"/>
      <c r="F833" s="35"/>
      <c r="G833" s="1"/>
      <c r="J833" s="35"/>
      <c r="K833" s="1"/>
    </row>
    <row r="834" spans="2:11" x14ac:dyDescent="0.2">
      <c r="B834" s="35"/>
      <c r="C834" s="1"/>
      <c r="F834" s="35"/>
      <c r="G834" s="1"/>
      <c r="J834" s="35"/>
      <c r="K834" s="1"/>
    </row>
    <row r="835" spans="2:11" x14ac:dyDescent="0.2">
      <c r="B835" s="35"/>
      <c r="C835" s="1"/>
      <c r="F835" s="35"/>
      <c r="G835" s="1"/>
      <c r="J835" s="35"/>
      <c r="K835" s="1"/>
    </row>
    <row r="836" spans="2:11" x14ac:dyDescent="0.2">
      <c r="B836" s="35"/>
      <c r="C836" s="1"/>
      <c r="F836" s="35"/>
      <c r="G836" s="1"/>
      <c r="J836" s="35"/>
      <c r="K836" s="1"/>
    </row>
    <row r="837" spans="2:11" x14ac:dyDescent="0.2">
      <c r="B837" s="35"/>
      <c r="C837" s="1"/>
      <c r="F837" s="35"/>
      <c r="G837" s="1"/>
      <c r="J837" s="35"/>
      <c r="K837" s="1"/>
    </row>
    <row r="838" spans="2:11" x14ac:dyDescent="0.2">
      <c r="B838" s="35"/>
      <c r="C838" s="1"/>
      <c r="F838" s="35"/>
      <c r="G838" s="1"/>
      <c r="J838" s="35"/>
      <c r="K838" s="1"/>
    </row>
    <row r="839" spans="2:11" x14ac:dyDescent="0.2">
      <c r="B839" s="35"/>
      <c r="C839" s="1"/>
      <c r="F839" s="35"/>
      <c r="G839" s="1"/>
      <c r="J839" s="35"/>
      <c r="K839" s="1"/>
    </row>
    <row r="840" spans="2:11" x14ac:dyDescent="0.2">
      <c r="B840" s="35"/>
      <c r="C840" s="1"/>
      <c r="F840" s="35"/>
      <c r="G840" s="1"/>
      <c r="J840" s="35"/>
      <c r="K840" s="1"/>
    </row>
    <row r="841" spans="2:11" x14ac:dyDescent="0.2">
      <c r="B841" s="35"/>
      <c r="C841" s="1"/>
      <c r="F841" s="35"/>
      <c r="G841" s="1"/>
      <c r="J841" s="35"/>
      <c r="K841" s="1"/>
    </row>
    <row r="842" spans="2:11" x14ac:dyDescent="0.2">
      <c r="B842" s="35"/>
      <c r="C842" s="1"/>
      <c r="F842" s="35"/>
      <c r="G842" s="1"/>
      <c r="J842" s="35"/>
      <c r="K842" s="1"/>
    </row>
    <row r="843" spans="2:11" x14ac:dyDescent="0.2">
      <c r="B843" s="35"/>
      <c r="C843" s="1"/>
      <c r="F843" s="35"/>
      <c r="G843" s="1"/>
      <c r="J843" s="35"/>
      <c r="K843" s="1"/>
    </row>
    <row r="844" spans="2:11" x14ac:dyDescent="0.2">
      <c r="B844" s="35"/>
      <c r="C844" s="1"/>
      <c r="F844" s="35"/>
      <c r="G844" s="1"/>
      <c r="J844" s="35"/>
      <c r="K844" s="1"/>
    </row>
    <row r="845" spans="2:11" x14ac:dyDescent="0.2">
      <c r="B845" s="35"/>
      <c r="C845" s="1"/>
      <c r="F845" s="35"/>
      <c r="G845" s="1"/>
      <c r="J845" s="35"/>
      <c r="K845" s="1"/>
    </row>
    <row r="846" spans="2:11" x14ac:dyDescent="0.2">
      <c r="B846" s="35"/>
      <c r="C846" s="1"/>
      <c r="F846" s="35"/>
      <c r="G846" s="1"/>
      <c r="J846" s="35"/>
      <c r="K846" s="1"/>
    </row>
    <row r="847" spans="2:11" x14ac:dyDescent="0.2">
      <c r="B847" s="35"/>
      <c r="C847" s="1"/>
      <c r="F847" s="35"/>
      <c r="G847" s="1"/>
      <c r="J847" s="35"/>
      <c r="K847" s="1"/>
    </row>
    <row r="848" spans="2:11" x14ac:dyDescent="0.2">
      <c r="B848" s="35"/>
      <c r="C848" s="1"/>
      <c r="F848" s="35"/>
      <c r="G848" s="1"/>
      <c r="J848" s="35"/>
      <c r="K848" s="1"/>
    </row>
    <row r="849" spans="2:11" x14ac:dyDescent="0.2">
      <c r="B849" s="35"/>
      <c r="C849" s="1"/>
      <c r="F849" s="35"/>
      <c r="G849" s="1"/>
      <c r="J849" s="35"/>
      <c r="K849" s="1"/>
    </row>
    <row r="850" spans="2:11" x14ac:dyDescent="0.2">
      <c r="B850" s="35"/>
      <c r="C850" s="1"/>
      <c r="F850" s="35"/>
      <c r="G850" s="1"/>
      <c r="J850" s="35"/>
      <c r="K850" s="1"/>
    </row>
    <row r="851" spans="2:11" x14ac:dyDescent="0.2">
      <c r="B851" s="35"/>
      <c r="C851" s="1"/>
      <c r="F851" s="35"/>
      <c r="G851" s="1"/>
      <c r="J851" s="35"/>
      <c r="K851" s="1"/>
    </row>
    <row r="852" spans="2:11" x14ac:dyDescent="0.2">
      <c r="B852" s="35"/>
      <c r="C852" s="1"/>
      <c r="F852" s="35"/>
      <c r="G852" s="1"/>
      <c r="J852" s="35"/>
      <c r="K852" s="1"/>
    </row>
    <row r="853" spans="2:11" x14ac:dyDescent="0.2">
      <c r="B853" s="35"/>
      <c r="C853" s="1"/>
      <c r="F853" s="35"/>
      <c r="G853" s="1"/>
      <c r="J853" s="35"/>
      <c r="K853" s="1"/>
    </row>
    <row r="854" spans="2:11" x14ac:dyDescent="0.2">
      <c r="B854" s="35"/>
      <c r="C854" s="1"/>
      <c r="F854" s="35"/>
      <c r="G854" s="1"/>
      <c r="J854" s="35"/>
      <c r="K854" s="1"/>
    </row>
    <row r="855" spans="2:11" x14ac:dyDescent="0.2">
      <c r="B855" s="35"/>
      <c r="C855" s="1"/>
      <c r="F855" s="35"/>
      <c r="G855" s="1"/>
      <c r="J855" s="35"/>
      <c r="K855" s="1"/>
    </row>
    <row r="856" spans="2:11" x14ac:dyDescent="0.2">
      <c r="B856" s="35"/>
      <c r="C856" s="1"/>
      <c r="F856" s="35"/>
      <c r="G856" s="1"/>
      <c r="J856" s="35"/>
      <c r="K856" s="1"/>
    </row>
    <row r="857" spans="2:11" x14ac:dyDescent="0.2">
      <c r="B857" s="35"/>
      <c r="C857" s="1"/>
      <c r="F857" s="35"/>
      <c r="G857" s="1"/>
      <c r="J857" s="35"/>
      <c r="K857" s="1"/>
    </row>
    <row r="858" spans="2:11" x14ac:dyDescent="0.2">
      <c r="B858" s="35"/>
      <c r="C858" s="1"/>
      <c r="F858" s="35"/>
      <c r="G858" s="1"/>
      <c r="J858" s="35"/>
      <c r="K858" s="1"/>
    </row>
    <row r="859" spans="2:11" x14ac:dyDescent="0.2">
      <c r="B859" s="35"/>
      <c r="C859" s="1"/>
      <c r="F859" s="35"/>
      <c r="G859" s="1"/>
      <c r="J859" s="35"/>
      <c r="K859" s="1"/>
    </row>
    <row r="860" spans="2:11" x14ac:dyDescent="0.2">
      <c r="B860" s="35"/>
      <c r="C860" s="1"/>
      <c r="F860" s="35"/>
      <c r="G860" s="1"/>
      <c r="J860" s="35"/>
      <c r="K860" s="1"/>
    </row>
    <row r="861" spans="2:11" x14ac:dyDescent="0.2">
      <c r="B861" s="35"/>
      <c r="C861" s="1"/>
      <c r="F861" s="35"/>
      <c r="G861" s="1"/>
      <c r="J861" s="35"/>
      <c r="K861" s="1"/>
    </row>
    <row r="862" spans="2:11" x14ac:dyDescent="0.2">
      <c r="B862" s="35"/>
      <c r="C862" s="1"/>
      <c r="F862" s="35"/>
      <c r="G862" s="1"/>
      <c r="J862" s="35"/>
      <c r="K862" s="1"/>
    </row>
    <row r="863" spans="2:11" x14ac:dyDescent="0.2">
      <c r="B863" s="35"/>
      <c r="C863" s="1"/>
      <c r="F863" s="35"/>
      <c r="G863" s="1"/>
      <c r="J863" s="35"/>
      <c r="K863" s="1"/>
    </row>
    <row r="864" spans="2:11" x14ac:dyDescent="0.2">
      <c r="B864" s="35"/>
      <c r="C864" s="1"/>
      <c r="F864" s="35"/>
      <c r="G864" s="1"/>
      <c r="J864" s="35"/>
      <c r="K864" s="1"/>
    </row>
    <row r="865" spans="2:11" x14ac:dyDescent="0.2">
      <c r="B865" s="35"/>
      <c r="C865" s="1"/>
      <c r="F865" s="35"/>
      <c r="G865" s="1"/>
      <c r="J865" s="35"/>
      <c r="K865" s="1"/>
    </row>
    <row r="866" spans="2:11" x14ac:dyDescent="0.2">
      <c r="B866" s="35"/>
      <c r="C866" s="1"/>
      <c r="F866" s="35"/>
      <c r="G866" s="1"/>
      <c r="J866" s="35"/>
      <c r="K866" s="1"/>
    </row>
    <row r="867" spans="2:11" x14ac:dyDescent="0.2">
      <c r="B867" s="35"/>
      <c r="C867" s="1"/>
      <c r="F867" s="35"/>
      <c r="G867" s="1"/>
      <c r="J867" s="35"/>
      <c r="K867" s="1"/>
    </row>
    <row r="868" spans="2:11" x14ac:dyDescent="0.2">
      <c r="B868" s="35"/>
      <c r="C868" s="1"/>
      <c r="F868" s="35"/>
      <c r="G868" s="1"/>
      <c r="J868" s="35"/>
      <c r="K868" s="1"/>
    </row>
    <row r="869" spans="2:11" x14ac:dyDescent="0.2">
      <c r="B869" s="35"/>
      <c r="C869" s="1"/>
      <c r="F869" s="35"/>
      <c r="G869" s="1"/>
      <c r="J869" s="35"/>
      <c r="K869" s="1"/>
    </row>
    <row r="870" spans="2:11" x14ac:dyDescent="0.2">
      <c r="B870" s="35"/>
      <c r="C870" s="1"/>
      <c r="F870" s="35"/>
      <c r="G870" s="1"/>
      <c r="J870" s="35"/>
      <c r="K870" s="1"/>
    </row>
    <row r="871" spans="2:11" x14ac:dyDescent="0.2">
      <c r="B871" s="35"/>
      <c r="C871" s="1"/>
      <c r="F871" s="35"/>
      <c r="G871" s="1"/>
      <c r="J871" s="35"/>
      <c r="K871" s="1"/>
    </row>
    <row r="872" spans="2:11" x14ac:dyDescent="0.2">
      <c r="B872" s="35"/>
      <c r="C872" s="1"/>
      <c r="F872" s="35"/>
      <c r="G872" s="1"/>
      <c r="J872" s="35"/>
      <c r="K872" s="1"/>
    </row>
    <row r="873" spans="2:11" x14ac:dyDescent="0.2">
      <c r="B873" s="35"/>
      <c r="C873" s="1"/>
      <c r="F873" s="35"/>
      <c r="G873" s="1"/>
      <c r="J873" s="35"/>
      <c r="K873" s="1"/>
    </row>
    <row r="874" spans="2:11" x14ac:dyDescent="0.2">
      <c r="B874" s="35"/>
      <c r="C874" s="1"/>
      <c r="F874" s="35"/>
      <c r="G874" s="1"/>
      <c r="J874" s="35"/>
      <c r="K874" s="1"/>
    </row>
    <row r="875" spans="2:11" x14ac:dyDescent="0.2">
      <c r="B875" s="35"/>
      <c r="C875" s="1"/>
      <c r="F875" s="35"/>
      <c r="G875" s="1"/>
      <c r="J875" s="35"/>
      <c r="K875" s="1"/>
    </row>
    <row r="876" spans="2:11" x14ac:dyDescent="0.2">
      <c r="B876" s="35"/>
      <c r="C876" s="1"/>
      <c r="F876" s="35"/>
      <c r="G876" s="1"/>
      <c r="J876" s="35"/>
      <c r="K876" s="1"/>
    </row>
    <row r="877" spans="2:11" x14ac:dyDescent="0.2">
      <c r="B877" s="35"/>
      <c r="C877" s="1"/>
      <c r="F877" s="35"/>
      <c r="G877" s="1"/>
      <c r="J877" s="35"/>
      <c r="K877" s="1"/>
    </row>
    <row r="878" spans="2:11" x14ac:dyDescent="0.2">
      <c r="B878" s="35"/>
      <c r="C878" s="1"/>
      <c r="F878" s="35"/>
      <c r="G878" s="1"/>
      <c r="J878" s="35"/>
      <c r="K878" s="1"/>
    </row>
    <row r="879" spans="2:11" x14ac:dyDescent="0.2">
      <c r="B879" s="35"/>
      <c r="C879" s="1"/>
      <c r="F879" s="35"/>
      <c r="G879" s="1"/>
      <c r="J879" s="35"/>
      <c r="K879" s="1"/>
    </row>
    <row r="880" spans="2:11" x14ac:dyDescent="0.2">
      <c r="B880" s="35"/>
      <c r="C880" s="1"/>
      <c r="F880" s="35"/>
      <c r="G880" s="1"/>
      <c r="J880" s="35"/>
      <c r="K880" s="1"/>
    </row>
    <row r="881" spans="2:11" x14ac:dyDescent="0.2">
      <c r="B881" s="35"/>
      <c r="C881" s="1"/>
      <c r="F881" s="35"/>
      <c r="G881" s="1"/>
      <c r="J881" s="35"/>
      <c r="K881" s="1"/>
    </row>
    <row r="882" spans="2:11" x14ac:dyDescent="0.2">
      <c r="B882" s="35"/>
      <c r="C882" s="1"/>
      <c r="F882" s="35"/>
      <c r="G882" s="1"/>
      <c r="J882" s="35"/>
      <c r="K882" s="1"/>
    </row>
    <row r="883" spans="2:11" x14ac:dyDescent="0.2">
      <c r="B883" s="35"/>
      <c r="C883" s="1"/>
      <c r="F883" s="35"/>
      <c r="G883" s="1"/>
      <c r="J883" s="35"/>
      <c r="K883" s="1"/>
    </row>
    <row r="884" spans="2:11" x14ac:dyDescent="0.2">
      <c r="B884" s="35"/>
      <c r="C884" s="1"/>
      <c r="F884" s="35"/>
      <c r="G884" s="1"/>
      <c r="J884" s="35"/>
      <c r="K884" s="1"/>
    </row>
    <row r="885" spans="2:11" x14ac:dyDescent="0.2">
      <c r="B885" s="35"/>
      <c r="C885" s="1"/>
      <c r="F885" s="35"/>
      <c r="G885" s="1"/>
      <c r="J885" s="35"/>
      <c r="K885" s="1"/>
    </row>
    <row r="886" spans="2:11" x14ac:dyDescent="0.2">
      <c r="B886" s="35"/>
      <c r="C886" s="1"/>
      <c r="F886" s="35"/>
      <c r="G886" s="1"/>
      <c r="J886" s="35"/>
      <c r="K886" s="1"/>
    </row>
    <row r="887" spans="2:11" x14ac:dyDescent="0.2">
      <c r="B887" s="35"/>
      <c r="C887" s="1"/>
      <c r="F887" s="35"/>
      <c r="G887" s="1"/>
      <c r="J887" s="35"/>
      <c r="K887" s="1"/>
    </row>
    <row r="888" spans="2:11" x14ac:dyDescent="0.2">
      <c r="B888" s="35"/>
      <c r="C888" s="1"/>
      <c r="F888" s="35"/>
      <c r="G888" s="1"/>
      <c r="J888" s="35"/>
      <c r="K888" s="1"/>
    </row>
    <row r="889" spans="2:11" x14ac:dyDescent="0.2">
      <c r="B889" s="35"/>
      <c r="C889" s="1"/>
      <c r="F889" s="35"/>
      <c r="G889" s="1"/>
      <c r="J889" s="35"/>
      <c r="K889" s="1"/>
    </row>
    <row r="890" spans="2:11" x14ac:dyDescent="0.2">
      <c r="B890" s="35"/>
      <c r="C890" s="1"/>
      <c r="F890" s="35"/>
      <c r="G890" s="1"/>
      <c r="J890" s="35"/>
      <c r="K890" s="1"/>
    </row>
    <row r="891" spans="2:11" x14ac:dyDescent="0.2">
      <c r="B891" s="35"/>
      <c r="C891" s="1"/>
      <c r="F891" s="35"/>
      <c r="G891" s="1"/>
      <c r="J891" s="35"/>
      <c r="K891" s="1"/>
    </row>
    <row r="892" spans="2:11" x14ac:dyDescent="0.2">
      <c r="B892" s="35"/>
      <c r="C892" s="1"/>
      <c r="F892" s="35"/>
      <c r="G892" s="1"/>
      <c r="J892" s="35"/>
      <c r="K892" s="1"/>
    </row>
    <row r="893" spans="2:11" x14ac:dyDescent="0.2">
      <c r="B893" s="35"/>
      <c r="C893" s="1"/>
      <c r="F893" s="35"/>
      <c r="G893" s="1"/>
      <c r="J893" s="35"/>
      <c r="K893" s="1"/>
    </row>
    <row r="894" spans="2:11" x14ac:dyDescent="0.2">
      <c r="B894" s="35"/>
      <c r="C894" s="1"/>
      <c r="F894" s="35"/>
      <c r="G894" s="1"/>
      <c r="J894" s="35"/>
      <c r="K894" s="1"/>
    </row>
    <row r="895" spans="2:11" x14ac:dyDescent="0.2">
      <c r="B895" s="35"/>
      <c r="C895" s="1"/>
      <c r="F895" s="35"/>
      <c r="G895" s="1"/>
      <c r="J895" s="35"/>
      <c r="K895" s="1"/>
    </row>
    <row r="896" spans="2:11" x14ac:dyDescent="0.2">
      <c r="B896" s="35"/>
      <c r="C896" s="1"/>
      <c r="F896" s="35"/>
      <c r="G896" s="1"/>
      <c r="J896" s="35"/>
      <c r="K896" s="1"/>
    </row>
    <row r="897" spans="2:11" x14ac:dyDescent="0.2">
      <c r="B897" s="35"/>
      <c r="C897" s="1"/>
      <c r="F897" s="35"/>
      <c r="G897" s="1"/>
      <c r="J897" s="35"/>
      <c r="K897" s="1"/>
    </row>
    <row r="898" spans="2:11" x14ac:dyDescent="0.2">
      <c r="B898" s="35"/>
      <c r="C898" s="1"/>
      <c r="F898" s="35"/>
      <c r="G898" s="1"/>
      <c r="J898" s="35"/>
      <c r="K898" s="1"/>
    </row>
    <row r="899" spans="2:11" x14ac:dyDescent="0.2">
      <c r="B899" s="35"/>
      <c r="C899" s="1"/>
      <c r="F899" s="35"/>
      <c r="G899" s="1"/>
      <c r="J899" s="35"/>
      <c r="K899" s="1"/>
    </row>
    <row r="900" spans="2:11" x14ac:dyDescent="0.2">
      <c r="B900" s="35"/>
      <c r="C900" s="1"/>
      <c r="F900" s="35"/>
      <c r="G900" s="1"/>
      <c r="J900" s="35"/>
      <c r="K900" s="1"/>
    </row>
    <row r="901" spans="2:11" x14ac:dyDescent="0.2">
      <c r="B901" s="35"/>
      <c r="C901" s="1"/>
      <c r="F901" s="35"/>
      <c r="G901" s="1"/>
      <c r="J901" s="35"/>
      <c r="K901" s="1"/>
    </row>
    <row r="902" spans="2:11" x14ac:dyDescent="0.2">
      <c r="B902" s="35"/>
      <c r="C902" s="1"/>
      <c r="F902" s="35"/>
      <c r="G902" s="1"/>
      <c r="J902" s="35"/>
      <c r="K902" s="1"/>
    </row>
    <row r="903" spans="2:11" x14ac:dyDescent="0.2">
      <c r="B903" s="35"/>
      <c r="C903" s="1"/>
      <c r="F903" s="35"/>
      <c r="G903" s="1"/>
      <c r="J903" s="35"/>
      <c r="K903" s="1"/>
    </row>
    <row r="904" spans="2:11" x14ac:dyDescent="0.2">
      <c r="B904" s="35"/>
      <c r="C904" s="1"/>
      <c r="F904" s="35"/>
      <c r="G904" s="1"/>
      <c r="J904" s="35"/>
      <c r="K904" s="1"/>
    </row>
    <row r="905" spans="2:11" x14ac:dyDescent="0.2">
      <c r="B905" s="35"/>
      <c r="C905" s="1"/>
      <c r="F905" s="35"/>
      <c r="G905" s="1"/>
      <c r="J905" s="35"/>
      <c r="K905" s="1"/>
    </row>
    <row r="906" spans="2:11" x14ac:dyDescent="0.2">
      <c r="B906" s="35"/>
      <c r="C906" s="1"/>
      <c r="F906" s="35"/>
      <c r="G906" s="1"/>
      <c r="J906" s="35"/>
      <c r="K906" s="1"/>
    </row>
    <row r="907" spans="2:11" x14ac:dyDescent="0.2">
      <c r="B907" s="35"/>
      <c r="C907" s="1"/>
      <c r="F907" s="35"/>
      <c r="G907" s="1"/>
      <c r="J907" s="35"/>
      <c r="K907" s="1"/>
    </row>
    <row r="908" spans="2:11" x14ac:dyDescent="0.2">
      <c r="B908" s="35"/>
      <c r="C908" s="1"/>
      <c r="F908" s="35"/>
      <c r="G908" s="1"/>
      <c r="J908" s="35"/>
      <c r="K908" s="1"/>
    </row>
    <row r="909" spans="2:11" x14ac:dyDescent="0.2">
      <c r="B909" s="35"/>
      <c r="C909" s="1"/>
      <c r="F909" s="35"/>
      <c r="G909" s="1"/>
      <c r="J909" s="35"/>
      <c r="K909" s="1"/>
    </row>
    <row r="910" spans="2:11" x14ac:dyDescent="0.2">
      <c r="B910" s="35"/>
      <c r="C910" s="1"/>
      <c r="F910" s="35"/>
      <c r="G910" s="1"/>
      <c r="J910" s="35"/>
      <c r="K910" s="1"/>
    </row>
    <row r="911" spans="2:11" x14ac:dyDescent="0.2">
      <c r="B911" s="35"/>
      <c r="C911" s="1"/>
      <c r="F911" s="35"/>
      <c r="G911" s="1"/>
      <c r="J911" s="35"/>
      <c r="K911" s="1"/>
    </row>
    <row r="912" spans="2:11" x14ac:dyDescent="0.2">
      <c r="B912" s="35"/>
      <c r="C912" s="1"/>
      <c r="F912" s="35"/>
      <c r="G912" s="1"/>
      <c r="J912" s="35"/>
      <c r="K912" s="1"/>
    </row>
    <row r="913" spans="2:11" x14ac:dyDescent="0.2">
      <c r="B913" s="35"/>
      <c r="C913" s="1"/>
      <c r="F913" s="35"/>
      <c r="G913" s="1"/>
      <c r="J913" s="35"/>
      <c r="K913" s="1"/>
    </row>
    <row r="914" spans="2:11" x14ac:dyDescent="0.2">
      <c r="B914" s="35"/>
      <c r="C914" s="1"/>
      <c r="F914" s="35"/>
      <c r="G914" s="1"/>
      <c r="J914" s="35"/>
      <c r="K914" s="1"/>
    </row>
    <row r="915" spans="2:11" x14ac:dyDescent="0.2">
      <c r="B915" s="35"/>
      <c r="C915" s="1"/>
      <c r="F915" s="35"/>
      <c r="G915" s="1"/>
      <c r="J915" s="35"/>
      <c r="K915" s="1"/>
    </row>
    <row r="916" spans="2:11" x14ac:dyDescent="0.2">
      <c r="B916" s="35"/>
      <c r="C916" s="1"/>
      <c r="F916" s="35"/>
      <c r="G916" s="1"/>
      <c r="J916" s="35"/>
      <c r="K916" s="1"/>
    </row>
    <row r="917" spans="2:11" x14ac:dyDescent="0.2">
      <c r="B917" s="35"/>
      <c r="C917" s="1"/>
      <c r="F917" s="35"/>
      <c r="G917" s="1"/>
      <c r="J917" s="35"/>
      <c r="K917" s="1"/>
    </row>
    <row r="918" spans="2:11" x14ac:dyDescent="0.2">
      <c r="B918" s="35"/>
      <c r="C918" s="1"/>
      <c r="F918" s="35"/>
      <c r="G918" s="1"/>
      <c r="J918" s="35"/>
      <c r="K918" s="1"/>
    </row>
    <row r="919" spans="2:11" x14ac:dyDescent="0.2">
      <c r="B919" s="35"/>
      <c r="C919" s="1"/>
      <c r="F919" s="35"/>
      <c r="G919" s="1"/>
      <c r="J919" s="35"/>
      <c r="K919" s="1"/>
    </row>
    <row r="920" spans="2:11" x14ac:dyDescent="0.2">
      <c r="B920" s="35"/>
      <c r="C920" s="1"/>
      <c r="F920" s="35"/>
      <c r="G920" s="1"/>
      <c r="J920" s="35"/>
      <c r="K920" s="1"/>
    </row>
    <row r="921" spans="2:11" x14ac:dyDescent="0.2">
      <c r="B921" s="35"/>
      <c r="C921" s="1"/>
      <c r="F921" s="35"/>
      <c r="G921" s="1"/>
      <c r="J921" s="35"/>
      <c r="K921" s="1"/>
    </row>
    <row r="922" spans="2:11" x14ac:dyDescent="0.2">
      <c r="B922" s="35"/>
      <c r="C922" s="1"/>
      <c r="F922" s="35"/>
      <c r="G922" s="1"/>
      <c r="J922" s="35"/>
      <c r="K922" s="1"/>
    </row>
    <row r="923" spans="2:11" x14ac:dyDescent="0.2">
      <c r="B923" s="35"/>
      <c r="C923" s="1"/>
      <c r="F923" s="35"/>
      <c r="G923" s="1"/>
      <c r="J923" s="35"/>
      <c r="K923" s="1"/>
    </row>
    <row r="924" spans="2:11" x14ac:dyDescent="0.2">
      <c r="B924" s="35"/>
      <c r="C924" s="1"/>
      <c r="F924" s="35"/>
      <c r="G924" s="1"/>
      <c r="J924" s="35"/>
      <c r="K924" s="1"/>
    </row>
    <row r="925" spans="2:11" x14ac:dyDescent="0.2">
      <c r="B925" s="35"/>
      <c r="C925" s="1"/>
      <c r="F925" s="35"/>
      <c r="G925" s="1"/>
      <c r="J925" s="35"/>
      <c r="K925" s="1"/>
    </row>
    <row r="926" spans="2:11" x14ac:dyDescent="0.2">
      <c r="B926" s="35"/>
      <c r="C926" s="1"/>
      <c r="F926" s="35"/>
      <c r="G926" s="1"/>
      <c r="J926" s="35"/>
      <c r="K926" s="1"/>
    </row>
    <row r="927" spans="2:11" x14ac:dyDescent="0.2">
      <c r="B927" s="35"/>
      <c r="C927" s="1"/>
      <c r="F927" s="35"/>
      <c r="G927" s="1"/>
      <c r="J927" s="35"/>
      <c r="K927" s="1"/>
    </row>
    <row r="928" spans="2:11" x14ac:dyDescent="0.2">
      <c r="B928" s="35"/>
      <c r="C928" s="1"/>
      <c r="F928" s="35"/>
      <c r="G928" s="1"/>
      <c r="J928" s="35"/>
      <c r="K928" s="1"/>
    </row>
    <row r="929" spans="2:11" x14ac:dyDescent="0.2">
      <c r="B929" s="35"/>
      <c r="C929" s="1"/>
      <c r="F929" s="35"/>
      <c r="G929" s="1"/>
      <c r="J929" s="35"/>
      <c r="K929" s="1"/>
    </row>
    <row r="930" spans="2:11" x14ac:dyDescent="0.2">
      <c r="B930" s="35"/>
      <c r="C930" s="1"/>
      <c r="F930" s="35"/>
      <c r="G930" s="1"/>
      <c r="J930" s="35"/>
      <c r="K930" s="1"/>
    </row>
    <row r="931" spans="2:11" x14ac:dyDescent="0.2">
      <c r="B931" s="35"/>
      <c r="C931" s="1"/>
      <c r="F931" s="35"/>
      <c r="G931" s="1"/>
      <c r="J931" s="35"/>
      <c r="K931" s="1"/>
    </row>
    <row r="932" spans="2:11" x14ac:dyDescent="0.2">
      <c r="B932" s="35"/>
      <c r="C932" s="1"/>
      <c r="F932" s="35"/>
      <c r="G932" s="1"/>
      <c r="J932" s="35"/>
      <c r="K932" s="1"/>
    </row>
    <row r="933" spans="2:11" x14ac:dyDescent="0.2">
      <c r="B933" s="35"/>
      <c r="C933" s="1"/>
      <c r="F933" s="35"/>
      <c r="G933" s="1"/>
      <c r="J933" s="35"/>
      <c r="K933" s="1"/>
    </row>
    <row r="934" spans="2:11" x14ac:dyDescent="0.2">
      <c r="B934" s="35"/>
      <c r="C934" s="1"/>
      <c r="F934" s="35"/>
      <c r="G934" s="1"/>
      <c r="J934" s="35"/>
      <c r="K934" s="1"/>
    </row>
    <row r="935" spans="2:11" x14ac:dyDescent="0.2">
      <c r="B935" s="35"/>
      <c r="C935" s="1"/>
      <c r="F935" s="35"/>
      <c r="G935" s="1"/>
      <c r="J935" s="35"/>
      <c r="K935" s="1"/>
    </row>
    <row r="936" spans="2:11" x14ac:dyDescent="0.2">
      <c r="B936" s="35"/>
      <c r="C936" s="1"/>
      <c r="F936" s="35"/>
      <c r="G936" s="1"/>
      <c r="J936" s="35"/>
      <c r="K936" s="1"/>
    </row>
    <row r="937" spans="2:11" x14ac:dyDescent="0.2">
      <c r="B937" s="35"/>
      <c r="C937" s="1"/>
      <c r="F937" s="35"/>
      <c r="G937" s="1"/>
      <c r="J937" s="35"/>
      <c r="K937" s="1"/>
    </row>
    <row r="938" spans="2:11" x14ac:dyDescent="0.2">
      <c r="B938" s="35"/>
      <c r="C938" s="1"/>
      <c r="F938" s="35"/>
      <c r="G938" s="1"/>
      <c r="J938" s="35"/>
      <c r="K938" s="1"/>
    </row>
    <row r="939" spans="2:11" x14ac:dyDescent="0.2">
      <c r="B939" s="35"/>
      <c r="C939" s="1"/>
      <c r="F939" s="35"/>
      <c r="G939" s="1"/>
      <c r="J939" s="35"/>
      <c r="K939" s="1"/>
    </row>
    <row r="940" spans="2:11" x14ac:dyDescent="0.2">
      <c r="B940" s="35"/>
      <c r="C940" s="1"/>
      <c r="F940" s="35"/>
      <c r="G940" s="1"/>
      <c r="J940" s="35"/>
      <c r="K940" s="1"/>
    </row>
    <row r="941" spans="2:11" x14ac:dyDescent="0.2">
      <c r="B941" s="35"/>
      <c r="C941" s="1"/>
      <c r="F941" s="35"/>
      <c r="G941" s="1"/>
      <c r="J941" s="35"/>
      <c r="K941" s="1"/>
    </row>
    <row r="942" spans="2:11" x14ac:dyDescent="0.2">
      <c r="B942" s="35"/>
      <c r="C942" s="1"/>
      <c r="F942" s="35"/>
      <c r="G942" s="1"/>
      <c r="J942" s="35"/>
      <c r="K942" s="1"/>
    </row>
    <row r="943" spans="2:11" x14ac:dyDescent="0.2">
      <c r="B943" s="35"/>
      <c r="C943" s="1"/>
      <c r="F943" s="35"/>
      <c r="G943" s="1"/>
      <c r="J943" s="35"/>
      <c r="K943" s="1"/>
    </row>
    <row r="944" spans="2:11" x14ac:dyDescent="0.2">
      <c r="B944" s="35"/>
      <c r="C944" s="1"/>
      <c r="F944" s="35"/>
      <c r="G944" s="1"/>
      <c r="J944" s="35"/>
      <c r="K944" s="1"/>
    </row>
    <row r="945" spans="2:11" x14ac:dyDescent="0.2">
      <c r="B945" s="35"/>
      <c r="C945" s="1"/>
      <c r="F945" s="35"/>
      <c r="G945" s="1"/>
      <c r="J945" s="35"/>
      <c r="K945" s="1"/>
    </row>
    <row r="946" spans="2:11" x14ac:dyDescent="0.2">
      <c r="B946" s="35"/>
      <c r="C946" s="1"/>
      <c r="F946" s="35"/>
      <c r="G946" s="1"/>
      <c r="J946" s="35"/>
      <c r="K946" s="1"/>
    </row>
    <row r="947" spans="2:11" x14ac:dyDescent="0.2">
      <c r="B947" s="35"/>
      <c r="C947" s="1"/>
      <c r="F947" s="35"/>
      <c r="G947" s="1"/>
      <c r="J947" s="35"/>
      <c r="K947" s="1"/>
    </row>
    <row r="948" spans="2:11" x14ac:dyDescent="0.2">
      <c r="B948" s="35"/>
      <c r="C948" s="1"/>
      <c r="F948" s="35"/>
      <c r="G948" s="1"/>
      <c r="J948" s="35"/>
      <c r="K948" s="1"/>
    </row>
    <row r="949" spans="2:11" x14ac:dyDescent="0.2">
      <c r="B949" s="35"/>
      <c r="C949" s="1"/>
      <c r="F949" s="35"/>
      <c r="G949" s="1"/>
      <c r="J949" s="35"/>
      <c r="K949" s="1"/>
    </row>
    <row r="950" spans="2:11" x14ac:dyDescent="0.2">
      <c r="B950" s="35"/>
      <c r="C950" s="1"/>
      <c r="F950" s="35"/>
      <c r="G950" s="1"/>
      <c r="J950" s="35"/>
      <c r="K950" s="1"/>
    </row>
    <row r="951" spans="2:11" x14ac:dyDescent="0.2">
      <c r="B951" s="35"/>
      <c r="C951" s="1"/>
      <c r="F951" s="35"/>
      <c r="G951" s="1"/>
      <c r="J951" s="35"/>
      <c r="K951" s="1"/>
    </row>
    <row r="952" spans="2:11" x14ac:dyDescent="0.2">
      <c r="B952" s="35"/>
      <c r="C952" s="1"/>
      <c r="F952" s="35"/>
      <c r="G952" s="1"/>
      <c r="J952" s="35"/>
      <c r="K952" s="1"/>
    </row>
    <row r="953" spans="2:11" x14ac:dyDescent="0.2">
      <c r="B953" s="35"/>
      <c r="C953" s="1"/>
      <c r="F953" s="35"/>
      <c r="G953" s="1"/>
      <c r="J953" s="35"/>
      <c r="K953" s="1"/>
    </row>
    <row r="954" spans="2:11" x14ac:dyDescent="0.2">
      <c r="B954" s="35"/>
      <c r="C954" s="1"/>
      <c r="F954" s="35"/>
      <c r="G954" s="1"/>
      <c r="J954" s="35"/>
      <c r="K954" s="1"/>
    </row>
    <row r="955" spans="2:11" x14ac:dyDescent="0.2">
      <c r="B955" s="35"/>
      <c r="C955" s="1"/>
      <c r="F955" s="35"/>
      <c r="G955" s="1"/>
      <c r="J955" s="35"/>
      <c r="K955" s="1"/>
    </row>
    <row r="956" spans="2:11" x14ac:dyDescent="0.2">
      <c r="B956" s="35"/>
      <c r="C956" s="1"/>
      <c r="F956" s="35"/>
      <c r="G956" s="1"/>
      <c r="J956" s="35"/>
      <c r="K956" s="1"/>
    </row>
    <row r="957" spans="2:11" x14ac:dyDescent="0.2">
      <c r="B957" s="35"/>
      <c r="C957" s="1"/>
      <c r="F957" s="35"/>
      <c r="G957" s="1"/>
      <c r="J957" s="35"/>
      <c r="K957" s="1"/>
    </row>
    <row r="958" spans="2:11" x14ac:dyDescent="0.2">
      <c r="B958" s="35"/>
      <c r="C958" s="1"/>
      <c r="F958" s="35"/>
      <c r="G958" s="1"/>
      <c r="J958" s="35"/>
      <c r="K958" s="1"/>
    </row>
    <row r="959" spans="2:11" x14ac:dyDescent="0.2">
      <c r="B959" s="35"/>
      <c r="C959" s="1"/>
      <c r="F959" s="35"/>
      <c r="G959" s="1"/>
      <c r="J959" s="35"/>
      <c r="K959" s="1"/>
    </row>
    <row r="960" spans="2:11" x14ac:dyDescent="0.2">
      <c r="B960" s="35"/>
      <c r="C960" s="1"/>
      <c r="F960" s="35"/>
      <c r="G960" s="1"/>
      <c r="J960" s="35"/>
      <c r="K960" s="1"/>
    </row>
    <row r="961" spans="2:11" x14ac:dyDescent="0.2">
      <c r="B961" s="35"/>
      <c r="C961" s="1"/>
      <c r="F961" s="35"/>
      <c r="G961" s="1"/>
      <c r="J961" s="35"/>
      <c r="K961" s="1"/>
    </row>
    <row r="962" spans="2:11" x14ac:dyDescent="0.2">
      <c r="B962" s="35"/>
      <c r="C962" s="1"/>
      <c r="F962" s="35"/>
      <c r="G962" s="1"/>
      <c r="J962" s="35"/>
      <c r="K962" s="1"/>
    </row>
    <row r="963" spans="2:11" x14ac:dyDescent="0.2">
      <c r="B963" s="35"/>
      <c r="C963" s="1"/>
      <c r="F963" s="35"/>
      <c r="G963" s="1"/>
      <c r="J963" s="35"/>
      <c r="K963" s="1"/>
    </row>
    <row r="964" spans="2:11" x14ac:dyDescent="0.2">
      <c r="B964" s="35"/>
      <c r="C964" s="1"/>
      <c r="F964" s="35"/>
      <c r="G964" s="1"/>
      <c r="J964" s="35"/>
      <c r="K964" s="1"/>
    </row>
    <row r="965" spans="2:11" x14ac:dyDescent="0.2">
      <c r="B965" s="35"/>
      <c r="C965" s="1"/>
      <c r="F965" s="35"/>
      <c r="G965" s="1"/>
      <c r="J965" s="35"/>
      <c r="K965" s="1"/>
    </row>
    <row r="966" spans="2:11" x14ac:dyDescent="0.2">
      <c r="B966" s="35"/>
      <c r="C966" s="1"/>
      <c r="F966" s="35"/>
      <c r="G966" s="1"/>
      <c r="J966" s="35"/>
      <c r="K966" s="1"/>
    </row>
    <row r="967" spans="2:11" x14ac:dyDescent="0.2">
      <c r="B967" s="35"/>
      <c r="C967" s="1"/>
      <c r="F967" s="35"/>
      <c r="G967" s="1"/>
      <c r="J967" s="35"/>
      <c r="K967" s="1"/>
    </row>
    <row r="968" spans="2:11" x14ac:dyDescent="0.2">
      <c r="B968" s="35"/>
      <c r="C968" s="1"/>
      <c r="F968" s="35"/>
      <c r="G968" s="1"/>
      <c r="J968" s="35"/>
      <c r="K968" s="1"/>
    </row>
    <row r="969" spans="2:11" x14ac:dyDescent="0.2">
      <c r="B969" s="35"/>
      <c r="C969" s="1"/>
      <c r="F969" s="35"/>
      <c r="G969" s="1"/>
      <c r="J969" s="35"/>
      <c r="K969" s="1"/>
    </row>
    <row r="970" spans="2:11" x14ac:dyDescent="0.2">
      <c r="B970" s="35"/>
      <c r="C970" s="1"/>
      <c r="F970" s="35"/>
      <c r="G970" s="1"/>
      <c r="J970" s="35"/>
      <c r="K970" s="1"/>
    </row>
    <row r="971" spans="2:11" x14ac:dyDescent="0.2">
      <c r="B971" s="35"/>
      <c r="C971" s="1"/>
      <c r="F971" s="35"/>
      <c r="G971" s="1"/>
      <c r="J971" s="35"/>
      <c r="K971" s="1"/>
    </row>
    <row r="972" spans="2:11" x14ac:dyDescent="0.2">
      <c r="B972" s="35"/>
      <c r="C972" s="1"/>
      <c r="F972" s="35"/>
      <c r="G972" s="1"/>
      <c r="J972" s="35"/>
      <c r="K972" s="1"/>
    </row>
    <row r="973" spans="2:11" x14ac:dyDescent="0.2">
      <c r="B973" s="35"/>
      <c r="C973" s="1"/>
      <c r="F973" s="35"/>
      <c r="G973" s="1"/>
      <c r="J973" s="35"/>
      <c r="K973" s="1"/>
    </row>
    <row r="974" spans="2:11" x14ac:dyDescent="0.2">
      <c r="B974" s="35"/>
      <c r="C974" s="1"/>
      <c r="F974" s="35"/>
      <c r="G974" s="1"/>
      <c r="J974" s="35"/>
      <c r="K974" s="1"/>
    </row>
    <row r="975" spans="2:11" x14ac:dyDescent="0.2">
      <c r="B975" s="35"/>
      <c r="C975" s="1"/>
      <c r="F975" s="35"/>
      <c r="G975" s="1"/>
      <c r="J975" s="35"/>
      <c r="K975" s="1"/>
    </row>
    <row r="976" spans="2:11" x14ac:dyDescent="0.2">
      <c r="B976" s="35"/>
      <c r="C976" s="1"/>
      <c r="F976" s="35"/>
      <c r="G976" s="1"/>
      <c r="J976" s="35"/>
      <c r="K976" s="1"/>
    </row>
    <row r="977" spans="2:11" x14ac:dyDescent="0.2">
      <c r="B977" s="35"/>
      <c r="C977" s="1"/>
      <c r="F977" s="35"/>
      <c r="G977" s="1"/>
      <c r="J977" s="35"/>
      <c r="K977" s="1"/>
    </row>
    <row r="978" spans="2:11" x14ac:dyDescent="0.2">
      <c r="B978" s="35"/>
      <c r="C978" s="1"/>
      <c r="F978" s="35"/>
      <c r="G978" s="1"/>
      <c r="J978" s="35"/>
      <c r="K978" s="1"/>
    </row>
    <row r="979" spans="2:11" x14ac:dyDescent="0.2">
      <c r="B979" s="35"/>
      <c r="C979" s="1"/>
      <c r="F979" s="35"/>
      <c r="G979" s="1"/>
      <c r="J979" s="35"/>
      <c r="K979" s="1"/>
    </row>
    <row r="980" spans="2:11" x14ac:dyDescent="0.2">
      <c r="B980" s="35"/>
      <c r="C980" s="1"/>
      <c r="F980" s="35"/>
      <c r="G980" s="1"/>
      <c r="J980" s="35"/>
      <c r="K980" s="1"/>
    </row>
    <row r="981" spans="2:11" x14ac:dyDescent="0.2">
      <c r="B981" s="35"/>
      <c r="C981" s="1"/>
      <c r="F981" s="35"/>
      <c r="G981" s="1"/>
      <c r="J981" s="35"/>
      <c r="K981" s="1"/>
    </row>
    <row r="982" spans="2:11" x14ac:dyDescent="0.2">
      <c r="B982" s="35"/>
      <c r="C982" s="1"/>
      <c r="F982" s="35"/>
      <c r="G982" s="1"/>
      <c r="J982" s="35"/>
      <c r="K982" s="1"/>
    </row>
    <row r="983" spans="2:11" x14ac:dyDescent="0.2">
      <c r="B983" s="35"/>
      <c r="C983" s="1"/>
      <c r="F983" s="35"/>
      <c r="G983" s="1"/>
      <c r="J983" s="35"/>
      <c r="K983" s="1"/>
    </row>
    <row r="984" spans="2:11" x14ac:dyDescent="0.2">
      <c r="B984" s="35"/>
      <c r="C984" s="1"/>
      <c r="F984" s="35"/>
      <c r="G984" s="1"/>
      <c r="J984" s="35"/>
      <c r="K984" s="1"/>
    </row>
    <row r="985" spans="2:11" x14ac:dyDescent="0.2">
      <c r="B985" s="35"/>
      <c r="C985" s="1"/>
      <c r="F985" s="35"/>
      <c r="G985" s="1"/>
      <c r="J985" s="35"/>
      <c r="K985" s="1"/>
    </row>
    <row r="986" spans="2:11" x14ac:dyDescent="0.2">
      <c r="B986" s="35"/>
      <c r="C986" s="1"/>
      <c r="F986" s="35"/>
      <c r="G986" s="1"/>
      <c r="J986" s="35"/>
      <c r="K986" s="1"/>
    </row>
    <row r="987" spans="2:11" x14ac:dyDescent="0.2">
      <c r="B987" s="35"/>
      <c r="C987" s="1"/>
      <c r="F987" s="35"/>
      <c r="G987" s="1"/>
      <c r="J987" s="35"/>
      <c r="K987" s="1"/>
    </row>
    <row r="988" spans="2:11" x14ac:dyDescent="0.2">
      <c r="B988" s="35"/>
      <c r="C988" s="1"/>
      <c r="F988" s="35"/>
      <c r="G988" s="1"/>
      <c r="J988" s="35"/>
      <c r="K988" s="1"/>
    </row>
    <row r="989" spans="2:11" x14ac:dyDescent="0.2">
      <c r="B989" s="35"/>
      <c r="C989" s="1"/>
      <c r="F989" s="35"/>
      <c r="G989" s="1"/>
      <c r="J989" s="35"/>
      <c r="K989" s="1"/>
    </row>
    <row r="990" spans="2:11" x14ac:dyDescent="0.2">
      <c r="B990" s="35"/>
      <c r="C990" s="1"/>
      <c r="F990" s="35"/>
      <c r="G990" s="1"/>
      <c r="J990" s="35"/>
      <c r="K990" s="1"/>
    </row>
    <row r="991" spans="2:11" x14ac:dyDescent="0.2">
      <c r="B991" s="35"/>
      <c r="C991" s="1"/>
      <c r="F991" s="35"/>
      <c r="G991" s="1"/>
      <c r="J991" s="35"/>
      <c r="K991" s="1"/>
    </row>
    <row r="992" spans="2:11" x14ac:dyDescent="0.2">
      <c r="B992" s="35"/>
      <c r="C992" s="1"/>
      <c r="F992" s="35"/>
      <c r="G992" s="1"/>
      <c r="J992" s="35"/>
      <c r="K992" s="1"/>
    </row>
    <row r="993" spans="2:11" x14ac:dyDescent="0.2">
      <c r="B993" s="35"/>
      <c r="C993" s="1"/>
      <c r="F993" s="35"/>
      <c r="G993" s="1"/>
      <c r="J993" s="35"/>
      <c r="K993" s="1"/>
    </row>
    <row r="994" spans="2:11" x14ac:dyDescent="0.2">
      <c r="B994" s="35"/>
      <c r="C994" s="1"/>
      <c r="F994" s="35"/>
      <c r="G994" s="1"/>
      <c r="J994" s="35"/>
      <c r="K994" s="1"/>
    </row>
    <row r="995" spans="2:11" x14ac:dyDescent="0.2">
      <c r="B995" s="35"/>
      <c r="C995" s="1"/>
      <c r="F995" s="35"/>
      <c r="G995" s="1"/>
      <c r="J995" s="35"/>
      <c r="K995" s="1"/>
    </row>
    <row r="996" spans="2:11" x14ac:dyDescent="0.2">
      <c r="B996" s="35"/>
      <c r="C996" s="1"/>
      <c r="F996" s="35"/>
      <c r="G996" s="1"/>
      <c r="J996" s="35"/>
      <c r="K996" s="1"/>
    </row>
    <row r="997" spans="2:11" x14ac:dyDescent="0.2">
      <c r="B997"/>
    </row>
  </sheetData>
  <sheetProtection sheet="1" objects="1" scenarios="1" selectLockedCells="1"/>
  <mergeCells count="1">
    <mergeCell ref="B1:H1"/>
  </mergeCells>
  <conditionalFormatting sqref="H8:H11 H13:H16 D18:D21 B8:B11 B13:B16 H18:H21 H23:H26 H28:H31 H33:H36 F8:F11 F13:F16 F18:F21 F23:F26 F28:F31 H3:H6 F3:F6 B18:B21 F33:F36 D3:D6 D8:D11 D13:D16 B3:B6 B23:B26 B28:B31 D23:D26 D28:D31 D33:D36 B33:B36">
    <cfRule type="expression" dxfId="7" priority="34" stopIfTrue="1">
      <formula>AND(COUNTIF($B$3:$M$36,B3)=2,NOT(ISBLANK(B3)))</formula>
    </cfRule>
  </conditionalFormatting>
  <conditionalFormatting sqref="C2 C7 C12 C17 C22 C27 C32 G2 G7 G12 G17 G22 G27 G32">
    <cfRule type="expression" dxfId="6" priority="62" stopIfTrue="1">
      <formula>AND(COUNTIF($B$2:$M$36,C2)=2,NOT(ISBLANK(C2)))</formula>
    </cfRule>
  </conditionalFormatting>
  <conditionalFormatting sqref="L8:L11 L13:L16 L18:L21 L23:L26 L28:L31 L33:L36 J8:J11 J13:J16 J18:J21 J23:J26 J28:J31 L3:L6 J3:J6 J33:J36">
    <cfRule type="expression" dxfId="5" priority="1" stopIfTrue="1">
      <formula>AND(COUNTIF($B$3:$M$36,J3)=2,NOT(ISBLANK(J3)))</formula>
    </cfRule>
  </conditionalFormatting>
  <conditionalFormatting sqref="K2 K7 K12 K17 K22 K27 K32">
    <cfRule type="expression" dxfId="4" priority="2" stopIfTrue="1">
      <formula>AND(COUNTIF($B$2:$M$36,K2)=2,NOT(ISBLANK(K2)))</formula>
    </cfRule>
  </conditionalFormatting>
  <pageMargins left="0.45" right="0" top="0.25" bottom="0.25" header="0.3" footer="0.3"/>
  <pageSetup paperSize="9" orientation="landscape"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dimension ref="A1:X667"/>
  <sheetViews>
    <sheetView showGridLines="0" showRowColHeaders="0" view="pageBreakPreview" zoomScale="130" zoomScaleNormal="100" zoomScaleSheetLayoutView="130" workbookViewId="0">
      <selection activeCell="N331" sqref="A323:X483"/>
    </sheetView>
  </sheetViews>
  <sheetFormatPr defaultRowHeight="12.75" x14ac:dyDescent="0.2"/>
  <cols>
    <col min="1" max="11" width="1.7109375" customWidth="1"/>
    <col min="12" max="13" width="1.28515625" customWidth="1"/>
    <col min="14" max="24" width="1.7109375" customWidth="1"/>
  </cols>
  <sheetData>
    <row r="1" spans="1:24" ht="18" x14ac:dyDescent="0.2">
      <c r="A1" s="191" t="str">
        <f>RINKS!$N$2</f>
        <v>Bateau Bay</v>
      </c>
      <c r="B1" s="191"/>
      <c r="C1" s="191"/>
      <c r="D1" s="191"/>
      <c r="E1" s="191"/>
      <c r="F1" s="191"/>
      <c r="G1" s="191"/>
      <c r="H1" s="191"/>
      <c r="I1" s="191"/>
      <c r="J1" s="191"/>
      <c r="K1" s="191"/>
      <c r="L1" s="191"/>
      <c r="M1" s="191"/>
      <c r="N1" s="191"/>
      <c r="O1" s="191"/>
      <c r="P1" s="191"/>
      <c r="Q1" s="191"/>
      <c r="R1" s="191"/>
      <c r="S1" s="191"/>
      <c r="T1" s="191"/>
      <c r="U1" s="191"/>
      <c r="V1" s="191"/>
      <c r="W1" s="191"/>
      <c r="X1" s="191"/>
    </row>
    <row r="2" spans="1:24" ht="6" customHeight="1" x14ac:dyDescent="0.2"/>
    <row r="3" spans="1:24" ht="15.75" x14ac:dyDescent="0.2">
      <c r="A3" s="192" t="str">
        <f>RINKS!$N$6</f>
        <v>Monday Mens Mufti.</v>
      </c>
      <c r="B3" s="192"/>
      <c r="C3" s="192"/>
      <c r="D3" s="192"/>
      <c r="E3" s="192"/>
      <c r="F3" s="192"/>
      <c r="G3" s="192"/>
      <c r="H3" s="192"/>
      <c r="I3" s="192"/>
      <c r="J3" s="192"/>
      <c r="K3" s="192"/>
      <c r="L3" s="192"/>
      <c r="M3" s="192"/>
      <c r="N3" s="192"/>
      <c r="O3" s="192"/>
      <c r="P3" s="192"/>
      <c r="Q3" s="192"/>
      <c r="R3" s="192"/>
      <c r="S3" s="192"/>
      <c r="T3" s="192"/>
      <c r="U3" s="192"/>
      <c r="V3" s="192"/>
      <c r="W3" s="192"/>
      <c r="X3" s="192"/>
    </row>
    <row r="4" spans="1:24" ht="6" customHeight="1" x14ac:dyDescent="0.2"/>
    <row r="5" spans="1:24" ht="15.75" x14ac:dyDescent="0.25">
      <c r="C5" s="193" t="s">
        <v>2</v>
      </c>
      <c r="D5" s="193"/>
      <c r="E5" s="193"/>
      <c r="F5" s="193"/>
      <c r="G5" s="193"/>
      <c r="H5" s="36"/>
      <c r="I5" s="193" t="s">
        <v>1</v>
      </c>
      <c r="J5" s="193"/>
      <c r="K5" s="193"/>
      <c r="L5" s="193"/>
      <c r="M5" s="193"/>
      <c r="N5" s="193"/>
      <c r="O5" s="193"/>
      <c r="P5" s="193"/>
      <c r="Q5" s="193"/>
      <c r="R5" s="193"/>
      <c r="S5" s="193"/>
      <c r="T5" s="193"/>
      <c r="U5" s="193"/>
      <c r="V5" s="193"/>
      <c r="W5" s="193"/>
      <c r="X5" s="193"/>
    </row>
    <row r="6" spans="1:24" ht="3" customHeight="1" x14ac:dyDescent="0.2"/>
    <row r="7" spans="1:24" ht="21.6" customHeight="1" thickBot="1" x14ac:dyDescent="0.25">
      <c r="C7" s="194">
        <f>RINKS!$C$2</f>
        <v>0</v>
      </c>
      <c r="D7" s="195"/>
      <c r="E7" s="195"/>
      <c r="F7" s="195"/>
      <c r="G7" s="196"/>
      <c r="I7" s="197">
        <f>RINKS!$N$4</f>
        <v>42547</v>
      </c>
      <c r="J7" s="198"/>
      <c r="K7" s="198"/>
      <c r="L7" s="198"/>
      <c r="M7" s="198"/>
      <c r="N7" s="198"/>
      <c r="O7" s="198"/>
      <c r="P7" s="198"/>
      <c r="Q7" s="198"/>
      <c r="R7" s="198"/>
      <c r="S7" s="198"/>
      <c r="T7" s="198"/>
      <c r="U7" s="198"/>
      <c r="V7" s="198"/>
      <c r="W7" s="198"/>
      <c r="X7" s="199"/>
    </row>
    <row r="8" spans="1:24" ht="13.5" thickTop="1" x14ac:dyDescent="0.2">
      <c r="A8" s="59"/>
      <c r="B8" s="60"/>
      <c r="W8" s="60"/>
    </row>
    <row r="9" spans="1:24" ht="20.45" customHeight="1" thickBot="1" x14ac:dyDescent="0.25">
      <c r="A9" s="200" t="str">
        <f>RINKS!$B$3</f>
        <v/>
      </c>
      <c r="B9" s="201"/>
      <c r="C9" s="201"/>
      <c r="D9" s="201"/>
      <c r="E9" s="201"/>
      <c r="F9" s="201"/>
      <c r="G9" s="201"/>
      <c r="H9" s="201"/>
      <c r="I9" s="201"/>
      <c r="J9" s="201"/>
      <c r="K9" s="202"/>
      <c r="L9" s="203" t="s">
        <v>3</v>
      </c>
      <c r="M9" s="204"/>
      <c r="N9" s="200" t="str">
        <f>RINKS!$D$3</f>
        <v/>
      </c>
      <c r="O9" s="201"/>
      <c r="P9" s="201"/>
      <c r="Q9" s="201"/>
      <c r="R9" s="201"/>
      <c r="S9" s="201"/>
      <c r="T9" s="201"/>
      <c r="U9" s="201"/>
      <c r="V9" s="201"/>
      <c r="W9" s="201"/>
      <c r="X9" s="202"/>
    </row>
    <row r="10" spans="1:24" ht="9" customHeight="1" thickTop="1" x14ac:dyDescent="0.3">
      <c r="A10" s="37"/>
      <c r="B10" s="37"/>
      <c r="C10" s="37"/>
      <c r="D10" s="37"/>
      <c r="E10" s="37"/>
      <c r="F10" s="37"/>
      <c r="G10" s="37"/>
      <c r="H10" s="37"/>
      <c r="I10" s="37"/>
      <c r="J10" s="37"/>
      <c r="K10" s="37"/>
      <c r="L10" s="37"/>
      <c r="M10" s="37"/>
      <c r="N10" s="37"/>
      <c r="O10" s="37"/>
      <c r="P10" s="37"/>
      <c r="Q10" s="37"/>
      <c r="R10" s="37"/>
      <c r="S10" s="37"/>
      <c r="T10" s="37"/>
      <c r="U10" s="37"/>
      <c r="V10" s="37"/>
      <c r="W10" s="37"/>
      <c r="X10" s="37"/>
    </row>
    <row r="11" spans="1:24" ht="20.45" customHeight="1" thickBot="1" x14ac:dyDescent="0.25">
      <c r="A11" s="200" t="str">
        <f>RINKS!$B$4</f>
        <v/>
      </c>
      <c r="B11" s="201"/>
      <c r="C11" s="201"/>
      <c r="D11" s="201"/>
      <c r="E11" s="201"/>
      <c r="F11" s="201"/>
      <c r="G11" s="201"/>
      <c r="H11" s="201"/>
      <c r="I11" s="201"/>
      <c r="J11" s="201"/>
      <c r="K11" s="202"/>
      <c r="L11" s="203" t="s">
        <v>4</v>
      </c>
      <c r="M11" s="204"/>
      <c r="N11" s="200" t="str">
        <f>RINKS!$D$4</f>
        <v/>
      </c>
      <c r="O11" s="201"/>
      <c r="P11" s="201"/>
      <c r="Q11" s="201"/>
      <c r="R11" s="201"/>
      <c r="S11" s="201"/>
      <c r="T11" s="201"/>
      <c r="U11" s="201"/>
      <c r="V11" s="201"/>
      <c r="W11" s="201"/>
      <c r="X11" s="202"/>
    </row>
    <row r="12" spans="1:24" ht="9" customHeight="1" thickTop="1" x14ac:dyDescent="0.3">
      <c r="A12" s="37"/>
      <c r="B12" s="37"/>
      <c r="C12" s="37"/>
      <c r="D12" s="37"/>
      <c r="E12" s="37"/>
      <c r="F12" s="37"/>
      <c r="G12" s="37"/>
      <c r="H12" s="37"/>
      <c r="I12" s="37"/>
      <c r="J12" s="37"/>
      <c r="K12" s="37"/>
      <c r="L12" s="37"/>
      <c r="M12" s="37"/>
      <c r="N12" s="37"/>
      <c r="O12" s="37"/>
      <c r="P12" s="37"/>
      <c r="Q12" s="37"/>
      <c r="R12" s="37"/>
      <c r="S12" s="37"/>
      <c r="T12" s="37"/>
      <c r="U12" s="37"/>
      <c r="V12" s="37"/>
      <c r="W12" s="37"/>
      <c r="X12" s="37"/>
    </row>
    <row r="13" spans="1:24" ht="20.45" customHeight="1" thickBot="1" x14ac:dyDescent="0.25">
      <c r="A13" s="200" t="str">
        <f>RINKS!$B$5</f>
        <v/>
      </c>
      <c r="B13" s="201"/>
      <c r="C13" s="201"/>
      <c r="D13" s="201"/>
      <c r="E13" s="201"/>
      <c r="F13" s="201"/>
      <c r="G13" s="201"/>
      <c r="H13" s="201"/>
      <c r="I13" s="201"/>
      <c r="J13" s="201"/>
      <c r="K13" s="202"/>
      <c r="L13" s="203" t="s">
        <v>5</v>
      </c>
      <c r="M13" s="204"/>
      <c r="N13" s="200" t="str">
        <f>RINKS!$D$5</f>
        <v/>
      </c>
      <c r="O13" s="201"/>
      <c r="P13" s="201"/>
      <c r="Q13" s="201"/>
      <c r="R13" s="201"/>
      <c r="S13" s="201"/>
      <c r="T13" s="201"/>
      <c r="U13" s="201"/>
      <c r="V13" s="201"/>
      <c r="W13" s="201"/>
      <c r="X13" s="202"/>
    </row>
    <row r="14" spans="1:24" ht="9" customHeight="1" thickTop="1" x14ac:dyDescent="0.3">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ht="21.6" customHeight="1" thickBot="1" x14ac:dyDescent="0.25">
      <c r="A15" s="200" t="str">
        <f>RINKS!$B$6</f>
        <v/>
      </c>
      <c r="B15" s="201"/>
      <c r="C15" s="201"/>
      <c r="D15" s="201"/>
      <c r="E15" s="201"/>
      <c r="F15" s="201"/>
      <c r="G15" s="201"/>
      <c r="H15" s="201"/>
      <c r="I15" s="201"/>
      <c r="J15" s="201"/>
      <c r="K15" s="202"/>
      <c r="L15" s="203" t="s">
        <v>6</v>
      </c>
      <c r="M15" s="205"/>
      <c r="N15" s="200" t="str">
        <f>RINKS!$D$6</f>
        <v/>
      </c>
      <c r="O15" s="201"/>
      <c r="P15" s="201"/>
      <c r="Q15" s="201"/>
      <c r="R15" s="201"/>
      <c r="S15" s="201"/>
      <c r="T15" s="201"/>
      <c r="U15" s="201"/>
      <c r="V15" s="201"/>
      <c r="W15" s="201"/>
      <c r="X15" s="202"/>
    </row>
    <row r="16" spans="1:24" ht="5.45" customHeight="1" thickTop="1" x14ac:dyDescent="0.2"/>
    <row r="17" spans="1:24" ht="16.149999999999999" customHeight="1" thickBot="1" x14ac:dyDescent="0.25">
      <c r="A17" s="59">
        <v>1</v>
      </c>
      <c r="C17" s="213" t="s">
        <v>12</v>
      </c>
      <c r="D17" s="213"/>
      <c r="E17" s="213"/>
      <c r="F17" s="213"/>
      <c r="G17" s="213"/>
      <c r="H17" s="213"/>
      <c r="I17" s="213"/>
      <c r="P17" s="213" t="s">
        <v>12</v>
      </c>
      <c r="Q17" s="213"/>
      <c r="R17" s="213"/>
      <c r="S17" s="213"/>
      <c r="T17" s="213"/>
      <c r="U17" s="213"/>
      <c r="V17" s="213"/>
    </row>
    <row r="18" spans="1:24" ht="30" customHeight="1" thickTop="1" thickBot="1" x14ac:dyDescent="0.25">
      <c r="C18" s="206"/>
      <c r="D18" s="207"/>
      <c r="E18" s="207"/>
      <c r="F18" s="207"/>
      <c r="G18" s="207"/>
      <c r="H18" s="207"/>
      <c r="I18" s="208"/>
      <c r="P18" s="206"/>
      <c r="Q18" s="207"/>
      <c r="R18" s="207"/>
      <c r="S18" s="207"/>
      <c r="T18" s="207"/>
      <c r="U18" s="207"/>
      <c r="V18" s="208"/>
    </row>
    <row r="19" spans="1:24" ht="19.149999999999999" customHeight="1" thickTop="1" x14ac:dyDescent="0.2">
      <c r="A19" s="214" t="s">
        <v>13</v>
      </c>
      <c r="B19" s="214"/>
      <c r="C19" s="214"/>
      <c r="D19" s="214"/>
      <c r="E19" s="214"/>
      <c r="F19" s="214"/>
      <c r="G19" s="214"/>
      <c r="H19" s="214"/>
      <c r="I19" s="214"/>
      <c r="J19" s="214"/>
      <c r="K19" s="214"/>
      <c r="N19" s="214" t="s">
        <v>13</v>
      </c>
      <c r="O19" s="214"/>
      <c r="P19" s="214"/>
      <c r="Q19" s="214"/>
      <c r="R19" s="214"/>
      <c r="S19" s="214"/>
      <c r="T19" s="214"/>
      <c r="U19" s="214"/>
      <c r="V19" s="214"/>
      <c r="W19" s="214"/>
      <c r="X19" s="214"/>
    </row>
    <row r="20" spans="1:24" ht="4.1500000000000004" customHeight="1" thickBot="1" x14ac:dyDescent="0.25"/>
    <row r="21" spans="1:24" ht="28.15" customHeight="1" thickTop="1" thickBot="1" x14ac:dyDescent="0.25">
      <c r="A21" s="206"/>
      <c r="B21" s="207"/>
      <c r="C21" s="207"/>
      <c r="D21" s="207"/>
      <c r="E21" s="207"/>
      <c r="F21" s="207"/>
      <c r="G21" s="207"/>
      <c r="H21" s="207"/>
      <c r="I21" s="207"/>
      <c r="J21" s="207"/>
      <c r="K21" s="208"/>
      <c r="L21" s="209">
        <v>1</v>
      </c>
      <c r="M21" s="210"/>
      <c r="N21" s="206"/>
      <c r="O21" s="207"/>
      <c r="P21" s="207"/>
      <c r="Q21" s="207"/>
      <c r="R21" s="207"/>
      <c r="S21" s="207"/>
      <c r="T21" s="207"/>
      <c r="U21" s="207"/>
      <c r="V21" s="207"/>
      <c r="W21" s="207"/>
      <c r="X21" s="208"/>
    </row>
    <row r="22" spans="1:24" ht="5.45" customHeight="1" thickTop="1" x14ac:dyDescent="0.2"/>
    <row r="23" spans="1:24" ht="20.45" customHeight="1" thickBot="1" x14ac:dyDescent="0.25">
      <c r="A23" s="211" t="s">
        <v>11</v>
      </c>
      <c r="B23" s="211"/>
      <c r="C23" s="211"/>
      <c r="D23" s="211"/>
      <c r="E23" s="211"/>
      <c r="F23" s="211"/>
      <c r="G23" s="211"/>
      <c r="H23" s="211"/>
      <c r="I23" s="211"/>
      <c r="J23" s="211"/>
      <c r="K23" s="211"/>
      <c r="L23" s="211"/>
      <c r="M23" s="212"/>
      <c r="N23" s="212"/>
      <c r="O23" s="212"/>
      <c r="P23" s="212"/>
      <c r="Q23" s="212"/>
      <c r="R23" s="212"/>
      <c r="S23" s="212"/>
      <c r="T23" s="212"/>
      <c r="U23" s="212"/>
      <c r="V23" s="212"/>
      <c r="W23" s="212"/>
      <c r="X23" s="212"/>
    </row>
    <row r="24" spans="1:24" ht="18" x14ac:dyDescent="0.2">
      <c r="A24" s="191" t="str">
        <f>RINKS!$N$2</f>
        <v>Bateau Bay</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row>
    <row r="25" spans="1:24" ht="6" customHeight="1" x14ac:dyDescent="0.2"/>
    <row r="26" spans="1:24" ht="15.75" x14ac:dyDescent="0.2">
      <c r="A26" s="192" t="str">
        <f>RINKS!$N$6</f>
        <v>Monday Mens Mufti.</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row>
    <row r="27" spans="1:24" ht="6" customHeight="1" x14ac:dyDescent="0.2"/>
    <row r="28" spans="1:24" ht="15.75" x14ac:dyDescent="0.25">
      <c r="C28" s="193" t="s">
        <v>2</v>
      </c>
      <c r="D28" s="193"/>
      <c r="E28" s="193"/>
      <c r="F28" s="193"/>
      <c r="G28" s="193"/>
      <c r="H28" s="36"/>
      <c r="I28" s="193" t="s">
        <v>1</v>
      </c>
      <c r="J28" s="193"/>
      <c r="K28" s="193"/>
      <c r="L28" s="193"/>
      <c r="M28" s="193"/>
      <c r="N28" s="193"/>
      <c r="O28" s="193"/>
      <c r="P28" s="193"/>
      <c r="Q28" s="193"/>
      <c r="R28" s="193"/>
      <c r="S28" s="193"/>
      <c r="T28" s="193"/>
      <c r="U28" s="193"/>
      <c r="V28" s="193"/>
      <c r="W28" s="193"/>
      <c r="X28" s="193"/>
    </row>
    <row r="29" spans="1:24" ht="3" customHeight="1" x14ac:dyDescent="0.2"/>
    <row r="30" spans="1:24" ht="21.6" customHeight="1" thickBot="1" x14ac:dyDescent="0.25">
      <c r="C30" s="194">
        <f>RINKS!$C$7</f>
        <v>0</v>
      </c>
      <c r="D30" s="195"/>
      <c r="E30" s="195"/>
      <c r="F30" s="195"/>
      <c r="G30" s="196"/>
      <c r="I30" s="197">
        <f>RINKS!$N$4</f>
        <v>42547</v>
      </c>
      <c r="J30" s="198"/>
      <c r="K30" s="198"/>
      <c r="L30" s="198"/>
      <c r="M30" s="198"/>
      <c r="N30" s="198"/>
      <c r="O30" s="198"/>
      <c r="P30" s="198"/>
      <c r="Q30" s="198"/>
      <c r="R30" s="198"/>
      <c r="S30" s="198"/>
      <c r="T30" s="198"/>
      <c r="U30" s="198"/>
      <c r="V30" s="198"/>
      <c r="W30" s="198"/>
      <c r="X30" s="199"/>
    </row>
    <row r="31" spans="1:24" ht="13.5" thickTop="1" x14ac:dyDescent="0.2">
      <c r="A31" s="60"/>
    </row>
    <row r="32" spans="1:24" ht="20.45" customHeight="1" thickBot="1" x14ac:dyDescent="0.25">
      <c r="A32" s="200" t="str">
        <f>RINKS!$B$8</f>
        <v/>
      </c>
      <c r="B32" s="201"/>
      <c r="C32" s="201"/>
      <c r="D32" s="201"/>
      <c r="E32" s="201"/>
      <c r="F32" s="201"/>
      <c r="G32" s="201"/>
      <c r="H32" s="201"/>
      <c r="I32" s="201"/>
      <c r="J32" s="201"/>
      <c r="K32" s="202"/>
      <c r="L32" s="203" t="s">
        <v>3</v>
      </c>
      <c r="M32" s="204"/>
      <c r="N32" s="200" t="str">
        <f>RINKS!$D$8</f>
        <v/>
      </c>
      <c r="O32" s="201"/>
      <c r="P32" s="201"/>
      <c r="Q32" s="201"/>
      <c r="R32" s="201"/>
      <c r="S32" s="201"/>
      <c r="T32" s="201"/>
      <c r="U32" s="201"/>
      <c r="V32" s="201"/>
      <c r="W32" s="201"/>
      <c r="X32" s="202"/>
    </row>
    <row r="33" spans="1:24" ht="9" customHeight="1" thickTop="1" x14ac:dyDescent="0.3">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ht="20.45" customHeight="1" thickBot="1" x14ac:dyDescent="0.25">
      <c r="A34" s="200" t="str">
        <f>RINKS!$B$9</f>
        <v/>
      </c>
      <c r="B34" s="201"/>
      <c r="C34" s="201"/>
      <c r="D34" s="201"/>
      <c r="E34" s="201"/>
      <c r="F34" s="201"/>
      <c r="G34" s="201"/>
      <c r="H34" s="201"/>
      <c r="I34" s="201"/>
      <c r="J34" s="201"/>
      <c r="K34" s="202"/>
      <c r="L34" s="203" t="s">
        <v>4</v>
      </c>
      <c r="M34" s="204"/>
      <c r="N34" s="200" t="str">
        <f>RINKS!$D$9</f>
        <v/>
      </c>
      <c r="O34" s="201"/>
      <c r="P34" s="201"/>
      <c r="Q34" s="201"/>
      <c r="R34" s="201"/>
      <c r="S34" s="201"/>
      <c r="T34" s="201"/>
      <c r="U34" s="201"/>
      <c r="V34" s="201"/>
      <c r="W34" s="201"/>
      <c r="X34" s="202"/>
    </row>
    <row r="35" spans="1:24" ht="9" customHeight="1" thickTop="1" x14ac:dyDescent="0.3">
      <c r="A35" s="37"/>
      <c r="B35" s="37"/>
      <c r="C35" s="37"/>
      <c r="D35" s="37"/>
      <c r="E35" s="37"/>
      <c r="F35" s="37"/>
      <c r="G35" s="37"/>
      <c r="H35" s="37"/>
      <c r="I35" s="37"/>
      <c r="J35" s="37"/>
      <c r="K35" s="37"/>
      <c r="L35" s="37"/>
      <c r="M35" s="37"/>
      <c r="N35" s="37"/>
      <c r="O35" s="37"/>
      <c r="P35" s="37"/>
      <c r="Q35" s="37"/>
      <c r="R35" s="37"/>
      <c r="S35" s="37"/>
      <c r="T35" s="37"/>
      <c r="U35" s="37"/>
      <c r="V35" s="37"/>
      <c r="W35" s="37"/>
      <c r="X35" s="37"/>
    </row>
    <row r="36" spans="1:24" ht="20.45" customHeight="1" thickBot="1" x14ac:dyDescent="0.25">
      <c r="A36" s="200" t="str">
        <f>RINKS!$B$10</f>
        <v/>
      </c>
      <c r="B36" s="201"/>
      <c r="C36" s="201"/>
      <c r="D36" s="201"/>
      <c r="E36" s="201"/>
      <c r="F36" s="201"/>
      <c r="G36" s="201"/>
      <c r="H36" s="201"/>
      <c r="I36" s="201"/>
      <c r="J36" s="201"/>
      <c r="K36" s="202"/>
      <c r="L36" s="203" t="s">
        <v>5</v>
      </c>
      <c r="M36" s="204"/>
      <c r="N36" s="200" t="str">
        <f>RINKS!$D$10</f>
        <v/>
      </c>
      <c r="O36" s="201"/>
      <c r="P36" s="201"/>
      <c r="Q36" s="201"/>
      <c r="R36" s="201"/>
      <c r="S36" s="201"/>
      <c r="T36" s="201"/>
      <c r="U36" s="201"/>
      <c r="V36" s="201"/>
      <c r="W36" s="201"/>
      <c r="X36" s="202"/>
    </row>
    <row r="37" spans="1:24" ht="9" customHeight="1" thickTop="1" x14ac:dyDescent="0.3">
      <c r="A37" s="37"/>
      <c r="B37" s="37"/>
      <c r="C37" s="37"/>
      <c r="D37" s="37"/>
      <c r="E37" s="37"/>
      <c r="F37" s="37"/>
      <c r="G37" s="37"/>
      <c r="H37" s="37"/>
      <c r="I37" s="37"/>
      <c r="J37" s="37"/>
      <c r="K37" s="37"/>
      <c r="L37" s="37"/>
      <c r="M37" s="37"/>
      <c r="N37" s="37"/>
      <c r="O37" s="37"/>
      <c r="P37" s="37"/>
      <c r="Q37" s="37"/>
      <c r="R37" s="37"/>
      <c r="S37" s="37"/>
      <c r="T37" s="37"/>
      <c r="U37" s="37"/>
      <c r="V37" s="37"/>
      <c r="W37" s="37"/>
      <c r="X37" s="37"/>
    </row>
    <row r="38" spans="1:24" ht="21.6" customHeight="1" thickBot="1" x14ac:dyDescent="0.25">
      <c r="A38" s="200" t="str">
        <f>RINKS!$B$11</f>
        <v/>
      </c>
      <c r="B38" s="201"/>
      <c r="C38" s="201"/>
      <c r="D38" s="201"/>
      <c r="E38" s="201"/>
      <c r="F38" s="201"/>
      <c r="G38" s="201"/>
      <c r="H38" s="201"/>
      <c r="I38" s="201"/>
      <c r="J38" s="201"/>
      <c r="K38" s="202"/>
      <c r="L38" s="203" t="s">
        <v>6</v>
      </c>
      <c r="M38" s="205"/>
      <c r="N38" s="200" t="str">
        <f>RINKS!$D$11</f>
        <v/>
      </c>
      <c r="O38" s="201"/>
      <c r="P38" s="201"/>
      <c r="Q38" s="201"/>
      <c r="R38" s="201"/>
      <c r="S38" s="201"/>
      <c r="T38" s="201"/>
      <c r="U38" s="201"/>
      <c r="V38" s="201"/>
      <c r="W38" s="201"/>
      <c r="X38" s="202"/>
    </row>
    <row r="39" spans="1:24" ht="5.45" customHeight="1" thickTop="1" x14ac:dyDescent="0.2"/>
    <row r="40" spans="1:24" ht="16.149999999999999" customHeight="1" thickBot="1" x14ac:dyDescent="0.25">
      <c r="A40" s="59">
        <v>1</v>
      </c>
      <c r="C40" s="213" t="s">
        <v>12</v>
      </c>
      <c r="D40" s="213"/>
      <c r="E40" s="213"/>
      <c r="F40" s="213"/>
      <c r="G40" s="213"/>
      <c r="H40" s="213"/>
      <c r="I40" s="213"/>
      <c r="P40" s="213" t="s">
        <v>12</v>
      </c>
      <c r="Q40" s="213"/>
      <c r="R40" s="213"/>
      <c r="S40" s="213"/>
      <c r="T40" s="213"/>
      <c r="U40" s="213"/>
      <c r="V40" s="213"/>
    </row>
    <row r="41" spans="1:24" ht="30" customHeight="1" thickTop="1" thickBot="1" x14ac:dyDescent="0.25">
      <c r="C41" s="206"/>
      <c r="D41" s="207"/>
      <c r="E41" s="207"/>
      <c r="F41" s="207"/>
      <c r="G41" s="207"/>
      <c r="H41" s="207"/>
      <c r="I41" s="208"/>
      <c r="P41" s="206"/>
      <c r="Q41" s="207"/>
      <c r="R41" s="207"/>
      <c r="S41" s="207"/>
      <c r="T41" s="207"/>
      <c r="U41" s="207"/>
      <c r="V41" s="208"/>
    </row>
    <row r="42" spans="1:24" ht="19.149999999999999" customHeight="1" thickTop="1" x14ac:dyDescent="0.2">
      <c r="A42" s="214" t="s">
        <v>13</v>
      </c>
      <c r="B42" s="214"/>
      <c r="C42" s="214"/>
      <c r="D42" s="214"/>
      <c r="E42" s="214"/>
      <c r="F42" s="214"/>
      <c r="G42" s="214"/>
      <c r="H42" s="214"/>
      <c r="I42" s="214"/>
      <c r="J42" s="214"/>
      <c r="K42" s="214"/>
      <c r="N42" s="214" t="s">
        <v>13</v>
      </c>
      <c r="O42" s="214"/>
      <c r="P42" s="214"/>
      <c r="Q42" s="214"/>
      <c r="R42" s="214"/>
      <c r="S42" s="214"/>
      <c r="T42" s="214"/>
      <c r="U42" s="214"/>
      <c r="V42" s="214"/>
      <c r="W42" s="214"/>
      <c r="X42" s="214"/>
    </row>
    <row r="43" spans="1:24" ht="4.1500000000000004" customHeight="1" thickBot="1" x14ac:dyDescent="0.25"/>
    <row r="44" spans="1:24" ht="28.15" customHeight="1" thickTop="1" thickBot="1" x14ac:dyDescent="0.25">
      <c r="A44" s="206"/>
      <c r="B44" s="207"/>
      <c r="C44" s="207"/>
      <c r="D44" s="207"/>
      <c r="E44" s="207"/>
      <c r="F44" s="207"/>
      <c r="G44" s="207"/>
      <c r="H44" s="207"/>
      <c r="I44" s="207"/>
      <c r="J44" s="207"/>
      <c r="K44" s="208"/>
      <c r="L44" s="209">
        <v>2</v>
      </c>
      <c r="M44" s="210"/>
      <c r="N44" s="206"/>
      <c r="O44" s="207"/>
      <c r="P44" s="207"/>
      <c r="Q44" s="207"/>
      <c r="R44" s="207"/>
      <c r="S44" s="207"/>
      <c r="T44" s="207"/>
      <c r="U44" s="207"/>
      <c r="V44" s="207"/>
      <c r="W44" s="207"/>
      <c r="X44" s="208"/>
    </row>
    <row r="45" spans="1:24" ht="5.45" customHeight="1" thickTop="1" x14ac:dyDescent="0.2"/>
    <row r="46" spans="1:24" ht="20.45" customHeight="1" thickBot="1" x14ac:dyDescent="0.25">
      <c r="A46" s="211" t="s">
        <v>11</v>
      </c>
      <c r="B46" s="211"/>
      <c r="C46" s="211"/>
      <c r="D46" s="211"/>
      <c r="E46" s="211"/>
      <c r="F46" s="211"/>
      <c r="G46" s="211"/>
      <c r="H46" s="211"/>
      <c r="I46" s="211"/>
      <c r="J46" s="211"/>
      <c r="K46" s="211"/>
      <c r="L46" s="211"/>
      <c r="M46" s="212"/>
      <c r="N46" s="212"/>
      <c r="O46" s="212"/>
      <c r="P46" s="212"/>
      <c r="Q46" s="212"/>
      <c r="R46" s="212"/>
      <c r="S46" s="212"/>
      <c r="T46" s="212"/>
      <c r="U46" s="212"/>
      <c r="V46" s="212"/>
      <c r="W46" s="212"/>
      <c r="X46" s="212"/>
    </row>
    <row r="47" spans="1:24" ht="18" x14ac:dyDescent="0.2">
      <c r="A47" s="191" t="str">
        <f>RINKS!$N$2</f>
        <v>Bateau Bay</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row>
    <row r="48" spans="1:24" ht="6" customHeight="1" x14ac:dyDescent="0.2"/>
    <row r="49" spans="1:24" ht="15.75" x14ac:dyDescent="0.2">
      <c r="A49" s="192" t="str">
        <f>RINKS!$N$6</f>
        <v>Monday Mens Mufti.</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row>
    <row r="50" spans="1:24" ht="6" customHeight="1" x14ac:dyDescent="0.2"/>
    <row r="51" spans="1:24" ht="15.75" x14ac:dyDescent="0.25">
      <c r="C51" s="193" t="s">
        <v>2</v>
      </c>
      <c r="D51" s="193"/>
      <c r="E51" s="193"/>
      <c r="F51" s="193"/>
      <c r="G51" s="193"/>
      <c r="H51" s="36"/>
      <c r="I51" s="193" t="s">
        <v>1</v>
      </c>
      <c r="J51" s="193"/>
      <c r="K51" s="193"/>
      <c r="L51" s="193"/>
      <c r="M51" s="193"/>
      <c r="N51" s="193"/>
      <c r="O51" s="193"/>
      <c r="P51" s="193"/>
      <c r="Q51" s="193"/>
      <c r="R51" s="193"/>
      <c r="S51" s="193"/>
      <c r="T51" s="193"/>
      <c r="U51" s="193"/>
      <c r="V51" s="193"/>
      <c r="W51" s="193"/>
      <c r="X51" s="193"/>
    </row>
    <row r="52" spans="1:24" ht="3" customHeight="1" x14ac:dyDescent="0.2"/>
    <row r="53" spans="1:24" ht="21.6" customHeight="1" thickBot="1" x14ac:dyDescent="0.25">
      <c r="C53" s="194">
        <f>RINKS!$C$12</f>
        <v>0</v>
      </c>
      <c r="D53" s="195"/>
      <c r="E53" s="195"/>
      <c r="F53" s="195"/>
      <c r="G53" s="196"/>
      <c r="I53" s="197">
        <f>RINKS!$N$4</f>
        <v>42547</v>
      </c>
      <c r="J53" s="198"/>
      <c r="K53" s="198"/>
      <c r="L53" s="198"/>
      <c r="M53" s="198"/>
      <c r="N53" s="198"/>
      <c r="O53" s="198"/>
      <c r="P53" s="198"/>
      <c r="Q53" s="198"/>
      <c r="R53" s="198"/>
      <c r="S53" s="198"/>
      <c r="T53" s="198"/>
      <c r="U53" s="198"/>
      <c r="V53" s="198"/>
      <c r="W53" s="198"/>
      <c r="X53" s="199"/>
    </row>
    <row r="54" spans="1:24" ht="13.5" thickTop="1" x14ac:dyDescent="0.2"/>
    <row r="55" spans="1:24" ht="20.45" customHeight="1" thickBot="1" x14ac:dyDescent="0.25">
      <c r="A55" s="200" t="str">
        <f>RINKS!$B$13</f>
        <v/>
      </c>
      <c r="B55" s="201"/>
      <c r="C55" s="201"/>
      <c r="D55" s="201"/>
      <c r="E55" s="201"/>
      <c r="F55" s="201"/>
      <c r="G55" s="201"/>
      <c r="H55" s="201"/>
      <c r="I55" s="201"/>
      <c r="J55" s="201"/>
      <c r="K55" s="202"/>
      <c r="L55" s="203" t="s">
        <v>3</v>
      </c>
      <c r="M55" s="204"/>
      <c r="N55" s="200" t="str">
        <f>RINKS!$D$13</f>
        <v/>
      </c>
      <c r="O55" s="201"/>
      <c r="P55" s="201"/>
      <c r="Q55" s="201"/>
      <c r="R55" s="201"/>
      <c r="S55" s="201"/>
      <c r="T55" s="201"/>
      <c r="U55" s="201"/>
      <c r="V55" s="201"/>
      <c r="W55" s="201"/>
      <c r="X55" s="202"/>
    </row>
    <row r="56" spans="1:24" ht="9" customHeight="1" thickTop="1" x14ac:dyDescent="0.3">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4" ht="20.45" customHeight="1" thickBot="1" x14ac:dyDescent="0.25">
      <c r="A57" s="200" t="str">
        <f>RINKS!$B$14</f>
        <v/>
      </c>
      <c r="B57" s="201"/>
      <c r="C57" s="201"/>
      <c r="D57" s="201"/>
      <c r="E57" s="201"/>
      <c r="F57" s="201"/>
      <c r="G57" s="201"/>
      <c r="H57" s="201"/>
      <c r="I57" s="201"/>
      <c r="J57" s="201"/>
      <c r="K57" s="202"/>
      <c r="L57" s="203" t="s">
        <v>4</v>
      </c>
      <c r="M57" s="204"/>
      <c r="N57" s="200" t="str">
        <f>RINKS!$D$14</f>
        <v/>
      </c>
      <c r="O57" s="201"/>
      <c r="P57" s="201"/>
      <c r="Q57" s="201"/>
      <c r="R57" s="201"/>
      <c r="S57" s="201"/>
      <c r="T57" s="201"/>
      <c r="U57" s="201"/>
      <c r="V57" s="201"/>
      <c r="W57" s="201"/>
      <c r="X57" s="202"/>
    </row>
    <row r="58" spans="1:24" ht="9" customHeight="1" thickTop="1" x14ac:dyDescent="0.3">
      <c r="A58" s="37"/>
      <c r="B58" s="37"/>
      <c r="C58" s="37"/>
      <c r="D58" s="37"/>
      <c r="E58" s="37"/>
      <c r="F58" s="37"/>
      <c r="G58" s="37"/>
      <c r="H58" s="37"/>
      <c r="I58" s="37"/>
      <c r="J58" s="37"/>
      <c r="K58" s="37"/>
      <c r="L58" s="37"/>
      <c r="M58" s="37"/>
      <c r="N58" s="37"/>
      <c r="O58" s="37"/>
      <c r="P58" s="37"/>
      <c r="Q58" s="37"/>
      <c r="R58" s="37"/>
      <c r="S58" s="37"/>
      <c r="T58" s="37"/>
      <c r="U58" s="37"/>
      <c r="V58" s="37"/>
      <c r="W58" s="37"/>
      <c r="X58" s="37"/>
    </row>
    <row r="59" spans="1:24" ht="20.45" customHeight="1" thickBot="1" x14ac:dyDescent="0.25">
      <c r="A59" s="200" t="str">
        <f>RINKS!$B$15</f>
        <v/>
      </c>
      <c r="B59" s="201"/>
      <c r="C59" s="201"/>
      <c r="D59" s="201"/>
      <c r="E59" s="201"/>
      <c r="F59" s="201"/>
      <c r="G59" s="201"/>
      <c r="H59" s="201"/>
      <c r="I59" s="201"/>
      <c r="J59" s="201"/>
      <c r="K59" s="202"/>
      <c r="L59" s="203" t="s">
        <v>5</v>
      </c>
      <c r="M59" s="204"/>
      <c r="N59" s="200" t="str">
        <f>RINKS!$D$15</f>
        <v/>
      </c>
      <c r="O59" s="201"/>
      <c r="P59" s="201"/>
      <c r="Q59" s="201"/>
      <c r="R59" s="201"/>
      <c r="S59" s="201"/>
      <c r="T59" s="201"/>
      <c r="U59" s="201"/>
      <c r="V59" s="201"/>
      <c r="W59" s="201"/>
      <c r="X59" s="202"/>
    </row>
    <row r="60" spans="1:24" ht="9" customHeight="1" thickTop="1" x14ac:dyDescent="0.3">
      <c r="A60" s="37"/>
      <c r="B60" s="37"/>
      <c r="C60" s="37"/>
      <c r="D60" s="37"/>
      <c r="E60" s="37"/>
      <c r="F60" s="37"/>
      <c r="G60" s="37"/>
      <c r="H60" s="37"/>
      <c r="I60" s="37"/>
      <c r="J60" s="37"/>
      <c r="K60" s="37"/>
      <c r="L60" s="37"/>
      <c r="M60" s="37"/>
      <c r="N60" s="37"/>
      <c r="O60" s="37"/>
      <c r="P60" s="37"/>
      <c r="Q60" s="37"/>
      <c r="R60" s="37"/>
      <c r="S60" s="37"/>
      <c r="T60" s="37"/>
      <c r="U60" s="37"/>
      <c r="V60" s="37"/>
      <c r="W60" s="37"/>
      <c r="X60" s="37"/>
    </row>
    <row r="61" spans="1:24" ht="21.6" customHeight="1" thickBot="1" x14ac:dyDescent="0.25">
      <c r="A61" s="200" t="str">
        <f>RINKS!$B$16</f>
        <v/>
      </c>
      <c r="B61" s="201"/>
      <c r="C61" s="201"/>
      <c r="D61" s="201"/>
      <c r="E61" s="201"/>
      <c r="F61" s="201"/>
      <c r="G61" s="201"/>
      <c r="H61" s="201"/>
      <c r="I61" s="201"/>
      <c r="J61" s="201"/>
      <c r="K61" s="202"/>
      <c r="L61" s="203" t="s">
        <v>6</v>
      </c>
      <c r="M61" s="205"/>
      <c r="N61" s="200" t="str">
        <f>RINKS!$D$16</f>
        <v/>
      </c>
      <c r="O61" s="201"/>
      <c r="P61" s="201"/>
      <c r="Q61" s="201"/>
      <c r="R61" s="201"/>
      <c r="S61" s="201"/>
      <c r="T61" s="201"/>
      <c r="U61" s="201"/>
      <c r="V61" s="201"/>
      <c r="W61" s="201"/>
      <c r="X61" s="202"/>
    </row>
    <row r="62" spans="1:24" ht="5.45" customHeight="1" thickTop="1" x14ac:dyDescent="0.2"/>
    <row r="63" spans="1:24" ht="16.149999999999999" customHeight="1" thickBot="1" x14ac:dyDescent="0.25">
      <c r="A63" s="59">
        <v>1</v>
      </c>
      <c r="C63" s="213" t="s">
        <v>12</v>
      </c>
      <c r="D63" s="213"/>
      <c r="E63" s="213"/>
      <c r="F63" s="213"/>
      <c r="G63" s="213"/>
      <c r="H63" s="213"/>
      <c r="I63" s="213"/>
      <c r="P63" s="213" t="s">
        <v>12</v>
      </c>
      <c r="Q63" s="213"/>
      <c r="R63" s="213"/>
      <c r="S63" s="213"/>
      <c r="T63" s="213"/>
      <c r="U63" s="213"/>
      <c r="V63" s="213"/>
    </row>
    <row r="64" spans="1:24" ht="30" customHeight="1" thickTop="1" thickBot="1" x14ac:dyDescent="0.25">
      <c r="C64" s="206"/>
      <c r="D64" s="207"/>
      <c r="E64" s="207"/>
      <c r="F64" s="207"/>
      <c r="G64" s="207"/>
      <c r="H64" s="207"/>
      <c r="I64" s="208"/>
      <c r="P64" s="206"/>
      <c r="Q64" s="207"/>
      <c r="R64" s="207"/>
      <c r="S64" s="207"/>
      <c r="T64" s="207"/>
      <c r="U64" s="207"/>
      <c r="V64" s="208"/>
    </row>
    <row r="65" spans="1:24" ht="19.149999999999999" customHeight="1" thickTop="1" x14ac:dyDescent="0.2">
      <c r="A65" s="214" t="s">
        <v>13</v>
      </c>
      <c r="B65" s="214"/>
      <c r="C65" s="214"/>
      <c r="D65" s="214"/>
      <c r="E65" s="214"/>
      <c r="F65" s="214"/>
      <c r="G65" s="214"/>
      <c r="H65" s="214"/>
      <c r="I65" s="214"/>
      <c r="J65" s="214"/>
      <c r="K65" s="214"/>
      <c r="N65" s="214" t="s">
        <v>13</v>
      </c>
      <c r="O65" s="214"/>
      <c r="P65" s="214"/>
      <c r="Q65" s="214"/>
      <c r="R65" s="214"/>
      <c r="S65" s="214"/>
      <c r="T65" s="214"/>
      <c r="U65" s="214"/>
      <c r="V65" s="214"/>
      <c r="W65" s="214"/>
      <c r="X65" s="214"/>
    </row>
    <row r="66" spans="1:24" ht="4.1500000000000004" customHeight="1" thickBot="1" x14ac:dyDescent="0.25"/>
    <row r="67" spans="1:24" ht="28.15" customHeight="1" thickTop="1" thickBot="1" x14ac:dyDescent="0.25">
      <c r="A67" s="206"/>
      <c r="B67" s="207"/>
      <c r="C67" s="207"/>
      <c r="D67" s="207"/>
      <c r="E67" s="207"/>
      <c r="F67" s="207"/>
      <c r="G67" s="207"/>
      <c r="H67" s="207"/>
      <c r="I67" s="207"/>
      <c r="J67" s="207"/>
      <c r="K67" s="208"/>
      <c r="L67" s="209">
        <v>3</v>
      </c>
      <c r="M67" s="210"/>
      <c r="N67" s="206"/>
      <c r="O67" s="207"/>
      <c r="P67" s="207"/>
      <c r="Q67" s="207"/>
      <c r="R67" s="207"/>
      <c r="S67" s="207"/>
      <c r="T67" s="207"/>
      <c r="U67" s="207"/>
      <c r="V67" s="207"/>
      <c r="W67" s="207"/>
      <c r="X67" s="208"/>
    </row>
    <row r="68" spans="1:24" ht="5.45" customHeight="1" thickTop="1" x14ac:dyDescent="0.2"/>
    <row r="69" spans="1:24" ht="20.45" customHeight="1" thickBot="1" x14ac:dyDescent="0.25">
      <c r="A69" s="211" t="s">
        <v>11</v>
      </c>
      <c r="B69" s="211"/>
      <c r="C69" s="211"/>
      <c r="D69" s="211"/>
      <c r="E69" s="211"/>
      <c r="F69" s="211"/>
      <c r="G69" s="211"/>
      <c r="H69" s="211"/>
      <c r="I69" s="211"/>
      <c r="J69" s="211"/>
      <c r="K69" s="211"/>
      <c r="L69" s="211"/>
      <c r="M69" s="212"/>
      <c r="N69" s="212"/>
      <c r="O69" s="212"/>
      <c r="P69" s="212"/>
      <c r="Q69" s="212"/>
      <c r="R69" s="212"/>
      <c r="S69" s="212"/>
      <c r="T69" s="212"/>
      <c r="U69" s="212"/>
      <c r="V69" s="212"/>
      <c r="W69" s="212"/>
      <c r="X69" s="212"/>
    </row>
    <row r="70" spans="1:24" ht="18" x14ac:dyDescent="0.2">
      <c r="A70" s="191" t="str">
        <f>RINKS!$N$2</f>
        <v>Bateau Bay</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row>
    <row r="71" spans="1:24" ht="6" customHeight="1" x14ac:dyDescent="0.2"/>
    <row r="72" spans="1:24" ht="15.75" x14ac:dyDescent="0.2">
      <c r="A72" s="192" t="str">
        <f>RINKS!$N$6</f>
        <v>Monday Mens Mufti.</v>
      </c>
      <c r="B72" s="192"/>
      <c r="C72" s="192"/>
      <c r="D72" s="192"/>
      <c r="E72" s="192"/>
      <c r="F72" s="192"/>
      <c r="G72" s="192"/>
      <c r="H72" s="192"/>
      <c r="I72" s="192"/>
      <c r="J72" s="192"/>
      <c r="K72" s="192"/>
      <c r="L72" s="192"/>
      <c r="M72" s="192"/>
      <c r="N72" s="192"/>
      <c r="O72" s="192"/>
      <c r="P72" s="192"/>
      <c r="Q72" s="192"/>
      <c r="R72" s="192"/>
      <c r="S72" s="192"/>
      <c r="T72" s="192"/>
      <c r="U72" s="192"/>
      <c r="V72" s="192"/>
      <c r="W72" s="192"/>
      <c r="X72" s="192"/>
    </row>
    <row r="73" spans="1:24" ht="6" customHeight="1" x14ac:dyDescent="0.2"/>
    <row r="74" spans="1:24" ht="15.75" x14ac:dyDescent="0.25">
      <c r="C74" s="193" t="s">
        <v>2</v>
      </c>
      <c r="D74" s="193"/>
      <c r="E74" s="193"/>
      <c r="F74" s="193"/>
      <c r="G74" s="193"/>
      <c r="H74" s="36"/>
      <c r="I74" s="193" t="s">
        <v>1</v>
      </c>
      <c r="J74" s="193"/>
      <c r="K74" s="193"/>
      <c r="L74" s="193"/>
      <c r="M74" s="193"/>
      <c r="N74" s="193"/>
      <c r="O74" s="193"/>
      <c r="P74" s="193"/>
      <c r="Q74" s="193"/>
      <c r="R74" s="193"/>
      <c r="S74" s="193"/>
      <c r="T74" s="193"/>
      <c r="U74" s="193"/>
      <c r="V74" s="193"/>
      <c r="W74" s="193"/>
      <c r="X74" s="193"/>
    </row>
    <row r="75" spans="1:24" ht="3" customHeight="1" x14ac:dyDescent="0.2"/>
    <row r="76" spans="1:24" ht="21.6" customHeight="1" thickBot="1" x14ac:dyDescent="0.25">
      <c r="C76" s="194">
        <f>RINKS!$C$17</f>
        <v>0</v>
      </c>
      <c r="D76" s="195"/>
      <c r="E76" s="195"/>
      <c r="F76" s="195"/>
      <c r="G76" s="196"/>
      <c r="I76" s="197">
        <f>RINKS!$N$4</f>
        <v>42547</v>
      </c>
      <c r="J76" s="198"/>
      <c r="K76" s="198"/>
      <c r="L76" s="198"/>
      <c r="M76" s="198"/>
      <c r="N76" s="198"/>
      <c r="O76" s="198"/>
      <c r="P76" s="198"/>
      <c r="Q76" s="198"/>
      <c r="R76" s="198"/>
      <c r="S76" s="198"/>
      <c r="T76" s="198"/>
      <c r="U76" s="198"/>
      <c r="V76" s="198"/>
      <c r="W76" s="198"/>
      <c r="X76" s="199"/>
    </row>
    <row r="77" spans="1:24" ht="13.5" thickTop="1" x14ac:dyDescent="0.2"/>
    <row r="78" spans="1:24" ht="20.45" customHeight="1" thickBot="1" x14ac:dyDescent="0.25">
      <c r="A78" s="200" t="str">
        <f>RINKS!$B$18</f>
        <v/>
      </c>
      <c r="B78" s="201"/>
      <c r="C78" s="201"/>
      <c r="D78" s="201"/>
      <c r="E78" s="201"/>
      <c r="F78" s="201"/>
      <c r="G78" s="201"/>
      <c r="H78" s="201"/>
      <c r="I78" s="201"/>
      <c r="J78" s="201"/>
      <c r="K78" s="202"/>
      <c r="L78" s="203" t="s">
        <v>3</v>
      </c>
      <c r="M78" s="204"/>
      <c r="N78" s="200" t="str">
        <f>RINKS!$D$18</f>
        <v/>
      </c>
      <c r="O78" s="201"/>
      <c r="P78" s="201"/>
      <c r="Q78" s="201"/>
      <c r="R78" s="201"/>
      <c r="S78" s="201"/>
      <c r="T78" s="201"/>
      <c r="U78" s="201"/>
      <c r="V78" s="201"/>
      <c r="W78" s="201"/>
      <c r="X78" s="202"/>
    </row>
    <row r="79" spans="1:24" ht="9" customHeight="1" thickTop="1" x14ac:dyDescent="0.3">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ht="20.45" customHeight="1" thickBot="1" x14ac:dyDescent="0.25">
      <c r="A80" s="200" t="str">
        <f>RINKS!$B$19</f>
        <v/>
      </c>
      <c r="B80" s="201"/>
      <c r="C80" s="201"/>
      <c r="D80" s="201"/>
      <c r="E80" s="201"/>
      <c r="F80" s="201"/>
      <c r="G80" s="201"/>
      <c r="H80" s="201"/>
      <c r="I80" s="201"/>
      <c r="J80" s="201"/>
      <c r="K80" s="202"/>
      <c r="L80" s="203" t="s">
        <v>4</v>
      </c>
      <c r="M80" s="204"/>
      <c r="N80" s="200" t="str">
        <f>RINKS!$D$19</f>
        <v/>
      </c>
      <c r="O80" s="201"/>
      <c r="P80" s="201"/>
      <c r="Q80" s="201"/>
      <c r="R80" s="201"/>
      <c r="S80" s="201"/>
      <c r="T80" s="201"/>
      <c r="U80" s="201"/>
      <c r="V80" s="201"/>
      <c r="W80" s="201"/>
      <c r="X80" s="202"/>
    </row>
    <row r="81" spans="1:24" ht="9" customHeight="1" thickTop="1" x14ac:dyDescent="0.3">
      <c r="A81" s="37"/>
      <c r="B81" s="37"/>
      <c r="C81" s="37"/>
      <c r="D81" s="37"/>
      <c r="E81" s="37"/>
      <c r="F81" s="37"/>
      <c r="G81" s="37"/>
      <c r="H81" s="37"/>
      <c r="I81" s="37"/>
      <c r="J81" s="37"/>
      <c r="K81" s="37"/>
      <c r="L81" s="37"/>
      <c r="M81" s="37"/>
      <c r="N81" s="37"/>
      <c r="O81" s="37"/>
      <c r="P81" s="37"/>
      <c r="Q81" s="37"/>
      <c r="R81" s="37"/>
      <c r="S81" s="37"/>
      <c r="T81" s="37"/>
      <c r="U81" s="37"/>
      <c r="V81" s="37"/>
      <c r="W81" s="37"/>
      <c r="X81" s="37"/>
    </row>
    <row r="82" spans="1:24" ht="20.45" customHeight="1" thickBot="1" x14ac:dyDescent="0.25">
      <c r="A82" s="200" t="str">
        <f>RINKS!$B$20</f>
        <v/>
      </c>
      <c r="B82" s="201"/>
      <c r="C82" s="201"/>
      <c r="D82" s="201"/>
      <c r="E82" s="201"/>
      <c r="F82" s="201"/>
      <c r="G82" s="201"/>
      <c r="H82" s="201"/>
      <c r="I82" s="201"/>
      <c r="J82" s="201"/>
      <c r="K82" s="202"/>
      <c r="L82" s="203" t="s">
        <v>5</v>
      </c>
      <c r="M82" s="204"/>
      <c r="N82" s="200" t="str">
        <f>RINKS!$D$20</f>
        <v/>
      </c>
      <c r="O82" s="201"/>
      <c r="P82" s="201"/>
      <c r="Q82" s="201"/>
      <c r="R82" s="201"/>
      <c r="S82" s="201"/>
      <c r="T82" s="201"/>
      <c r="U82" s="201"/>
      <c r="V82" s="201"/>
      <c r="W82" s="201"/>
      <c r="X82" s="202"/>
    </row>
    <row r="83" spans="1:24" ht="9" customHeight="1" thickTop="1" x14ac:dyDescent="0.3">
      <c r="A83" s="37"/>
      <c r="B83" s="37"/>
      <c r="C83" s="37"/>
      <c r="D83" s="37"/>
      <c r="E83" s="37"/>
      <c r="F83" s="37"/>
      <c r="G83" s="37"/>
      <c r="H83" s="37"/>
      <c r="I83" s="37"/>
      <c r="J83" s="37"/>
      <c r="K83" s="37"/>
      <c r="L83" s="37"/>
      <c r="M83" s="37"/>
      <c r="N83" s="37"/>
      <c r="O83" s="37"/>
      <c r="P83" s="37"/>
      <c r="Q83" s="37"/>
      <c r="R83" s="37"/>
      <c r="S83" s="37"/>
      <c r="T83" s="37"/>
      <c r="U83" s="37"/>
      <c r="V83" s="37"/>
      <c r="W83" s="37"/>
      <c r="X83" s="37"/>
    </row>
    <row r="84" spans="1:24" ht="21.6" customHeight="1" thickBot="1" x14ac:dyDescent="0.25">
      <c r="A84" s="200" t="str">
        <f>RINKS!$B$21</f>
        <v/>
      </c>
      <c r="B84" s="201"/>
      <c r="C84" s="201"/>
      <c r="D84" s="201"/>
      <c r="E84" s="201"/>
      <c r="F84" s="201"/>
      <c r="G84" s="201"/>
      <c r="H84" s="201"/>
      <c r="I84" s="201"/>
      <c r="J84" s="201"/>
      <c r="K84" s="202"/>
      <c r="L84" s="203" t="s">
        <v>6</v>
      </c>
      <c r="M84" s="205"/>
      <c r="N84" s="200" t="str">
        <f>RINKS!$D$21</f>
        <v/>
      </c>
      <c r="O84" s="201"/>
      <c r="P84" s="201"/>
      <c r="Q84" s="201"/>
      <c r="R84" s="201"/>
      <c r="S84" s="201"/>
      <c r="T84" s="201"/>
      <c r="U84" s="201"/>
      <c r="V84" s="201"/>
      <c r="W84" s="201"/>
      <c r="X84" s="202"/>
    </row>
    <row r="85" spans="1:24" ht="5.45" customHeight="1" thickTop="1" x14ac:dyDescent="0.2"/>
    <row r="86" spans="1:24" ht="16.149999999999999" customHeight="1" thickBot="1" x14ac:dyDescent="0.25">
      <c r="A86" s="59">
        <v>1</v>
      </c>
      <c r="C86" s="213" t="s">
        <v>12</v>
      </c>
      <c r="D86" s="213"/>
      <c r="E86" s="213"/>
      <c r="F86" s="213"/>
      <c r="G86" s="213"/>
      <c r="H86" s="213"/>
      <c r="I86" s="213"/>
      <c r="P86" s="213" t="s">
        <v>12</v>
      </c>
      <c r="Q86" s="213"/>
      <c r="R86" s="213"/>
      <c r="S86" s="213"/>
      <c r="T86" s="213"/>
      <c r="U86" s="213"/>
      <c r="V86" s="213"/>
    </row>
    <row r="87" spans="1:24" ht="30" customHeight="1" thickTop="1" thickBot="1" x14ac:dyDescent="0.25">
      <c r="C87" s="206"/>
      <c r="D87" s="207"/>
      <c r="E87" s="207"/>
      <c r="F87" s="207"/>
      <c r="G87" s="207"/>
      <c r="H87" s="207"/>
      <c r="I87" s="208"/>
      <c r="P87" s="206"/>
      <c r="Q87" s="207"/>
      <c r="R87" s="207"/>
      <c r="S87" s="207"/>
      <c r="T87" s="207"/>
      <c r="U87" s="207"/>
      <c r="V87" s="208"/>
    </row>
    <row r="88" spans="1:24" ht="19.149999999999999" customHeight="1" thickTop="1" x14ac:dyDescent="0.2">
      <c r="A88" s="214" t="s">
        <v>13</v>
      </c>
      <c r="B88" s="214"/>
      <c r="C88" s="214"/>
      <c r="D88" s="214"/>
      <c r="E88" s="214"/>
      <c r="F88" s="214"/>
      <c r="G88" s="214"/>
      <c r="H88" s="214"/>
      <c r="I88" s="214"/>
      <c r="J88" s="214"/>
      <c r="K88" s="214"/>
      <c r="N88" s="214" t="s">
        <v>13</v>
      </c>
      <c r="O88" s="214"/>
      <c r="P88" s="214"/>
      <c r="Q88" s="214"/>
      <c r="R88" s="214"/>
      <c r="S88" s="214"/>
      <c r="T88" s="214"/>
      <c r="U88" s="214"/>
      <c r="V88" s="214"/>
      <c r="W88" s="214"/>
      <c r="X88" s="214"/>
    </row>
    <row r="89" spans="1:24" ht="4.1500000000000004" customHeight="1" thickBot="1" x14ac:dyDescent="0.25"/>
    <row r="90" spans="1:24" ht="28.15" customHeight="1" thickTop="1" thickBot="1" x14ac:dyDescent="0.25">
      <c r="A90" s="206"/>
      <c r="B90" s="207"/>
      <c r="C90" s="207"/>
      <c r="D90" s="207"/>
      <c r="E90" s="207"/>
      <c r="F90" s="207"/>
      <c r="G90" s="207"/>
      <c r="H90" s="207"/>
      <c r="I90" s="207"/>
      <c r="J90" s="207"/>
      <c r="K90" s="208"/>
      <c r="L90" s="209">
        <v>4</v>
      </c>
      <c r="M90" s="210"/>
      <c r="N90" s="206"/>
      <c r="O90" s="207"/>
      <c r="P90" s="207"/>
      <c r="Q90" s="207"/>
      <c r="R90" s="207"/>
      <c r="S90" s="207"/>
      <c r="T90" s="207"/>
      <c r="U90" s="207"/>
      <c r="V90" s="207"/>
      <c r="W90" s="207"/>
      <c r="X90" s="208"/>
    </row>
    <row r="91" spans="1:24" ht="5.45" customHeight="1" thickTop="1" x14ac:dyDescent="0.2"/>
    <row r="92" spans="1:24" ht="20.45" customHeight="1" thickBot="1" x14ac:dyDescent="0.25">
      <c r="A92" s="211" t="s">
        <v>11</v>
      </c>
      <c r="B92" s="211"/>
      <c r="C92" s="211"/>
      <c r="D92" s="211"/>
      <c r="E92" s="211"/>
      <c r="F92" s="211"/>
      <c r="G92" s="211"/>
      <c r="H92" s="211"/>
      <c r="I92" s="211"/>
      <c r="J92" s="211"/>
      <c r="K92" s="211"/>
      <c r="L92" s="211"/>
      <c r="M92" s="212"/>
      <c r="N92" s="212"/>
      <c r="O92" s="212"/>
      <c r="P92" s="212"/>
      <c r="Q92" s="212"/>
      <c r="R92" s="212"/>
      <c r="S92" s="212"/>
      <c r="T92" s="212"/>
      <c r="U92" s="212"/>
      <c r="V92" s="212"/>
      <c r="W92" s="212"/>
      <c r="X92" s="212"/>
    </row>
    <row r="93" spans="1:24" ht="18" x14ac:dyDescent="0.2">
      <c r="A93" s="191" t="str">
        <f>RINKS!$N$2</f>
        <v>Bateau Bay</v>
      </c>
      <c r="B93" s="191"/>
      <c r="C93" s="191"/>
      <c r="D93" s="191"/>
      <c r="E93" s="191"/>
      <c r="F93" s="191"/>
      <c r="G93" s="191"/>
      <c r="H93" s="191"/>
      <c r="I93" s="191"/>
      <c r="J93" s="191"/>
      <c r="K93" s="191"/>
      <c r="L93" s="191"/>
      <c r="M93" s="191"/>
      <c r="N93" s="191"/>
      <c r="O93" s="191"/>
      <c r="P93" s="191"/>
      <c r="Q93" s="191"/>
      <c r="R93" s="191"/>
      <c r="S93" s="191"/>
      <c r="T93" s="191"/>
      <c r="U93" s="191"/>
      <c r="V93" s="191"/>
      <c r="W93" s="191"/>
      <c r="X93" s="191"/>
    </row>
    <row r="94" spans="1:24" ht="6" customHeight="1" x14ac:dyDescent="0.2"/>
    <row r="95" spans="1:24" ht="15.75" x14ac:dyDescent="0.2">
      <c r="A95" s="192" t="str">
        <f>RINKS!$N$6</f>
        <v>Monday Mens Mufti.</v>
      </c>
      <c r="B95" s="192"/>
      <c r="C95" s="192"/>
      <c r="D95" s="192"/>
      <c r="E95" s="192"/>
      <c r="F95" s="192"/>
      <c r="G95" s="192"/>
      <c r="H95" s="192"/>
      <c r="I95" s="192"/>
      <c r="J95" s="192"/>
      <c r="K95" s="192"/>
      <c r="L95" s="192"/>
      <c r="M95" s="192"/>
      <c r="N95" s="192"/>
      <c r="O95" s="192"/>
      <c r="P95" s="192"/>
      <c r="Q95" s="192"/>
      <c r="R95" s="192"/>
      <c r="S95" s="192"/>
      <c r="T95" s="192"/>
      <c r="U95" s="192"/>
      <c r="V95" s="192"/>
      <c r="W95" s="192"/>
      <c r="X95" s="192"/>
    </row>
    <row r="96" spans="1:24" ht="6" customHeight="1" x14ac:dyDescent="0.2"/>
    <row r="97" spans="1:24" ht="15.75" x14ac:dyDescent="0.25">
      <c r="C97" s="193" t="s">
        <v>2</v>
      </c>
      <c r="D97" s="193"/>
      <c r="E97" s="193"/>
      <c r="F97" s="193"/>
      <c r="G97" s="193"/>
      <c r="H97" s="36"/>
      <c r="I97" s="193" t="s">
        <v>1</v>
      </c>
      <c r="J97" s="193"/>
      <c r="K97" s="193"/>
      <c r="L97" s="193"/>
      <c r="M97" s="193"/>
      <c r="N97" s="193"/>
      <c r="O97" s="193"/>
      <c r="P97" s="193"/>
      <c r="Q97" s="193"/>
      <c r="R97" s="193"/>
      <c r="S97" s="193"/>
      <c r="T97" s="193"/>
      <c r="U97" s="193"/>
      <c r="V97" s="193"/>
      <c r="W97" s="193"/>
      <c r="X97" s="193"/>
    </row>
    <row r="98" spans="1:24" ht="3" customHeight="1" x14ac:dyDescent="0.2"/>
    <row r="99" spans="1:24" ht="21.6" customHeight="1" thickBot="1" x14ac:dyDescent="0.25">
      <c r="C99" s="194">
        <f>RINKS!$C$22</f>
        <v>0</v>
      </c>
      <c r="D99" s="195"/>
      <c r="E99" s="195"/>
      <c r="F99" s="195"/>
      <c r="G99" s="196"/>
      <c r="I99" s="197">
        <f>RINKS!$N$4</f>
        <v>42547</v>
      </c>
      <c r="J99" s="198"/>
      <c r="K99" s="198"/>
      <c r="L99" s="198"/>
      <c r="M99" s="198"/>
      <c r="N99" s="198"/>
      <c r="O99" s="198"/>
      <c r="P99" s="198"/>
      <c r="Q99" s="198"/>
      <c r="R99" s="198"/>
      <c r="S99" s="198"/>
      <c r="T99" s="198"/>
      <c r="U99" s="198"/>
      <c r="V99" s="198"/>
      <c r="W99" s="198"/>
      <c r="X99" s="199"/>
    </row>
    <row r="100" spans="1:24" ht="13.5" thickTop="1" x14ac:dyDescent="0.2"/>
    <row r="101" spans="1:24" ht="20.45" customHeight="1" thickBot="1" x14ac:dyDescent="0.25">
      <c r="A101" s="200" t="str">
        <f>RINKS!$B$23</f>
        <v/>
      </c>
      <c r="B101" s="201"/>
      <c r="C101" s="201"/>
      <c r="D101" s="201"/>
      <c r="E101" s="201"/>
      <c r="F101" s="201"/>
      <c r="G101" s="201"/>
      <c r="H101" s="201"/>
      <c r="I101" s="201"/>
      <c r="J101" s="201"/>
      <c r="K101" s="202"/>
      <c r="L101" s="203" t="s">
        <v>3</v>
      </c>
      <c r="M101" s="204"/>
      <c r="N101" s="200" t="str">
        <f>RINKS!$D$23</f>
        <v/>
      </c>
      <c r="O101" s="201"/>
      <c r="P101" s="201"/>
      <c r="Q101" s="201"/>
      <c r="R101" s="201"/>
      <c r="S101" s="201"/>
      <c r="T101" s="201"/>
      <c r="U101" s="201"/>
      <c r="V101" s="201"/>
      <c r="W101" s="201"/>
      <c r="X101" s="202"/>
    </row>
    <row r="102" spans="1:24" ht="9" customHeight="1" thickTop="1" x14ac:dyDescent="0.3">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24" ht="20.45" customHeight="1" thickBot="1" x14ac:dyDescent="0.25">
      <c r="A103" s="200" t="str">
        <f>RINKS!$B$24</f>
        <v/>
      </c>
      <c r="B103" s="201"/>
      <c r="C103" s="201"/>
      <c r="D103" s="201"/>
      <c r="E103" s="201"/>
      <c r="F103" s="201"/>
      <c r="G103" s="201"/>
      <c r="H103" s="201"/>
      <c r="I103" s="201"/>
      <c r="J103" s="201"/>
      <c r="K103" s="202"/>
      <c r="L103" s="203" t="s">
        <v>4</v>
      </c>
      <c r="M103" s="204"/>
      <c r="N103" s="200" t="str">
        <f>RINKS!$D$24</f>
        <v/>
      </c>
      <c r="O103" s="201"/>
      <c r="P103" s="201"/>
      <c r="Q103" s="201"/>
      <c r="R103" s="201"/>
      <c r="S103" s="201"/>
      <c r="T103" s="201"/>
      <c r="U103" s="201"/>
      <c r="V103" s="201"/>
      <c r="W103" s="201"/>
      <c r="X103" s="202"/>
    </row>
    <row r="104" spans="1:24" ht="9" customHeight="1" thickTop="1" x14ac:dyDescent="0.3">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24" ht="20.45" customHeight="1" thickBot="1" x14ac:dyDescent="0.25">
      <c r="A105" s="200" t="str">
        <f>RINKS!$B$25</f>
        <v/>
      </c>
      <c r="B105" s="201"/>
      <c r="C105" s="201"/>
      <c r="D105" s="201"/>
      <c r="E105" s="201"/>
      <c r="F105" s="201"/>
      <c r="G105" s="201"/>
      <c r="H105" s="201"/>
      <c r="I105" s="201"/>
      <c r="J105" s="201"/>
      <c r="K105" s="202"/>
      <c r="L105" s="203" t="s">
        <v>5</v>
      </c>
      <c r="M105" s="204"/>
      <c r="N105" s="200" t="str">
        <f>RINKS!$D$25</f>
        <v/>
      </c>
      <c r="O105" s="201"/>
      <c r="P105" s="201"/>
      <c r="Q105" s="201"/>
      <c r="R105" s="201"/>
      <c r="S105" s="201"/>
      <c r="T105" s="201"/>
      <c r="U105" s="201"/>
      <c r="V105" s="201"/>
      <c r="W105" s="201"/>
      <c r="X105" s="202"/>
    </row>
    <row r="106" spans="1:24" ht="9" customHeight="1" thickTop="1" x14ac:dyDescent="0.3">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row>
    <row r="107" spans="1:24" ht="21.6" customHeight="1" thickBot="1" x14ac:dyDescent="0.25">
      <c r="A107" s="200" t="str">
        <f>RINKS!$B$26</f>
        <v/>
      </c>
      <c r="B107" s="201"/>
      <c r="C107" s="201"/>
      <c r="D107" s="201"/>
      <c r="E107" s="201"/>
      <c r="F107" s="201"/>
      <c r="G107" s="201"/>
      <c r="H107" s="201"/>
      <c r="I107" s="201"/>
      <c r="J107" s="201"/>
      <c r="K107" s="202"/>
      <c r="L107" s="203" t="s">
        <v>6</v>
      </c>
      <c r="M107" s="205"/>
      <c r="N107" s="200" t="str">
        <f>RINKS!$D$26</f>
        <v/>
      </c>
      <c r="O107" s="201"/>
      <c r="P107" s="201"/>
      <c r="Q107" s="201"/>
      <c r="R107" s="201"/>
      <c r="S107" s="201"/>
      <c r="T107" s="201"/>
      <c r="U107" s="201"/>
      <c r="V107" s="201"/>
      <c r="W107" s="201"/>
      <c r="X107" s="202"/>
    </row>
    <row r="108" spans="1:24" ht="5.45" customHeight="1" thickTop="1" x14ac:dyDescent="0.2"/>
    <row r="109" spans="1:24" ht="16.149999999999999" customHeight="1" thickBot="1" x14ac:dyDescent="0.25">
      <c r="A109" s="59">
        <v>1</v>
      </c>
      <c r="C109" s="213" t="s">
        <v>12</v>
      </c>
      <c r="D109" s="213"/>
      <c r="E109" s="213"/>
      <c r="F109" s="213"/>
      <c r="G109" s="213"/>
      <c r="H109" s="213"/>
      <c r="I109" s="213"/>
      <c r="P109" s="213" t="s">
        <v>12</v>
      </c>
      <c r="Q109" s="213"/>
      <c r="R109" s="213"/>
      <c r="S109" s="213"/>
      <c r="T109" s="213"/>
      <c r="U109" s="213"/>
      <c r="V109" s="213"/>
    </row>
    <row r="110" spans="1:24" ht="30" customHeight="1" thickTop="1" thickBot="1" x14ac:dyDescent="0.25">
      <c r="C110" s="206"/>
      <c r="D110" s="207"/>
      <c r="E110" s="207"/>
      <c r="F110" s="207"/>
      <c r="G110" s="207"/>
      <c r="H110" s="207"/>
      <c r="I110" s="208"/>
      <c r="P110" s="206"/>
      <c r="Q110" s="207"/>
      <c r="R110" s="207"/>
      <c r="S110" s="207"/>
      <c r="T110" s="207"/>
      <c r="U110" s="207"/>
      <c r="V110" s="208"/>
    </row>
    <row r="111" spans="1:24" ht="19.149999999999999" customHeight="1" thickTop="1" x14ac:dyDescent="0.2">
      <c r="A111" s="214" t="s">
        <v>13</v>
      </c>
      <c r="B111" s="214"/>
      <c r="C111" s="214"/>
      <c r="D111" s="214"/>
      <c r="E111" s="214"/>
      <c r="F111" s="214"/>
      <c r="G111" s="214"/>
      <c r="H111" s="214"/>
      <c r="I111" s="214"/>
      <c r="J111" s="214"/>
      <c r="K111" s="214"/>
      <c r="N111" s="214" t="s">
        <v>13</v>
      </c>
      <c r="O111" s="214"/>
      <c r="P111" s="214"/>
      <c r="Q111" s="214"/>
      <c r="R111" s="214"/>
      <c r="S111" s="214"/>
      <c r="T111" s="214"/>
      <c r="U111" s="214"/>
      <c r="V111" s="214"/>
      <c r="W111" s="214"/>
      <c r="X111" s="214"/>
    </row>
    <row r="112" spans="1:24" ht="4.1500000000000004" customHeight="1" thickBot="1" x14ac:dyDescent="0.25"/>
    <row r="113" spans="1:24" ht="28.15" customHeight="1" thickTop="1" thickBot="1" x14ac:dyDescent="0.25">
      <c r="A113" s="206"/>
      <c r="B113" s="207"/>
      <c r="C113" s="207"/>
      <c r="D113" s="207"/>
      <c r="E113" s="207"/>
      <c r="F113" s="207"/>
      <c r="G113" s="207"/>
      <c r="H113" s="207"/>
      <c r="I113" s="207"/>
      <c r="J113" s="207"/>
      <c r="K113" s="208"/>
      <c r="L113" s="209">
        <v>5</v>
      </c>
      <c r="M113" s="210"/>
      <c r="N113" s="206"/>
      <c r="O113" s="207"/>
      <c r="P113" s="207"/>
      <c r="Q113" s="207"/>
      <c r="R113" s="207"/>
      <c r="S113" s="207"/>
      <c r="T113" s="207"/>
      <c r="U113" s="207"/>
      <c r="V113" s="207"/>
      <c r="W113" s="207"/>
      <c r="X113" s="208"/>
    </row>
    <row r="114" spans="1:24" ht="5.45" customHeight="1" thickTop="1" x14ac:dyDescent="0.2"/>
    <row r="115" spans="1:24" ht="20.45" customHeight="1" thickBot="1" x14ac:dyDescent="0.25">
      <c r="A115" s="211" t="s">
        <v>11</v>
      </c>
      <c r="B115" s="211"/>
      <c r="C115" s="211"/>
      <c r="D115" s="211"/>
      <c r="E115" s="211"/>
      <c r="F115" s="211"/>
      <c r="G115" s="211"/>
      <c r="H115" s="211"/>
      <c r="I115" s="211"/>
      <c r="J115" s="211"/>
      <c r="K115" s="211"/>
      <c r="L115" s="211"/>
      <c r="M115" s="212"/>
      <c r="N115" s="212"/>
      <c r="O115" s="212"/>
      <c r="P115" s="212"/>
      <c r="Q115" s="212"/>
      <c r="R115" s="212"/>
      <c r="S115" s="212"/>
      <c r="T115" s="212"/>
      <c r="U115" s="212"/>
      <c r="V115" s="212"/>
      <c r="W115" s="212"/>
      <c r="X115" s="212"/>
    </row>
    <row r="116" spans="1:24" ht="18" x14ac:dyDescent="0.2">
      <c r="A116" s="191" t="str">
        <f>RINKS!$N$2</f>
        <v>Bateau Bay</v>
      </c>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row>
    <row r="117" spans="1:24" ht="6" customHeight="1" x14ac:dyDescent="0.2"/>
    <row r="118" spans="1:24" ht="15.75" x14ac:dyDescent="0.2">
      <c r="A118" s="192" t="str">
        <f>RINKS!$N$6</f>
        <v>Monday Mens Mufti.</v>
      </c>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row>
    <row r="119" spans="1:24" ht="6" customHeight="1" x14ac:dyDescent="0.2"/>
    <row r="120" spans="1:24" ht="15.75" x14ac:dyDescent="0.25">
      <c r="C120" s="193" t="s">
        <v>2</v>
      </c>
      <c r="D120" s="193"/>
      <c r="E120" s="193"/>
      <c r="F120" s="193"/>
      <c r="G120" s="193"/>
      <c r="H120" s="36"/>
      <c r="I120" s="193" t="s">
        <v>1</v>
      </c>
      <c r="J120" s="193"/>
      <c r="K120" s="193"/>
      <c r="L120" s="193"/>
      <c r="M120" s="193"/>
      <c r="N120" s="193"/>
      <c r="O120" s="193"/>
      <c r="P120" s="193"/>
      <c r="Q120" s="193"/>
      <c r="R120" s="193"/>
      <c r="S120" s="193"/>
      <c r="T120" s="193"/>
      <c r="U120" s="193"/>
      <c r="V120" s="193"/>
      <c r="W120" s="193"/>
      <c r="X120" s="193"/>
    </row>
    <row r="121" spans="1:24" ht="3" customHeight="1" x14ac:dyDescent="0.2"/>
    <row r="122" spans="1:24" ht="21.6" customHeight="1" thickBot="1" x14ac:dyDescent="0.25">
      <c r="C122" s="194">
        <f>RINKS!$C$27</f>
        <v>0</v>
      </c>
      <c r="D122" s="195"/>
      <c r="E122" s="195"/>
      <c r="F122" s="195"/>
      <c r="G122" s="196"/>
      <c r="I122" s="197">
        <f>RINKS!$N$4</f>
        <v>42547</v>
      </c>
      <c r="J122" s="198"/>
      <c r="K122" s="198"/>
      <c r="L122" s="198"/>
      <c r="M122" s="198"/>
      <c r="N122" s="198"/>
      <c r="O122" s="198"/>
      <c r="P122" s="198"/>
      <c r="Q122" s="198"/>
      <c r="R122" s="198"/>
      <c r="S122" s="198"/>
      <c r="T122" s="198"/>
      <c r="U122" s="198"/>
      <c r="V122" s="198"/>
      <c r="W122" s="198"/>
      <c r="X122" s="199"/>
    </row>
    <row r="123" spans="1:24" ht="13.5" thickTop="1" x14ac:dyDescent="0.2"/>
    <row r="124" spans="1:24" ht="20.45" customHeight="1" thickBot="1" x14ac:dyDescent="0.25">
      <c r="A124" s="200" t="str">
        <f>RINKS!$B$28</f>
        <v/>
      </c>
      <c r="B124" s="201"/>
      <c r="C124" s="201"/>
      <c r="D124" s="201"/>
      <c r="E124" s="201"/>
      <c r="F124" s="201"/>
      <c r="G124" s="201"/>
      <c r="H124" s="201"/>
      <c r="I124" s="201"/>
      <c r="J124" s="201"/>
      <c r="K124" s="202"/>
      <c r="L124" s="203" t="s">
        <v>3</v>
      </c>
      <c r="M124" s="204"/>
      <c r="N124" s="200" t="str">
        <f>RINKS!$D$28</f>
        <v/>
      </c>
      <c r="O124" s="201"/>
      <c r="P124" s="201"/>
      <c r="Q124" s="201"/>
      <c r="R124" s="201"/>
      <c r="S124" s="201"/>
      <c r="T124" s="201"/>
      <c r="U124" s="201"/>
      <c r="V124" s="201"/>
      <c r="W124" s="201"/>
      <c r="X124" s="202"/>
    </row>
    <row r="125" spans="1:24" ht="9" customHeight="1" thickTop="1" x14ac:dyDescent="0.3">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row>
    <row r="126" spans="1:24" ht="20.45" customHeight="1" thickBot="1" x14ac:dyDescent="0.25">
      <c r="A126" s="200" t="str">
        <f>RINKS!$B$29</f>
        <v/>
      </c>
      <c r="B126" s="201"/>
      <c r="C126" s="201"/>
      <c r="D126" s="201"/>
      <c r="E126" s="201"/>
      <c r="F126" s="201"/>
      <c r="G126" s="201"/>
      <c r="H126" s="201"/>
      <c r="I126" s="201"/>
      <c r="J126" s="201"/>
      <c r="K126" s="202"/>
      <c r="L126" s="203" t="s">
        <v>4</v>
      </c>
      <c r="M126" s="204"/>
      <c r="N126" s="200" t="str">
        <f>RINKS!$D$29</f>
        <v/>
      </c>
      <c r="O126" s="201"/>
      <c r="P126" s="201"/>
      <c r="Q126" s="201"/>
      <c r="R126" s="201"/>
      <c r="S126" s="201"/>
      <c r="T126" s="201"/>
      <c r="U126" s="201"/>
      <c r="V126" s="201"/>
      <c r="W126" s="201"/>
      <c r="X126" s="202"/>
    </row>
    <row r="127" spans="1:24" ht="9" customHeight="1" thickTop="1" x14ac:dyDescent="0.3">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row>
    <row r="128" spans="1:24" ht="20.45" customHeight="1" thickBot="1" x14ac:dyDescent="0.25">
      <c r="A128" s="200" t="str">
        <f>RINKS!$B$30</f>
        <v/>
      </c>
      <c r="B128" s="201"/>
      <c r="C128" s="201"/>
      <c r="D128" s="201"/>
      <c r="E128" s="201"/>
      <c r="F128" s="201"/>
      <c r="G128" s="201"/>
      <c r="H128" s="201"/>
      <c r="I128" s="201"/>
      <c r="J128" s="201"/>
      <c r="K128" s="202"/>
      <c r="L128" s="203" t="s">
        <v>5</v>
      </c>
      <c r="M128" s="204"/>
      <c r="N128" s="200" t="str">
        <f>RINKS!$D$30</f>
        <v/>
      </c>
      <c r="O128" s="201"/>
      <c r="P128" s="201"/>
      <c r="Q128" s="201"/>
      <c r="R128" s="201"/>
      <c r="S128" s="201"/>
      <c r="T128" s="201"/>
      <c r="U128" s="201"/>
      <c r="V128" s="201"/>
      <c r="W128" s="201"/>
      <c r="X128" s="202"/>
    </row>
    <row r="129" spans="1:24" ht="9" customHeight="1" thickTop="1" x14ac:dyDescent="0.3">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row>
    <row r="130" spans="1:24" ht="21.6" customHeight="1" thickBot="1" x14ac:dyDescent="0.25">
      <c r="A130" s="200" t="str">
        <f>RINKS!$B$31</f>
        <v/>
      </c>
      <c r="B130" s="201"/>
      <c r="C130" s="201"/>
      <c r="D130" s="201"/>
      <c r="E130" s="201"/>
      <c r="F130" s="201"/>
      <c r="G130" s="201"/>
      <c r="H130" s="201"/>
      <c r="I130" s="201"/>
      <c r="J130" s="201"/>
      <c r="K130" s="202"/>
      <c r="L130" s="203" t="s">
        <v>6</v>
      </c>
      <c r="M130" s="205"/>
      <c r="N130" s="200" t="str">
        <f>RINKS!$D$31</f>
        <v/>
      </c>
      <c r="O130" s="201"/>
      <c r="P130" s="201"/>
      <c r="Q130" s="201"/>
      <c r="R130" s="201"/>
      <c r="S130" s="201"/>
      <c r="T130" s="201"/>
      <c r="U130" s="201"/>
      <c r="V130" s="201"/>
      <c r="W130" s="201"/>
      <c r="X130" s="202"/>
    </row>
    <row r="131" spans="1:24" ht="5.45" customHeight="1" thickTop="1" x14ac:dyDescent="0.2"/>
    <row r="132" spans="1:24" ht="16.149999999999999" customHeight="1" thickBot="1" x14ac:dyDescent="0.25">
      <c r="A132" s="59">
        <v>1</v>
      </c>
      <c r="C132" s="213" t="s">
        <v>12</v>
      </c>
      <c r="D132" s="213"/>
      <c r="E132" s="213"/>
      <c r="F132" s="213"/>
      <c r="G132" s="213"/>
      <c r="H132" s="213"/>
      <c r="I132" s="213"/>
      <c r="P132" s="213" t="s">
        <v>12</v>
      </c>
      <c r="Q132" s="213"/>
      <c r="R132" s="213"/>
      <c r="S132" s="213"/>
      <c r="T132" s="213"/>
      <c r="U132" s="213"/>
      <c r="V132" s="213"/>
    </row>
    <row r="133" spans="1:24" ht="30" customHeight="1" thickTop="1" thickBot="1" x14ac:dyDescent="0.25">
      <c r="C133" s="206"/>
      <c r="D133" s="207"/>
      <c r="E133" s="207"/>
      <c r="F133" s="207"/>
      <c r="G133" s="207"/>
      <c r="H133" s="207"/>
      <c r="I133" s="208"/>
      <c r="P133" s="206"/>
      <c r="Q133" s="207"/>
      <c r="R133" s="207"/>
      <c r="S133" s="207"/>
      <c r="T133" s="207"/>
      <c r="U133" s="207"/>
      <c r="V133" s="208"/>
    </row>
    <row r="134" spans="1:24" ht="19.149999999999999" customHeight="1" thickTop="1" x14ac:dyDescent="0.2">
      <c r="A134" s="214" t="s">
        <v>13</v>
      </c>
      <c r="B134" s="214"/>
      <c r="C134" s="214"/>
      <c r="D134" s="214"/>
      <c r="E134" s="214"/>
      <c r="F134" s="214"/>
      <c r="G134" s="214"/>
      <c r="H134" s="214"/>
      <c r="I134" s="214"/>
      <c r="J134" s="214"/>
      <c r="K134" s="214"/>
      <c r="N134" s="214" t="s">
        <v>13</v>
      </c>
      <c r="O134" s="214"/>
      <c r="P134" s="214"/>
      <c r="Q134" s="214"/>
      <c r="R134" s="214"/>
      <c r="S134" s="214"/>
      <c r="T134" s="214"/>
      <c r="U134" s="214"/>
      <c r="V134" s="214"/>
      <c r="W134" s="214"/>
      <c r="X134" s="214"/>
    </row>
    <row r="135" spans="1:24" ht="4.1500000000000004" customHeight="1" thickBot="1" x14ac:dyDescent="0.25"/>
    <row r="136" spans="1:24" ht="28.15" customHeight="1" thickTop="1" thickBot="1" x14ac:dyDescent="0.25">
      <c r="A136" s="206"/>
      <c r="B136" s="207"/>
      <c r="C136" s="207"/>
      <c r="D136" s="207"/>
      <c r="E136" s="207"/>
      <c r="F136" s="207"/>
      <c r="G136" s="207"/>
      <c r="H136" s="207"/>
      <c r="I136" s="207"/>
      <c r="J136" s="207"/>
      <c r="K136" s="208"/>
      <c r="L136" s="209">
        <v>6</v>
      </c>
      <c r="M136" s="210"/>
      <c r="N136" s="206"/>
      <c r="O136" s="207"/>
      <c r="P136" s="207"/>
      <c r="Q136" s="207"/>
      <c r="R136" s="207"/>
      <c r="S136" s="207"/>
      <c r="T136" s="207"/>
      <c r="U136" s="207"/>
      <c r="V136" s="207"/>
      <c r="W136" s="207"/>
      <c r="X136" s="208"/>
    </row>
    <row r="137" spans="1:24" ht="5.45" customHeight="1" thickTop="1" x14ac:dyDescent="0.2"/>
    <row r="138" spans="1:24" ht="20.45" customHeight="1" thickBot="1" x14ac:dyDescent="0.25">
      <c r="A138" s="211" t="s">
        <v>11</v>
      </c>
      <c r="B138" s="211"/>
      <c r="C138" s="211"/>
      <c r="D138" s="211"/>
      <c r="E138" s="211"/>
      <c r="F138" s="211"/>
      <c r="G138" s="211"/>
      <c r="H138" s="211"/>
      <c r="I138" s="211"/>
      <c r="J138" s="211"/>
      <c r="K138" s="211"/>
      <c r="L138" s="211"/>
      <c r="M138" s="212"/>
      <c r="N138" s="212"/>
      <c r="O138" s="212"/>
      <c r="P138" s="212"/>
      <c r="Q138" s="212"/>
      <c r="R138" s="212"/>
      <c r="S138" s="212"/>
      <c r="T138" s="212"/>
      <c r="U138" s="212"/>
      <c r="V138" s="212"/>
      <c r="W138" s="212"/>
      <c r="X138" s="212"/>
    </row>
    <row r="139" spans="1:24" ht="18" x14ac:dyDescent="0.2">
      <c r="A139" s="191" t="str">
        <f>RINKS!$N$2</f>
        <v>Bateau Bay</v>
      </c>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row>
    <row r="140" spans="1:24" ht="6" customHeight="1" x14ac:dyDescent="0.2"/>
    <row r="141" spans="1:24" ht="15.75" x14ac:dyDescent="0.2">
      <c r="A141" s="192" t="str">
        <f>RINKS!$N$6</f>
        <v>Monday Mens Mufti.</v>
      </c>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row>
    <row r="142" spans="1:24" ht="6" customHeight="1" x14ac:dyDescent="0.2"/>
    <row r="143" spans="1:24" ht="15.75" x14ac:dyDescent="0.25">
      <c r="C143" s="193" t="s">
        <v>2</v>
      </c>
      <c r="D143" s="193"/>
      <c r="E143" s="193"/>
      <c r="F143" s="193"/>
      <c r="G143" s="193"/>
      <c r="H143" s="36"/>
      <c r="I143" s="193" t="s">
        <v>1</v>
      </c>
      <c r="J143" s="193"/>
      <c r="K143" s="193"/>
      <c r="L143" s="193"/>
      <c r="M143" s="193"/>
      <c r="N143" s="193"/>
      <c r="O143" s="193"/>
      <c r="P143" s="193"/>
      <c r="Q143" s="193"/>
      <c r="R143" s="193"/>
      <c r="S143" s="193"/>
      <c r="T143" s="193"/>
      <c r="U143" s="193"/>
      <c r="V143" s="193"/>
      <c r="W143" s="193"/>
      <c r="X143" s="193"/>
    </row>
    <row r="144" spans="1:24" ht="3" customHeight="1" x14ac:dyDescent="0.2"/>
    <row r="145" spans="1:24" ht="21.6" customHeight="1" thickBot="1" x14ac:dyDescent="0.25">
      <c r="C145" s="194">
        <f>RINKS!$C$32</f>
        <v>0</v>
      </c>
      <c r="D145" s="195"/>
      <c r="E145" s="195"/>
      <c r="F145" s="195"/>
      <c r="G145" s="196"/>
      <c r="I145" s="197">
        <f>RINKS!$N$4</f>
        <v>42547</v>
      </c>
      <c r="J145" s="198"/>
      <c r="K145" s="198"/>
      <c r="L145" s="198"/>
      <c r="M145" s="198"/>
      <c r="N145" s="198"/>
      <c r="O145" s="198"/>
      <c r="P145" s="198"/>
      <c r="Q145" s="198"/>
      <c r="R145" s="198"/>
      <c r="S145" s="198"/>
      <c r="T145" s="198"/>
      <c r="U145" s="198"/>
      <c r="V145" s="198"/>
      <c r="W145" s="198"/>
      <c r="X145" s="199"/>
    </row>
    <row r="146" spans="1:24" ht="13.5" thickTop="1" x14ac:dyDescent="0.2"/>
    <row r="147" spans="1:24" ht="20.45" customHeight="1" thickBot="1" x14ac:dyDescent="0.25">
      <c r="A147" s="200" t="str">
        <f>RINKS!$B$33</f>
        <v/>
      </c>
      <c r="B147" s="201"/>
      <c r="C147" s="201"/>
      <c r="D147" s="201"/>
      <c r="E147" s="201"/>
      <c r="F147" s="201"/>
      <c r="G147" s="201"/>
      <c r="H147" s="201"/>
      <c r="I147" s="201"/>
      <c r="J147" s="201"/>
      <c r="K147" s="202"/>
      <c r="L147" s="203" t="s">
        <v>3</v>
      </c>
      <c r="M147" s="204"/>
      <c r="N147" s="200" t="str">
        <f>RINKS!$D$33</f>
        <v/>
      </c>
      <c r="O147" s="201"/>
      <c r="P147" s="201"/>
      <c r="Q147" s="201"/>
      <c r="R147" s="201"/>
      <c r="S147" s="201"/>
      <c r="T147" s="201"/>
      <c r="U147" s="201"/>
      <c r="V147" s="201"/>
      <c r="W147" s="201"/>
      <c r="X147" s="202"/>
    </row>
    <row r="148" spans="1:24" ht="9" customHeight="1" thickTop="1" x14ac:dyDescent="0.3">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row>
    <row r="149" spans="1:24" ht="20.45" customHeight="1" thickBot="1" x14ac:dyDescent="0.25">
      <c r="A149" s="200" t="str">
        <f>RINKS!$B$34</f>
        <v/>
      </c>
      <c r="B149" s="201"/>
      <c r="C149" s="201"/>
      <c r="D149" s="201"/>
      <c r="E149" s="201"/>
      <c r="F149" s="201"/>
      <c r="G149" s="201"/>
      <c r="H149" s="201"/>
      <c r="I149" s="201"/>
      <c r="J149" s="201"/>
      <c r="K149" s="202"/>
      <c r="L149" s="203" t="s">
        <v>4</v>
      </c>
      <c r="M149" s="204"/>
      <c r="N149" s="200" t="str">
        <f>RINKS!$D$34</f>
        <v/>
      </c>
      <c r="O149" s="201"/>
      <c r="P149" s="201"/>
      <c r="Q149" s="201"/>
      <c r="R149" s="201"/>
      <c r="S149" s="201"/>
      <c r="T149" s="201"/>
      <c r="U149" s="201"/>
      <c r="V149" s="201"/>
      <c r="W149" s="201"/>
      <c r="X149" s="202"/>
    </row>
    <row r="150" spans="1:24" ht="9" customHeight="1" thickTop="1" x14ac:dyDescent="0.3">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row>
    <row r="151" spans="1:24" ht="20.45" customHeight="1" thickBot="1" x14ac:dyDescent="0.25">
      <c r="A151" s="200" t="str">
        <f>RINKS!$B$35</f>
        <v/>
      </c>
      <c r="B151" s="201"/>
      <c r="C151" s="201"/>
      <c r="D151" s="201"/>
      <c r="E151" s="201"/>
      <c r="F151" s="201"/>
      <c r="G151" s="201"/>
      <c r="H151" s="201"/>
      <c r="I151" s="201"/>
      <c r="J151" s="201"/>
      <c r="K151" s="202"/>
      <c r="L151" s="203" t="s">
        <v>5</v>
      </c>
      <c r="M151" s="204"/>
      <c r="N151" s="200" t="str">
        <f>RINKS!$D$35</f>
        <v/>
      </c>
      <c r="O151" s="201"/>
      <c r="P151" s="201"/>
      <c r="Q151" s="201"/>
      <c r="R151" s="201"/>
      <c r="S151" s="201"/>
      <c r="T151" s="201"/>
      <c r="U151" s="201"/>
      <c r="V151" s="201"/>
      <c r="W151" s="201"/>
      <c r="X151" s="202"/>
    </row>
    <row r="152" spans="1:24" ht="9" customHeight="1" thickTop="1" x14ac:dyDescent="0.3">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row>
    <row r="153" spans="1:24" ht="21.6" customHeight="1" thickBot="1" x14ac:dyDescent="0.25">
      <c r="A153" s="200" t="str">
        <f>RINKS!$B$36</f>
        <v/>
      </c>
      <c r="B153" s="201"/>
      <c r="C153" s="201"/>
      <c r="D153" s="201"/>
      <c r="E153" s="201"/>
      <c r="F153" s="201"/>
      <c r="G153" s="201"/>
      <c r="H153" s="201"/>
      <c r="I153" s="201"/>
      <c r="J153" s="201"/>
      <c r="K153" s="202"/>
      <c r="L153" s="203" t="s">
        <v>6</v>
      </c>
      <c r="M153" s="205"/>
      <c r="N153" s="200" t="str">
        <f>RINKS!$D$36</f>
        <v/>
      </c>
      <c r="O153" s="201"/>
      <c r="P153" s="201"/>
      <c r="Q153" s="201"/>
      <c r="R153" s="201"/>
      <c r="S153" s="201"/>
      <c r="T153" s="201"/>
      <c r="U153" s="201"/>
      <c r="V153" s="201"/>
      <c r="W153" s="201"/>
      <c r="X153" s="202"/>
    </row>
    <row r="154" spans="1:24" ht="5.45" customHeight="1" thickTop="1" x14ac:dyDescent="0.2"/>
    <row r="155" spans="1:24" ht="16.149999999999999" customHeight="1" thickBot="1" x14ac:dyDescent="0.25">
      <c r="A155" s="59">
        <v>1</v>
      </c>
      <c r="C155" s="213" t="s">
        <v>12</v>
      </c>
      <c r="D155" s="213"/>
      <c r="E155" s="213"/>
      <c r="F155" s="213"/>
      <c r="G155" s="213"/>
      <c r="H155" s="213"/>
      <c r="I155" s="213"/>
      <c r="P155" s="213" t="s">
        <v>12</v>
      </c>
      <c r="Q155" s="213"/>
      <c r="R155" s="213"/>
      <c r="S155" s="213"/>
      <c r="T155" s="213"/>
      <c r="U155" s="213"/>
      <c r="V155" s="213"/>
    </row>
    <row r="156" spans="1:24" ht="30" customHeight="1" thickTop="1" thickBot="1" x14ac:dyDescent="0.25">
      <c r="C156" s="206"/>
      <c r="D156" s="207"/>
      <c r="E156" s="207"/>
      <c r="F156" s="207"/>
      <c r="G156" s="207"/>
      <c r="H156" s="207"/>
      <c r="I156" s="208"/>
      <c r="P156" s="206"/>
      <c r="Q156" s="207"/>
      <c r="R156" s="207"/>
      <c r="S156" s="207"/>
      <c r="T156" s="207"/>
      <c r="U156" s="207"/>
      <c r="V156" s="208"/>
    </row>
    <row r="157" spans="1:24" ht="19.149999999999999" customHeight="1" thickTop="1" x14ac:dyDescent="0.2">
      <c r="A157" s="214" t="s">
        <v>13</v>
      </c>
      <c r="B157" s="214"/>
      <c r="C157" s="214"/>
      <c r="D157" s="214"/>
      <c r="E157" s="214"/>
      <c r="F157" s="214"/>
      <c r="G157" s="214"/>
      <c r="H157" s="214"/>
      <c r="I157" s="214"/>
      <c r="J157" s="214"/>
      <c r="K157" s="214"/>
      <c r="N157" s="214" t="s">
        <v>13</v>
      </c>
      <c r="O157" s="214"/>
      <c r="P157" s="214"/>
      <c r="Q157" s="214"/>
      <c r="R157" s="214"/>
      <c r="S157" s="214"/>
      <c r="T157" s="214"/>
      <c r="U157" s="214"/>
      <c r="V157" s="214"/>
      <c r="W157" s="214"/>
      <c r="X157" s="214"/>
    </row>
    <row r="158" spans="1:24" ht="4.1500000000000004" customHeight="1" thickBot="1" x14ac:dyDescent="0.25"/>
    <row r="159" spans="1:24" ht="28.15" customHeight="1" thickTop="1" thickBot="1" x14ac:dyDescent="0.25">
      <c r="A159" s="206"/>
      <c r="B159" s="207"/>
      <c r="C159" s="207"/>
      <c r="D159" s="207"/>
      <c r="E159" s="207"/>
      <c r="F159" s="207"/>
      <c r="G159" s="207"/>
      <c r="H159" s="207"/>
      <c r="I159" s="207"/>
      <c r="J159" s="207"/>
      <c r="K159" s="208"/>
      <c r="L159" s="209">
        <v>7</v>
      </c>
      <c r="M159" s="210"/>
      <c r="N159" s="206"/>
      <c r="O159" s="207"/>
      <c r="P159" s="207"/>
      <c r="Q159" s="207"/>
      <c r="R159" s="207"/>
      <c r="S159" s="207"/>
      <c r="T159" s="207"/>
      <c r="U159" s="207"/>
      <c r="V159" s="207"/>
      <c r="W159" s="207"/>
      <c r="X159" s="208"/>
    </row>
    <row r="160" spans="1:24" ht="5.45" customHeight="1" thickTop="1" x14ac:dyDescent="0.2"/>
    <row r="161" spans="1:24" ht="20.45" customHeight="1" thickBot="1" x14ac:dyDescent="0.25">
      <c r="A161" s="211" t="s">
        <v>11</v>
      </c>
      <c r="B161" s="211"/>
      <c r="C161" s="211"/>
      <c r="D161" s="211"/>
      <c r="E161" s="211"/>
      <c r="F161" s="211"/>
      <c r="G161" s="211"/>
      <c r="H161" s="211"/>
      <c r="I161" s="211"/>
      <c r="J161" s="211"/>
      <c r="K161" s="211"/>
      <c r="L161" s="211"/>
      <c r="M161" s="212"/>
      <c r="N161" s="212"/>
      <c r="O161" s="212"/>
      <c r="P161" s="212"/>
      <c r="Q161" s="212"/>
      <c r="R161" s="212"/>
      <c r="S161" s="212"/>
      <c r="T161" s="212"/>
      <c r="U161" s="212"/>
      <c r="V161" s="212"/>
      <c r="W161" s="212"/>
      <c r="X161" s="212"/>
    </row>
    <row r="162" spans="1:24" ht="18" x14ac:dyDescent="0.2">
      <c r="A162" s="191" t="str">
        <f>RINKS!$N$2</f>
        <v>Bateau Bay</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row>
    <row r="163" spans="1:24" ht="6" customHeight="1" x14ac:dyDescent="0.2"/>
    <row r="164" spans="1:24" ht="15.75" x14ac:dyDescent="0.2">
      <c r="A164" s="192" t="str">
        <f>RINKS!$N$6</f>
        <v>Monday Mens Mufti.</v>
      </c>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row>
    <row r="165" spans="1:24" ht="6" customHeight="1" x14ac:dyDescent="0.2"/>
    <row r="166" spans="1:24" ht="15.75" x14ac:dyDescent="0.25">
      <c r="C166" s="193" t="s">
        <v>2</v>
      </c>
      <c r="D166" s="193"/>
      <c r="E166" s="193"/>
      <c r="F166" s="193"/>
      <c r="G166" s="193"/>
      <c r="H166" s="36"/>
      <c r="I166" s="193" t="s">
        <v>1</v>
      </c>
      <c r="J166" s="193"/>
      <c r="K166" s="193"/>
      <c r="L166" s="193"/>
      <c r="M166" s="193"/>
      <c r="N166" s="193"/>
      <c r="O166" s="193"/>
      <c r="P166" s="193"/>
      <c r="Q166" s="193"/>
      <c r="R166" s="193"/>
      <c r="S166" s="193"/>
      <c r="T166" s="193"/>
      <c r="U166" s="193"/>
      <c r="V166" s="193"/>
      <c r="W166" s="193"/>
      <c r="X166" s="193"/>
    </row>
    <row r="167" spans="1:24" ht="3" customHeight="1" x14ac:dyDescent="0.2"/>
    <row r="168" spans="1:24" ht="21.6" customHeight="1" thickBot="1" x14ac:dyDescent="0.25">
      <c r="C168" s="194">
        <f>RINKS!$G$2</f>
        <v>0</v>
      </c>
      <c r="D168" s="195"/>
      <c r="E168" s="195"/>
      <c r="F168" s="195"/>
      <c r="G168" s="196"/>
      <c r="I168" s="197">
        <f>RINKS!$N$4</f>
        <v>42547</v>
      </c>
      <c r="J168" s="198"/>
      <c r="K168" s="198"/>
      <c r="L168" s="198"/>
      <c r="M168" s="198"/>
      <c r="N168" s="198"/>
      <c r="O168" s="198"/>
      <c r="P168" s="198"/>
      <c r="Q168" s="198"/>
      <c r="R168" s="198"/>
      <c r="S168" s="198"/>
      <c r="T168" s="198"/>
      <c r="U168" s="198"/>
      <c r="V168" s="198"/>
      <c r="W168" s="198"/>
      <c r="X168" s="199"/>
    </row>
    <row r="169" spans="1:24" ht="13.5" thickTop="1" x14ac:dyDescent="0.2"/>
    <row r="170" spans="1:24" ht="20.45" customHeight="1" thickBot="1" x14ac:dyDescent="0.25">
      <c r="A170" s="200" t="str">
        <f>RINKS!$F$3</f>
        <v/>
      </c>
      <c r="B170" s="201"/>
      <c r="C170" s="201"/>
      <c r="D170" s="201"/>
      <c r="E170" s="201"/>
      <c r="F170" s="201"/>
      <c r="G170" s="201"/>
      <c r="H170" s="201"/>
      <c r="I170" s="201"/>
      <c r="J170" s="201"/>
      <c r="K170" s="202"/>
      <c r="L170" s="203" t="s">
        <v>3</v>
      </c>
      <c r="M170" s="204"/>
      <c r="N170" s="200" t="str">
        <f>RINKS!$H$3</f>
        <v/>
      </c>
      <c r="O170" s="201"/>
      <c r="P170" s="201"/>
      <c r="Q170" s="201"/>
      <c r="R170" s="201"/>
      <c r="S170" s="201"/>
      <c r="T170" s="201"/>
      <c r="U170" s="201"/>
      <c r="V170" s="201"/>
      <c r="W170" s="201"/>
      <c r="X170" s="202"/>
    </row>
    <row r="171" spans="1:24" ht="9" customHeight="1" thickTop="1" x14ac:dyDescent="0.3">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row>
    <row r="172" spans="1:24" ht="20.45" customHeight="1" thickBot="1" x14ac:dyDescent="0.25">
      <c r="A172" s="200" t="str">
        <f>RINKS!$F$4</f>
        <v/>
      </c>
      <c r="B172" s="201"/>
      <c r="C172" s="201"/>
      <c r="D172" s="201"/>
      <c r="E172" s="201"/>
      <c r="F172" s="201"/>
      <c r="G172" s="201"/>
      <c r="H172" s="201"/>
      <c r="I172" s="201"/>
      <c r="J172" s="201"/>
      <c r="K172" s="202"/>
      <c r="L172" s="203" t="s">
        <v>4</v>
      </c>
      <c r="M172" s="204"/>
      <c r="N172" s="200" t="str">
        <f>RINKS!$H$4</f>
        <v/>
      </c>
      <c r="O172" s="201"/>
      <c r="P172" s="201"/>
      <c r="Q172" s="201"/>
      <c r="R172" s="201"/>
      <c r="S172" s="201"/>
      <c r="T172" s="201"/>
      <c r="U172" s="201"/>
      <c r="V172" s="201"/>
      <c r="W172" s="201"/>
      <c r="X172" s="202"/>
    </row>
    <row r="173" spans="1:24" ht="9" customHeight="1" thickTop="1" x14ac:dyDescent="0.3">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row>
    <row r="174" spans="1:24" ht="20.45" customHeight="1" thickBot="1" x14ac:dyDescent="0.25">
      <c r="A174" s="200" t="str">
        <f>RINKS!$F$5</f>
        <v/>
      </c>
      <c r="B174" s="201"/>
      <c r="C174" s="201"/>
      <c r="D174" s="201"/>
      <c r="E174" s="201"/>
      <c r="F174" s="201"/>
      <c r="G174" s="201"/>
      <c r="H174" s="201"/>
      <c r="I174" s="201"/>
      <c r="J174" s="201"/>
      <c r="K174" s="202"/>
      <c r="L174" s="203" t="s">
        <v>5</v>
      </c>
      <c r="M174" s="204"/>
      <c r="N174" s="200" t="str">
        <f>RINKS!$H$5</f>
        <v/>
      </c>
      <c r="O174" s="201"/>
      <c r="P174" s="201"/>
      <c r="Q174" s="201"/>
      <c r="R174" s="201"/>
      <c r="S174" s="201"/>
      <c r="T174" s="201"/>
      <c r="U174" s="201"/>
      <c r="V174" s="201"/>
      <c r="W174" s="201"/>
      <c r="X174" s="202"/>
    </row>
    <row r="175" spans="1:24" ht="9" customHeight="1" thickTop="1" x14ac:dyDescent="0.3">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row>
    <row r="176" spans="1:24" ht="21.6" customHeight="1" thickBot="1" x14ac:dyDescent="0.25">
      <c r="A176" s="200" t="str">
        <f>RINKS!$F$6</f>
        <v/>
      </c>
      <c r="B176" s="201"/>
      <c r="C176" s="201"/>
      <c r="D176" s="201"/>
      <c r="E176" s="201"/>
      <c r="F176" s="201"/>
      <c r="G176" s="201"/>
      <c r="H176" s="201"/>
      <c r="I176" s="201"/>
      <c r="J176" s="201"/>
      <c r="K176" s="202"/>
      <c r="L176" s="203" t="s">
        <v>6</v>
      </c>
      <c r="M176" s="205"/>
      <c r="N176" s="200" t="str">
        <f>RINKS!$H$6</f>
        <v/>
      </c>
      <c r="O176" s="201"/>
      <c r="P176" s="201"/>
      <c r="Q176" s="201"/>
      <c r="R176" s="201"/>
      <c r="S176" s="201"/>
      <c r="T176" s="201"/>
      <c r="U176" s="201"/>
      <c r="V176" s="201"/>
      <c r="W176" s="201"/>
      <c r="X176" s="202"/>
    </row>
    <row r="177" spans="1:24" ht="5.45" customHeight="1" thickTop="1" x14ac:dyDescent="0.2"/>
    <row r="178" spans="1:24" ht="16.149999999999999" customHeight="1" thickBot="1" x14ac:dyDescent="0.25">
      <c r="A178" s="59">
        <v>1</v>
      </c>
      <c r="C178" s="213" t="s">
        <v>12</v>
      </c>
      <c r="D178" s="213"/>
      <c r="E178" s="213"/>
      <c r="F178" s="213"/>
      <c r="G178" s="213"/>
      <c r="H178" s="213"/>
      <c r="I178" s="213"/>
      <c r="P178" s="213" t="s">
        <v>12</v>
      </c>
      <c r="Q178" s="213"/>
      <c r="R178" s="213"/>
      <c r="S178" s="213"/>
      <c r="T178" s="213"/>
      <c r="U178" s="213"/>
      <c r="V178" s="213"/>
    </row>
    <row r="179" spans="1:24" ht="30" customHeight="1" thickTop="1" thickBot="1" x14ac:dyDescent="0.25">
      <c r="C179" s="206"/>
      <c r="D179" s="207"/>
      <c r="E179" s="207"/>
      <c r="F179" s="207"/>
      <c r="G179" s="207"/>
      <c r="H179" s="207"/>
      <c r="I179" s="208"/>
      <c r="P179" s="206"/>
      <c r="Q179" s="207"/>
      <c r="R179" s="207"/>
      <c r="S179" s="207"/>
      <c r="T179" s="207"/>
      <c r="U179" s="207"/>
      <c r="V179" s="208"/>
    </row>
    <row r="180" spans="1:24" ht="19.149999999999999" customHeight="1" thickTop="1" x14ac:dyDescent="0.2">
      <c r="A180" s="214" t="s">
        <v>13</v>
      </c>
      <c r="B180" s="214"/>
      <c r="C180" s="214"/>
      <c r="D180" s="214"/>
      <c r="E180" s="214"/>
      <c r="F180" s="214"/>
      <c r="G180" s="214"/>
      <c r="H180" s="214"/>
      <c r="I180" s="214"/>
      <c r="J180" s="214"/>
      <c r="K180" s="214"/>
      <c r="N180" s="214" t="s">
        <v>13</v>
      </c>
      <c r="O180" s="214"/>
      <c r="P180" s="214"/>
      <c r="Q180" s="214"/>
      <c r="R180" s="214"/>
      <c r="S180" s="214"/>
      <c r="T180" s="214"/>
      <c r="U180" s="214"/>
      <c r="V180" s="214"/>
      <c r="W180" s="214"/>
      <c r="X180" s="214"/>
    </row>
    <row r="181" spans="1:24" ht="4.1500000000000004" customHeight="1" thickBot="1" x14ac:dyDescent="0.25"/>
    <row r="182" spans="1:24" ht="28.15" customHeight="1" thickTop="1" thickBot="1" x14ac:dyDescent="0.25">
      <c r="A182" s="206"/>
      <c r="B182" s="207"/>
      <c r="C182" s="207"/>
      <c r="D182" s="207"/>
      <c r="E182" s="207"/>
      <c r="F182" s="207"/>
      <c r="G182" s="207"/>
      <c r="H182" s="207"/>
      <c r="I182" s="207"/>
      <c r="J182" s="207"/>
      <c r="K182" s="208"/>
      <c r="L182" s="209">
        <v>8</v>
      </c>
      <c r="M182" s="210"/>
      <c r="N182" s="206"/>
      <c r="O182" s="207"/>
      <c r="P182" s="207"/>
      <c r="Q182" s="207"/>
      <c r="R182" s="207"/>
      <c r="S182" s="207"/>
      <c r="T182" s="207"/>
      <c r="U182" s="207"/>
      <c r="V182" s="207"/>
      <c r="W182" s="207"/>
      <c r="X182" s="208"/>
    </row>
    <row r="183" spans="1:24" ht="5.45" customHeight="1" thickTop="1" x14ac:dyDescent="0.2"/>
    <row r="184" spans="1:24" ht="20.45" customHeight="1" thickBot="1" x14ac:dyDescent="0.25">
      <c r="A184" s="211" t="s">
        <v>11</v>
      </c>
      <c r="B184" s="211"/>
      <c r="C184" s="211"/>
      <c r="D184" s="211"/>
      <c r="E184" s="211"/>
      <c r="F184" s="211"/>
      <c r="G184" s="211"/>
      <c r="H184" s="211"/>
      <c r="I184" s="211"/>
      <c r="J184" s="211"/>
      <c r="K184" s="211"/>
      <c r="L184" s="211"/>
      <c r="M184" s="212"/>
      <c r="N184" s="212"/>
      <c r="O184" s="212"/>
      <c r="P184" s="212"/>
      <c r="Q184" s="212"/>
      <c r="R184" s="212"/>
      <c r="S184" s="212"/>
      <c r="T184" s="212"/>
      <c r="U184" s="212"/>
      <c r="V184" s="212"/>
      <c r="W184" s="212"/>
      <c r="X184" s="212"/>
    </row>
    <row r="185" spans="1:24" ht="18" x14ac:dyDescent="0.2">
      <c r="A185" s="191" t="str">
        <f>RINKS!$N$2</f>
        <v>Bateau Bay</v>
      </c>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row>
    <row r="186" spans="1:24" ht="6" customHeight="1" x14ac:dyDescent="0.2"/>
    <row r="187" spans="1:24" ht="15.75" x14ac:dyDescent="0.2">
      <c r="A187" s="192" t="str">
        <f>RINKS!$N$6</f>
        <v>Monday Mens Mufti.</v>
      </c>
      <c r="B187" s="192"/>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row>
    <row r="188" spans="1:24" ht="6" customHeight="1" x14ac:dyDescent="0.2"/>
    <row r="189" spans="1:24" ht="15.75" x14ac:dyDescent="0.25">
      <c r="C189" s="193" t="s">
        <v>2</v>
      </c>
      <c r="D189" s="193"/>
      <c r="E189" s="193"/>
      <c r="F189" s="193"/>
      <c r="G189" s="193"/>
      <c r="H189" s="36"/>
      <c r="I189" s="193" t="s">
        <v>1</v>
      </c>
      <c r="J189" s="193"/>
      <c r="K189" s="193"/>
      <c r="L189" s="193"/>
      <c r="M189" s="193"/>
      <c r="N189" s="193"/>
      <c r="O189" s="193"/>
      <c r="P189" s="193"/>
      <c r="Q189" s="193"/>
      <c r="R189" s="193"/>
      <c r="S189" s="193"/>
      <c r="T189" s="193"/>
      <c r="U189" s="193"/>
      <c r="V189" s="193"/>
      <c r="W189" s="193"/>
      <c r="X189" s="193"/>
    </row>
    <row r="190" spans="1:24" ht="3" customHeight="1" x14ac:dyDescent="0.2"/>
    <row r="191" spans="1:24" ht="21.6" customHeight="1" thickBot="1" x14ac:dyDescent="0.25">
      <c r="C191" s="194">
        <f>RINKS!$G$7</f>
        <v>0</v>
      </c>
      <c r="D191" s="195"/>
      <c r="E191" s="195"/>
      <c r="F191" s="195"/>
      <c r="G191" s="196"/>
      <c r="I191" s="197">
        <f>RINKS!$N$4</f>
        <v>42547</v>
      </c>
      <c r="J191" s="198"/>
      <c r="K191" s="198"/>
      <c r="L191" s="198"/>
      <c r="M191" s="198"/>
      <c r="N191" s="198"/>
      <c r="O191" s="198"/>
      <c r="P191" s="198"/>
      <c r="Q191" s="198"/>
      <c r="R191" s="198"/>
      <c r="S191" s="198"/>
      <c r="T191" s="198"/>
      <c r="U191" s="198"/>
      <c r="V191" s="198"/>
      <c r="W191" s="198"/>
      <c r="X191" s="199"/>
    </row>
    <row r="192" spans="1:24" ht="13.5" thickTop="1" x14ac:dyDescent="0.2"/>
    <row r="193" spans="1:24" ht="20.45" customHeight="1" thickBot="1" x14ac:dyDescent="0.25">
      <c r="A193" s="200" t="str">
        <f>RINKS!$F$8</f>
        <v/>
      </c>
      <c r="B193" s="201"/>
      <c r="C193" s="201"/>
      <c r="D193" s="201"/>
      <c r="E193" s="201"/>
      <c r="F193" s="201"/>
      <c r="G193" s="201"/>
      <c r="H193" s="201"/>
      <c r="I193" s="201"/>
      <c r="J193" s="201"/>
      <c r="K193" s="202"/>
      <c r="L193" s="203" t="s">
        <v>3</v>
      </c>
      <c r="M193" s="204"/>
      <c r="N193" s="200" t="str">
        <f>RINKS!$H$8</f>
        <v/>
      </c>
      <c r="O193" s="201"/>
      <c r="P193" s="201"/>
      <c r="Q193" s="201"/>
      <c r="R193" s="201"/>
      <c r="S193" s="201"/>
      <c r="T193" s="201"/>
      <c r="U193" s="201"/>
      <c r="V193" s="201"/>
      <c r="W193" s="201"/>
      <c r="X193" s="202"/>
    </row>
    <row r="194" spans="1:24" ht="9" customHeight="1" thickTop="1" x14ac:dyDescent="0.3">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row>
    <row r="195" spans="1:24" ht="20.45" customHeight="1" thickBot="1" x14ac:dyDescent="0.25">
      <c r="A195" s="200" t="str">
        <f>RINKS!$F$9</f>
        <v/>
      </c>
      <c r="B195" s="201"/>
      <c r="C195" s="201"/>
      <c r="D195" s="201"/>
      <c r="E195" s="201"/>
      <c r="F195" s="201"/>
      <c r="G195" s="201"/>
      <c r="H195" s="201"/>
      <c r="I195" s="201"/>
      <c r="J195" s="201"/>
      <c r="K195" s="202"/>
      <c r="L195" s="203" t="s">
        <v>4</v>
      </c>
      <c r="M195" s="204"/>
      <c r="N195" s="200" t="str">
        <f>RINKS!$H$9</f>
        <v/>
      </c>
      <c r="O195" s="201"/>
      <c r="P195" s="201"/>
      <c r="Q195" s="201"/>
      <c r="R195" s="201"/>
      <c r="S195" s="201"/>
      <c r="T195" s="201"/>
      <c r="U195" s="201"/>
      <c r="V195" s="201"/>
      <c r="W195" s="201"/>
      <c r="X195" s="202"/>
    </row>
    <row r="196" spans="1:24" ht="9" customHeight="1" thickTop="1" x14ac:dyDescent="0.3">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row>
    <row r="197" spans="1:24" ht="20.45" customHeight="1" thickBot="1" x14ac:dyDescent="0.25">
      <c r="A197" s="200" t="str">
        <f>RINKS!$F$10</f>
        <v/>
      </c>
      <c r="B197" s="201"/>
      <c r="C197" s="201"/>
      <c r="D197" s="201"/>
      <c r="E197" s="201"/>
      <c r="F197" s="201"/>
      <c r="G197" s="201"/>
      <c r="H197" s="201"/>
      <c r="I197" s="201"/>
      <c r="J197" s="201"/>
      <c r="K197" s="202"/>
      <c r="L197" s="203" t="s">
        <v>5</v>
      </c>
      <c r="M197" s="204"/>
      <c r="N197" s="200" t="str">
        <f>RINKS!$H$10</f>
        <v/>
      </c>
      <c r="O197" s="201"/>
      <c r="P197" s="201"/>
      <c r="Q197" s="201"/>
      <c r="R197" s="201"/>
      <c r="S197" s="201"/>
      <c r="T197" s="201"/>
      <c r="U197" s="201"/>
      <c r="V197" s="201"/>
      <c r="W197" s="201"/>
      <c r="X197" s="202"/>
    </row>
    <row r="198" spans="1:24" ht="9" customHeight="1" thickTop="1" x14ac:dyDescent="0.3">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row>
    <row r="199" spans="1:24" ht="21.6" customHeight="1" thickBot="1" x14ac:dyDescent="0.25">
      <c r="A199" s="200" t="str">
        <f>RINKS!$F$11</f>
        <v/>
      </c>
      <c r="B199" s="201"/>
      <c r="C199" s="201"/>
      <c r="D199" s="201"/>
      <c r="E199" s="201"/>
      <c r="F199" s="201"/>
      <c r="G199" s="201"/>
      <c r="H199" s="201"/>
      <c r="I199" s="201"/>
      <c r="J199" s="201"/>
      <c r="K199" s="202"/>
      <c r="L199" s="203" t="s">
        <v>6</v>
      </c>
      <c r="M199" s="205"/>
      <c r="N199" s="200" t="str">
        <f>RINKS!$H$11</f>
        <v/>
      </c>
      <c r="O199" s="201"/>
      <c r="P199" s="201"/>
      <c r="Q199" s="201"/>
      <c r="R199" s="201"/>
      <c r="S199" s="201"/>
      <c r="T199" s="201"/>
      <c r="U199" s="201"/>
      <c r="V199" s="201"/>
      <c r="W199" s="201"/>
      <c r="X199" s="202"/>
    </row>
    <row r="200" spans="1:24" ht="5.45" customHeight="1" thickTop="1" x14ac:dyDescent="0.2"/>
    <row r="201" spans="1:24" ht="16.149999999999999" customHeight="1" thickBot="1" x14ac:dyDescent="0.25">
      <c r="A201" s="59">
        <v>1</v>
      </c>
      <c r="C201" s="213" t="s">
        <v>12</v>
      </c>
      <c r="D201" s="213"/>
      <c r="E201" s="213"/>
      <c r="F201" s="213"/>
      <c r="G201" s="213"/>
      <c r="H201" s="213"/>
      <c r="I201" s="213"/>
      <c r="P201" s="213" t="s">
        <v>12</v>
      </c>
      <c r="Q201" s="213"/>
      <c r="R201" s="213"/>
      <c r="S201" s="213"/>
      <c r="T201" s="213"/>
      <c r="U201" s="213"/>
      <c r="V201" s="213"/>
    </row>
    <row r="202" spans="1:24" ht="30" customHeight="1" thickTop="1" thickBot="1" x14ac:dyDescent="0.25">
      <c r="C202" s="206"/>
      <c r="D202" s="207"/>
      <c r="E202" s="207"/>
      <c r="F202" s="207"/>
      <c r="G202" s="207"/>
      <c r="H202" s="207"/>
      <c r="I202" s="208"/>
      <c r="P202" s="206"/>
      <c r="Q202" s="207"/>
      <c r="R202" s="207"/>
      <c r="S202" s="207"/>
      <c r="T202" s="207"/>
      <c r="U202" s="207"/>
      <c r="V202" s="208"/>
    </row>
    <row r="203" spans="1:24" ht="19.149999999999999" customHeight="1" thickTop="1" x14ac:dyDescent="0.2">
      <c r="A203" s="214" t="s">
        <v>13</v>
      </c>
      <c r="B203" s="214"/>
      <c r="C203" s="214"/>
      <c r="D203" s="214"/>
      <c r="E203" s="214"/>
      <c r="F203" s="214"/>
      <c r="G203" s="214"/>
      <c r="H203" s="214"/>
      <c r="I203" s="214"/>
      <c r="J203" s="214"/>
      <c r="K203" s="214"/>
      <c r="N203" s="214" t="s">
        <v>13</v>
      </c>
      <c r="O203" s="214"/>
      <c r="P203" s="214"/>
      <c r="Q203" s="214"/>
      <c r="R203" s="214"/>
      <c r="S203" s="214"/>
      <c r="T203" s="214"/>
      <c r="U203" s="214"/>
      <c r="V203" s="214"/>
      <c r="W203" s="214"/>
      <c r="X203" s="214"/>
    </row>
    <row r="204" spans="1:24" ht="4.1500000000000004" customHeight="1" thickBot="1" x14ac:dyDescent="0.25"/>
    <row r="205" spans="1:24" ht="28.15" customHeight="1" thickTop="1" thickBot="1" x14ac:dyDescent="0.25">
      <c r="A205" s="206"/>
      <c r="B205" s="207"/>
      <c r="C205" s="207"/>
      <c r="D205" s="207"/>
      <c r="E205" s="207"/>
      <c r="F205" s="207"/>
      <c r="G205" s="207"/>
      <c r="H205" s="207"/>
      <c r="I205" s="207"/>
      <c r="J205" s="207"/>
      <c r="K205" s="208"/>
      <c r="L205" s="209">
        <v>9</v>
      </c>
      <c r="M205" s="210"/>
      <c r="N205" s="206"/>
      <c r="O205" s="207"/>
      <c r="P205" s="207"/>
      <c r="Q205" s="207"/>
      <c r="R205" s="207"/>
      <c r="S205" s="207"/>
      <c r="T205" s="207"/>
      <c r="U205" s="207"/>
      <c r="V205" s="207"/>
      <c r="W205" s="207"/>
      <c r="X205" s="208"/>
    </row>
    <row r="206" spans="1:24" ht="5.45" customHeight="1" thickTop="1" x14ac:dyDescent="0.2"/>
    <row r="207" spans="1:24" ht="20.45" customHeight="1" thickBot="1" x14ac:dyDescent="0.25">
      <c r="A207" s="211" t="s">
        <v>11</v>
      </c>
      <c r="B207" s="211"/>
      <c r="C207" s="211"/>
      <c r="D207" s="211"/>
      <c r="E207" s="211"/>
      <c r="F207" s="211"/>
      <c r="G207" s="211"/>
      <c r="H207" s="211"/>
      <c r="I207" s="211"/>
      <c r="J207" s="211"/>
      <c r="K207" s="211"/>
      <c r="L207" s="211"/>
      <c r="M207" s="212"/>
      <c r="N207" s="212"/>
      <c r="O207" s="212"/>
      <c r="P207" s="212"/>
      <c r="Q207" s="212"/>
      <c r="R207" s="212"/>
      <c r="S207" s="212"/>
      <c r="T207" s="212"/>
      <c r="U207" s="212"/>
      <c r="V207" s="212"/>
      <c r="W207" s="212"/>
      <c r="X207" s="212"/>
    </row>
    <row r="208" spans="1:24" ht="18" x14ac:dyDescent="0.2">
      <c r="A208" s="191" t="str">
        <f>RINKS!$N$2</f>
        <v>Bateau Bay</v>
      </c>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row>
    <row r="209" spans="1:24" ht="6" customHeight="1" x14ac:dyDescent="0.2"/>
    <row r="210" spans="1:24" ht="15.75" x14ac:dyDescent="0.2">
      <c r="A210" s="192" t="str">
        <f>RINKS!$N$6</f>
        <v>Monday Mens Mufti.</v>
      </c>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row>
    <row r="211" spans="1:24" ht="6" customHeight="1" x14ac:dyDescent="0.2"/>
    <row r="212" spans="1:24" ht="15.75" x14ac:dyDescent="0.25">
      <c r="C212" s="193" t="s">
        <v>2</v>
      </c>
      <c r="D212" s="193"/>
      <c r="E212" s="193"/>
      <c r="F212" s="193"/>
      <c r="G212" s="193"/>
      <c r="H212" s="36"/>
      <c r="I212" s="193" t="s">
        <v>1</v>
      </c>
      <c r="J212" s="193"/>
      <c r="K212" s="193"/>
      <c r="L212" s="193"/>
      <c r="M212" s="193"/>
      <c r="N212" s="193"/>
      <c r="O212" s="193"/>
      <c r="P212" s="193"/>
      <c r="Q212" s="193"/>
      <c r="R212" s="193"/>
      <c r="S212" s="193"/>
      <c r="T212" s="193"/>
      <c r="U212" s="193"/>
      <c r="V212" s="193"/>
      <c r="W212" s="193"/>
      <c r="X212" s="193"/>
    </row>
    <row r="213" spans="1:24" ht="3" customHeight="1" x14ac:dyDescent="0.2"/>
    <row r="214" spans="1:24" ht="21.6" customHeight="1" thickBot="1" x14ac:dyDescent="0.25">
      <c r="C214" s="194">
        <f>RINKS!$G$12</f>
        <v>0</v>
      </c>
      <c r="D214" s="195"/>
      <c r="E214" s="195"/>
      <c r="F214" s="195"/>
      <c r="G214" s="196"/>
      <c r="I214" s="197">
        <f>RINKS!$N$4</f>
        <v>42547</v>
      </c>
      <c r="J214" s="198"/>
      <c r="K214" s="198"/>
      <c r="L214" s="198"/>
      <c r="M214" s="198"/>
      <c r="N214" s="198"/>
      <c r="O214" s="198"/>
      <c r="P214" s="198"/>
      <c r="Q214" s="198"/>
      <c r="R214" s="198"/>
      <c r="S214" s="198"/>
      <c r="T214" s="198"/>
      <c r="U214" s="198"/>
      <c r="V214" s="198"/>
      <c r="W214" s="198"/>
      <c r="X214" s="199"/>
    </row>
    <row r="215" spans="1:24" ht="13.5" thickTop="1" x14ac:dyDescent="0.2"/>
    <row r="216" spans="1:24" ht="20.45" customHeight="1" thickBot="1" x14ac:dyDescent="0.25">
      <c r="A216" s="200" t="str">
        <f>RINKS!$F$13</f>
        <v/>
      </c>
      <c r="B216" s="201"/>
      <c r="C216" s="201"/>
      <c r="D216" s="201"/>
      <c r="E216" s="201"/>
      <c r="F216" s="201"/>
      <c r="G216" s="201"/>
      <c r="H216" s="201"/>
      <c r="I216" s="201"/>
      <c r="J216" s="201"/>
      <c r="K216" s="202"/>
      <c r="L216" s="203" t="s">
        <v>3</v>
      </c>
      <c r="M216" s="204"/>
      <c r="N216" s="200" t="str">
        <f>RINKS!$H$13</f>
        <v/>
      </c>
      <c r="O216" s="201"/>
      <c r="P216" s="201"/>
      <c r="Q216" s="201"/>
      <c r="R216" s="201"/>
      <c r="S216" s="201"/>
      <c r="T216" s="201"/>
      <c r="U216" s="201"/>
      <c r="V216" s="201"/>
      <c r="W216" s="201"/>
      <c r="X216" s="202"/>
    </row>
    <row r="217" spans="1:24" ht="9" customHeight="1" thickTop="1" x14ac:dyDescent="0.3">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row>
    <row r="218" spans="1:24" ht="20.45" customHeight="1" thickBot="1" x14ac:dyDescent="0.25">
      <c r="A218" s="200" t="str">
        <f>RINKS!$F$14</f>
        <v/>
      </c>
      <c r="B218" s="201"/>
      <c r="C218" s="201"/>
      <c r="D218" s="201"/>
      <c r="E218" s="201"/>
      <c r="F218" s="201"/>
      <c r="G218" s="201"/>
      <c r="H218" s="201"/>
      <c r="I218" s="201"/>
      <c r="J218" s="201"/>
      <c r="K218" s="202"/>
      <c r="L218" s="203" t="s">
        <v>4</v>
      </c>
      <c r="M218" s="204"/>
      <c r="N218" s="200" t="str">
        <f>RINKS!$H$14</f>
        <v/>
      </c>
      <c r="O218" s="201"/>
      <c r="P218" s="201"/>
      <c r="Q218" s="201"/>
      <c r="R218" s="201"/>
      <c r="S218" s="201"/>
      <c r="T218" s="201"/>
      <c r="U218" s="201"/>
      <c r="V218" s="201"/>
      <c r="W218" s="201"/>
      <c r="X218" s="202"/>
    </row>
    <row r="219" spans="1:24" ht="9" customHeight="1" thickTop="1" x14ac:dyDescent="0.3">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row>
    <row r="220" spans="1:24" ht="20.45" customHeight="1" thickBot="1" x14ac:dyDescent="0.25">
      <c r="A220" s="200" t="str">
        <f>RINKS!$F$15</f>
        <v/>
      </c>
      <c r="B220" s="201"/>
      <c r="C220" s="201"/>
      <c r="D220" s="201"/>
      <c r="E220" s="201"/>
      <c r="F220" s="201"/>
      <c r="G220" s="201"/>
      <c r="H220" s="201"/>
      <c r="I220" s="201"/>
      <c r="J220" s="201"/>
      <c r="K220" s="202"/>
      <c r="L220" s="203" t="s">
        <v>5</v>
      </c>
      <c r="M220" s="204"/>
      <c r="N220" s="200" t="str">
        <f>RINKS!$H$15</f>
        <v/>
      </c>
      <c r="O220" s="201"/>
      <c r="P220" s="201"/>
      <c r="Q220" s="201"/>
      <c r="R220" s="201"/>
      <c r="S220" s="201"/>
      <c r="T220" s="201"/>
      <c r="U220" s="201"/>
      <c r="V220" s="201"/>
      <c r="W220" s="201"/>
      <c r="X220" s="202"/>
    </row>
    <row r="221" spans="1:24" ht="9" customHeight="1" thickTop="1" x14ac:dyDescent="0.3">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row>
    <row r="222" spans="1:24" ht="21.6" customHeight="1" thickBot="1" x14ac:dyDescent="0.25">
      <c r="A222" s="200" t="str">
        <f>RINKS!$F$16</f>
        <v/>
      </c>
      <c r="B222" s="201"/>
      <c r="C222" s="201"/>
      <c r="D222" s="201"/>
      <c r="E222" s="201"/>
      <c r="F222" s="201"/>
      <c r="G222" s="201"/>
      <c r="H222" s="201"/>
      <c r="I222" s="201"/>
      <c r="J222" s="201"/>
      <c r="K222" s="202"/>
      <c r="L222" s="203" t="s">
        <v>6</v>
      </c>
      <c r="M222" s="205"/>
      <c r="N222" s="200" t="str">
        <f>RINKS!$H$16</f>
        <v/>
      </c>
      <c r="O222" s="201"/>
      <c r="P222" s="201"/>
      <c r="Q222" s="201"/>
      <c r="R222" s="201"/>
      <c r="S222" s="201"/>
      <c r="T222" s="201"/>
      <c r="U222" s="201"/>
      <c r="V222" s="201"/>
      <c r="W222" s="201"/>
      <c r="X222" s="202"/>
    </row>
    <row r="223" spans="1:24" ht="5.45" customHeight="1" thickTop="1" x14ac:dyDescent="0.2"/>
    <row r="224" spans="1:24" ht="16.149999999999999" customHeight="1" thickBot="1" x14ac:dyDescent="0.25">
      <c r="A224" s="59">
        <v>1</v>
      </c>
      <c r="C224" s="213" t="s">
        <v>12</v>
      </c>
      <c r="D224" s="213"/>
      <c r="E224" s="213"/>
      <c r="F224" s="213"/>
      <c r="G224" s="213"/>
      <c r="H224" s="213"/>
      <c r="I224" s="213"/>
      <c r="P224" s="213" t="s">
        <v>12</v>
      </c>
      <c r="Q224" s="213"/>
      <c r="R224" s="213"/>
      <c r="S224" s="213"/>
      <c r="T224" s="213"/>
      <c r="U224" s="213"/>
      <c r="V224" s="213"/>
    </row>
    <row r="225" spans="1:24" ht="30" customHeight="1" thickTop="1" thickBot="1" x14ac:dyDescent="0.25">
      <c r="C225" s="206"/>
      <c r="D225" s="207"/>
      <c r="E225" s="207"/>
      <c r="F225" s="207"/>
      <c r="G225" s="207"/>
      <c r="H225" s="207"/>
      <c r="I225" s="208"/>
      <c r="P225" s="206"/>
      <c r="Q225" s="207"/>
      <c r="R225" s="207"/>
      <c r="S225" s="207"/>
      <c r="T225" s="207"/>
      <c r="U225" s="207"/>
      <c r="V225" s="208"/>
    </row>
    <row r="226" spans="1:24" ht="19.149999999999999" customHeight="1" thickTop="1" x14ac:dyDescent="0.2">
      <c r="A226" s="214" t="s">
        <v>13</v>
      </c>
      <c r="B226" s="214"/>
      <c r="C226" s="214"/>
      <c r="D226" s="214"/>
      <c r="E226" s="214"/>
      <c r="F226" s="214"/>
      <c r="G226" s="214"/>
      <c r="H226" s="214"/>
      <c r="I226" s="214"/>
      <c r="J226" s="214"/>
      <c r="K226" s="214"/>
      <c r="N226" s="214" t="s">
        <v>13</v>
      </c>
      <c r="O226" s="214"/>
      <c r="P226" s="214"/>
      <c r="Q226" s="214"/>
      <c r="R226" s="214"/>
      <c r="S226" s="214"/>
      <c r="T226" s="214"/>
      <c r="U226" s="214"/>
      <c r="V226" s="214"/>
      <c r="W226" s="214"/>
      <c r="X226" s="214"/>
    </row>
    <row r="227" spans="1:24" ht="4.1500000000000004" customHeight="1" thickBot="1" x14ac:dyDescent="0.25"/>
    <row r="228" spans="1:24" ht="28.15" customHeight="1" thickTop="1" thickBot="1" x14ac:dyDescent="0.25">
      <c r="A228" s="206"/>
      <c r="B228" s="207"/>
      <c r="C228" s="207"/>
      <c r="D228" s="207"/>
      <c r="E228" s="207"/>
      <c r="F228" s="207"/>
      <c r="G228" s="207"/>
      <c r="H228" s="207"/>
      <c r="I228" s="207"/>
      <c r="J228" s="207"/>
      <c r="K228" s="208"/>
      <c r="L228" s="209">
        <v>10</v>
      </c>
      <c r="M228" s="210"/>
      <c r="N228" s="206"/>
      <c r="O228" s="207"/>
      <c r="P228" s="207"/>
      <c r="Q228" s="207"/>
      <c r="R228" s="207"/>
      <c r="S228" s="207"/>
      <c r="T228" s="207"/>
      <c r="U228" s="207"/>
      <c r="V228" s="207"/>
      <c r="W228" s="207"/>
      <c r="X228" s="208"/>
    </row>
    <row r="229" spans="1:24" ht="5.45" customHeight="1" thickTop="1" x14ac:dyDescent="0.2"/>
    <row r="230" spans="1:24" ht="20.45" customHeight="1" thickBot="1" x14ac:dyDescent="0.25">
      <c r="A230" s="211" t="s">
        <v>11</v>
      </c>
      <c r="B230" s="211"/>
      <c r="C230" s="211"/>
      <c r="D230" s="211"/>
      <c r="E230" s="211"/>
      <c r="F230" s="211"/>
      <c r="G230" s="211"/>
      <c r="H230" s="211"/>
      <c r="I230" s="211"/>
      <c r="J230" s="211"/>
      <c r="K230" s="211"/>
      <c r="L230" s="211"/>
      <c r="M230" s="212"/>
      <c r="N230" s="212"/>
      <c r="O230" s="212"/>
      <c r="P230" s="212"/>
      <c r="Q230" s="212"/>
      <c r="R230" s="212"/>
      <c r="S230" s="212"/>
      <c r="T230" s="212"/>
      <c r="U230" s="212"/>
      <c r="V230" s="212"/>
      <c r="W230" s="212"/>
      <c r="X230" s="212"/>
    </row>
    <row r="231" spans="1:24" ht="18" x14ac:dyDescent="0.2">
      <c r="A231" s="191" t="str">
        <f>RINKS!$N$2</f>
        <v>Bateau Bay</v>
      </c>
      <c r="B231" s="19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row>
    <row r="232" spans="1:24" ht="6" customHeight="1" x14ac:dyDescent="0.2"/>
    <row r="233" spans="1:24" ht="15.75" x14ac:dyDescent="0.2">
      <c r="A233" s="192" t="str">
        <f>RINKS!$N$6</f>
        <v>Monday Mens Mufti.</v>
      </c>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row>
    <row r="234" spans="1:24" ht="6" customHeight="1" x14ac:dyDescent="0.2"/>
    <row r="235" spans="1:24" ht="15.75" x14ac:dyDescent="0.25">
      <c r="C235" s="193" t="s">
        <v>2</v>
      </c>
      <c r="D235" s="193"/>
      <c r="E235" s="193"/>
      <c r="F235" s="193"/>
      <c r="G235" s="193"/>
      <c r="H235" s="36"/>
      <c r="I235" s="193" t="s">
        <v>1</v>
      </c>
      <c r="J235" s="193"/>
      <c r="K235" s="193"/>
      <c r="L235" s="193"/>
      <c r="M235" s="193"/>
      <c r="N235" s="193"/>
      <c r="O235" s="193"/>
      <c r="P235" s="193"/>
      <c r="Q235" s="193"/>
      <c r="R235" s="193"/>
      <c r="S235" s="193"/>
      <c r="T235" s="193"/>
      <c r="U235" s="193"/>
      <c r="V235" s="193"/>
      <c r="W235" s="193"/>
      <c r="X235" s="193"/>
    </row>
    <row r="236" spans="1:24" ht="3" customHeight="1" x14ac:dyDescent="0.2"/>
    <row r="237" spans="1:24" ht="21.6" customHeight="1" thickBot="1" x14ac:dyDescent="0.25">
      <c r="C237" s="194">
        <f>RINKS!$G$17</f>
        <v>0</v>
      </c>
      <c r="D237" s="195"/>
      <c r="E237" s="195"/>
      <c r="F237" s="195"/>
      <c r="G237" s="196"/>
      <c r="I237" s="197">
        <f>RINKS!$N$4</f>
        <v>42547</v>
      </c>
      <c r="J237" s="198"/>
      <c r="K237" s="198"/>
      <c r="L237" s="198"/>
      <c r="M237" s="198"/>
      <c r="N237" s="198"/>
      <c r="O237" s="198"/>
      <c r="P237" s="198"/>
      <c r="Q237" s="198"/>
      <c r="R237" s="198"/>
      <c r="S237" s="198"/>
      <c r="T237" s="198"/>
      <c r="U237" s="198"/>
      <c r="V237" s="198"/>
      <c r="W237" s="198"/>
      <c r="X237" s="199"/>
    </row>
    <row r="238" spans="1:24" ht="13.5" thickTop="1" x14ac:dyDescent="0.2"/>
    <row r="239" spans="1:24" ht="20.45" customHeight="1" thickBot="1" x14ac:dyDescent="0.25">
      <c r="A239" s="200" t="str">
        <f>RINKS!$F$18</f>
        <v/>
      </c>
      <c r="B239" s="201"/>
      <c r="C239" s="201"/>
      <c r="D239" s="201"/>
      <c r="E239" s="201"/>
      <c r="F239" s="201"/>
      <c r="G239" s="201"/>
      <c r="H239" s="201"/>
      <c r="I239" s="201"/>
      <c r="J239" s="201"/>
      <c r="K239" s="202"/>
      <c r="L239" s="203" t="s">
        <v>3</v>
      </c>
      <c r="M239" s="204"/>
      <c r="N239" s="200" t="str">
        <f>RINKS!$H$18</f>
        <v/>
      </c>
      <c r="O239" s="201"/>
      <c r="P239" s="201"/>
      <c r="Q239" s="201"/>
      <c r="R239" s="201"/>
      <c r="S239" s="201"/>
      <c r="T239" s="201"/>
      <c r="U239" s="201"/>
      <c r="V239" s="201"/>
      <c r="W239" s="201"/>
      <c r="X239" s="202"/>
    </row>
    <row r="240" spans="1:24" ht="9" customHeight="1" thickTop="1" x14ac:dyDescent="0.3">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row>
    <row r="241" spans="1:24" ht="20.45" customHeight="1" thickBot="1" x14ac:dyDescent="0.25">
      <c r="A241" s="200" t="str">
        <f>RINKS!$F$19</f>
        <v/>
      </c>
      <c r="B241" s="201"/>
      <c r="C241" s="201"/>
      <c r="D241" s="201"/>
      <c r="E241" s="201"/>
      <c r="F241" s="201"/>
      <c r="G241" s="201"/>
      <c r="H241" s="201"/>
      <c r="I241" s="201"/>
      <c r="J241" s="201"/>
      <c r="K241" s="202"/>
      <c r="L241" s="203" t="s">
        <v>4</v>
      </c>
      <c r="M241" s="204"/>
      <c r="N241" s="200" t="str">
        <f>RINKS!$H$19</f>
        <v/>
      </c>
      <c r="O241" s="201"/>
      <c r="P241" s="201"/>
      <c r="Q241" s="201"/>
      <c r="R241" s="201"/>
      <c r="S241" s="201"/>
      <c r="T241" s="201"/>
      <c r="U241" s="201"/>
      <c r="V241" s="201"/>
      <c r="W241" s="201"/>
      <c r="X241" s="202"/>
    </row>
    <row r="242" spans="1:24" ht="9" customHeight="1" thickTop="1" x14ac:dyDescent="0.3">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row>
    <row r="243" spans="1:24" ht="20.45" customHeight="1" thickBot="1" x14ac:dyDescent="0.25">
      <c r="A243" s="200" t="str">
        <f>RINKS!$F$20</f>
        <v/>
      </c>
      <c r="B243" s="201"/>
      <c r="C243" s="201"/>
      <c r="D243" s="201"/>
      <c r="E243" s="201"/>
      <c r="F243" s="201"/>
      <c r="G243" s="201"/>
      <c r="H243" s="201"/>
      <c r="I243" s="201"/>
      <c r="J243" s="201"/>
      <c r="K243" s="202"/>
      <c r="L243" s="203" t="s">
        <v>5</v>
      </c>
      <c r="M243" s="204"/>
      <c r="N243" s="200" t="str">
        <f>RINKS!$H$20</f>
        <v/>
      </c>
      <c r="O243" s="201"/>
      <c r="P243" s="201"/>
      <c r="Q243" s="201"/>
      <c r="R243" s="201"/>
      <c r="S243" s="201"/>
      <c r="T243" s="201"/>
      <c r="U243" s="201"/>
      <c r="V243" s="201"/>
      <c r="W243" s="201"/>
      <c r="X243" s="202"/>
    </row>
    <row r="244" spans="1:24" ht="9" customHeight="1" thickTop="1" x14ac:dyDescent="0.3">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row>
    <row r="245" spans="1:24" ht="21.6" customHeight="1" thickBot="1" x14ac:dyDescent="0.25">
      <c r="A245" s="200" t="str">
        <f>RINKS!$F$21</f>
        <v/>
      </c>
      <c r="B245" s="201"/>
      <c r="C245" s="201"/>
      <c r="D245" s="201"/>
      <c r="E245" s="201"/>
      <c r="F245" s="201"/>
      <c r="G245" s="201"/>
      <c r="H245" s="201"/>
      <c r="I245" s="201"/>
      <c r="J245" s="201"/>
      <c r="K245" s="202"/>
      <c r="L245" s="203" t="s">
        <v>6</v>
      </c>
      <c r="M245" s="205"/>
      <c r="N245" s="200" t="str">
        <f>RINKS!$H$21</f>
        <v/>
      </c>
      <c r="O245" s="201"/>
      <c r="P245" s="201"/>
      <c r="Q245" s="201"/>
      <c r="R245" s="201"/>
      <c r="S245" s="201"/>
      <c r="T245" s="201"/>
      <c r="U245" s="201"/>
      <c r="V245" s="201"/>
      <c r="W245" s="201"/>
      <c r="X245" s="202"/>
    </row>
    <row r="246" spans="1:24" ht="5.45" customHeight="1" thickTop="1" x14ac:dyDescent="0.2"/>
    <row r="247" spans="1:24" ht="16.149999999999999" customHeight="1" thickBot="1" x14ac:dyDescent="0.25">
      <c r="A247" s="59">
        <v>1</v>
      </c>
      <c r="C247" s="213" t="s">
        <v>12</v>
      </c>
      <c r="D247" s="213"/>
      <c r="E247" s="213"/>
      <c r="F247" s="213"/>
      <c r="G247" s="213"/>
      <c r="H247" s="213"/>
      <c r="I247" s="213"/>
      <c r="P247" s="213" t="s">
        <v>12</v>
      </c>
      <c r="Q247" s="213"/>
      <c r="R247" s="213"/>
      <c r="S247" s="213"/>
      <c r="T247" s="213"/>
      <c r="U247" s="213"/>
      <c r="V247" s="213"/>
    </row>
    <row r="248" spans="1:24" ht="30" customHeight="1" thickTop="1" thickBot="1" x14ac:dyDescent="0.25">
      <c r="C248" s="206"/>
      <c r="D248" s="207"/>
      <c r="E248" s="207"/>
      <c r="F248" s="207"/>
      <c r="G248" s="207"/>
      <c r="H248" s="207"/>
      <c r="I248" s="208"/>
      <c r="P248" s="206"/>
      <c r="Q248" s="207"/>
      <c r="R248" s="207"/>
      <c r="S248" s="207"/>
      <c r="T248" s="207"/>
      <c r="U248" s="207"/>
      <c r="V248" s="208"/>
    </row>
    <row r="249" spans="1:24" ht="19.149999999999999" customHeight="1" thickTop="1" x14ac:dyDescent="0.2">
      <c r="A249" s="214" t="s">
        <v>13</v>
      </c>
      <c r="B249" s="214"/>
      <c r="C249" s="214"/>
      <c r="D249" s="214"/>
      <c r="E249" s="214"/>
      <c r="F249" s="214"/>
      <c r="G249" s="214"/>
      <c r="H249" s="214"/>
      <c r="I249" s="214"/>
      <c r="J249" s="214"/>
      <c r="K249" s="214"/>
      <c r="N249" s="214" t="s">
        <v>13</v>
      </c>
      <c r="O249" s="214"/>
      <c r="P249" s="214"/>
      <c r="Q249" s="214"/>
      <c r="R249" s="214"/>
      <c r="S249" s="214"/>
      <c r="T249" s="214"/>
      <c r="U249" s="214"/>
      <c r="V249" s="214"/>
      <c r="W249" s="214"/>
      <c r="X249" s="214"/>
    </row>
    <row r="250" spans="1:24" ht="4.1500000000000004" customHeight="1" thickBot="1" x14ac:dyDescent="0.25"/>
    <row r="251" spans="1:24" ht="28.15" customHeight="1" thickTop="1" thickBot="1" x14ac:dyDescent="0.25">
      <c r="A251" s="206"/>
      <c r="B251" s="207"/>
      <c r="C251" s="207"/>
      <c r="D251" s="207"/>
      <c r="E251" s="207"/>
      <c r="F251" s="207"/>
      <c r="G251" s="207"/>
      <c r="H251" s="207"/>
      <c r="I251" s="207"/>
      <c r="J251" s="207"/>
      <c r="K251" s="208"/>
      <c r="L251" s="209">
        <v>11</v>
      </c>
      <c r="M251" s="210"/>
      <c r="N251" s="206"/>
      <c r="O251" s="207"/>
      <c r="P251" s="207"/>
      <c r="Q251" s="207"/>
      <c r="R251" s="207"/>
      <c r="S251" s="207"/>
      <c r="T251" s="207"/>
      <c r="U251" s="207"/>
      <c r="V251" s="207"/>
      <c r="W251" s="207"/>
      <c r="X251" s="208"/>
    </row>
    <row r="252" spans="1:24" ht="5.45" customHeight="1" thickTop="1" x14ac:dyDescent="0.2"/>
    <row r="253" spans="1:24" ht="20.45" customHeight="1" thickBot="1" x14ac:dyDescent="0.25">
      <c r="A253" s="211" t="s">
        <v>11</v>
      </c>
      <c r="B253" s="211"/>
      <c r="C253" s="211"/>
      <c r="D253" s="211"/>
      <c r="E253" s="211"/>
      <c r="F253" s="211"/>
      <c r="G253" s="211"/>
      <c r="H253" s="211"/>
      <c r="I253" s="211"/>
      <c r="J253" s="211"/>
      <c r="K253" s="211"/>
      <c r="L253" s="211"/>
      <c r="M253" s="212"/>
      <c r="N253" s="212"/>
      <c r="O253" s="212"/>
      <c r="P253" s="212"/>
      <c r="Q253" s="212"/>
      <c r="R253" s="212"/>
      <c r="S253" s="212"/>
      <c r="T253" s="212"/>
      <c r="U253" s="212"/>
      <c r="V253" s="212"/>
      <c r="W253" s="212"/>
      <c r="X253" s="212"/>
    </row>
    <row r="254" spans="1:24" ht="18" x14ac:dyDescent="0.2">
      <c r="A254" s="191" t="str">
        <f>RINKS!$N$2</f>
        <v>Bateau Bay</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row>
    <row r="255" spans="1:24" ht="6" customHeight="1" x14ac:dyDescent="0.2"/>
    <row r="256" spans="1:24" ht="15.75" x14ac:dyDescent="0.2">
      <c r="A256" s="192" t="str">
        <f>RINKS!$N$6</f>
        <v>Monday Mens Mufti.</v>
      </c>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row>
    <row r="257" spans="1:24" ht="6" customHeight="1" x14ac:dyDescent="0.2"/>
    <row r="258" spans="1:24" ht="15.75" x14ac:dyDescent="0.25">
      <c r="C258" s="193" t="s">
        <v>2</v>
      </c>
      <c r="D258" s="193"/>
      <c r="E258" s="193"/>
      <c r="F258" s="193"/>
      <c r="G258" s="193"/>
      <c r="H258" s="36"/>
      <c r="I258" s="193" t="s">
        <v>1</v>
      </c>
      <c r="J258" s="193"/>
      <c r="K258" s="193"/>
      <c r="L258" s="193"/>
      <c r="M258" s="193"/>
      <c r="N258" s="193"/>
      <c r="O258" s="193"/>
      <c r="P258" s="193"/>
      <c r="Q258" s="193"/>
      <c r="R258" s="193"/>
      <c r="S258" s="193"/>
      <c r="T258" s="193"/>
      <c r="U258" s="193"/>
      <c r="V258" s="193"/>
      <c r="W258" s="193"/>
      <c r="X258" s="193"/>
    </row>
    <row r="259" spans="1:24" ht="3" customHeight="1" x14ac:dyDescent="0.2"/>
    <row r="260" spans="1:24" ht="21.6" customHeight="1" thickBot="1" x14ac:dyDescent="0.25">
      <c r="C260" s="194">
        <f>RINKS!$G$22</f>
        <v>0</v>
      </c>
      <c r="D260" s="195"/>
      <c r="E260" s="195"/>
      <c r="F260" s="195"/>
      <c r="G260" s="196"/>
      <c r="I260" s="197">
        <f>RINKS!$N$4</f>
        <v>42547</v>
      </c>
      <c r="J260" s="198"/>
      <c r="K260" s="198"/>
      <c r="L260" s="198"/>
      <c r="M260" s="198"/>
      <c r="N260" s="198"/>
      <c r="O260" s="198"/>
      <c r="P260" s="198"/>
      <c r="Q260" s="198"/>
      <c r="R260" s="198"/>
      <c r="S260" s="198"/>
      <c r="T260" s="198"/>
      <c r="U260" s="198"/>
      <c r="V260" s="198"/>
      <c r="W260" s="198"/>
      <c r="X260" s="199"/>
    </row>
    <row r="261" spans="1:24" ht="13.5" thickTop="1" x14ac:dyDescent="0.2"/>
    <row r="262" spans="1:24" ht="20.45" customHeight="1" thickBot="1" x14ac:dyDescent="0.25">
      <c r="A262" s="200" t="str">
        <f>RINKS!$F$23</f>
        <v/>
      </c>
      <c r="B262" s="201"/>
      <c r="C262" s="201"/>
      <c r="D262" s="201"/>
      <c r="E262" s="201"/>
      <c r="F262" s="201"/>
      <c r="G262" s="201"/>
      <c r="H262" s="201"/>
      <c r="I262" s="201"/>
      <c r="J262" s="201"/>
      <c r="K262" s="202"/>
      <c r="L262" s="203" t="s">
        <v>3</v>
      </c>
      <c r="M262" s="204"/>
      <c r="N262" s="200" t="str">
        <f>RINKS!$H$23</f>
        <v/>
      </c>
      <c r="O262" s="201"/>
      <c r="P262" s="201"/>
      <c r="Q262" s="201"/>
      <c r="R262" s="201"/>
      <c r="S262" s="201"/>
      <c r="T262" s="201"/>
      <c r="U262" s="201"/>
      <c r="V262" s="201"/>
      <c r="W262" s="201"/>
      <c r="X262" s="202"/>
    </row>
    <row r="263" spans="1:24" ht="9" customHeight="1" thickTop="1" x14ac:dyDescent="0.3">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row>
    <row r="264" spans="1:24" ht="20.45" customHeight="1" thickBot="1" x14ac:dyDescent="0.25">
      <c r="A264" s="200" t="str">
        <f>RINKS!$F$24</f>
        <v/>
      </c>
      <c r="B264" s="201"/>
      <c r="C264" s="201"/>
      <c r="D264" s="201"/>
      <c r="E264" s="201"/>
      <c r="F264" s="201"/>
      <c r="G264" s="201"/>
      <c r="H264" s="201"/>
      <c r="I264" s="201"/>
      <c r="J264" s="201"/>
      <c r="K264" s="202"/>
      <c r="L264" s="203" t="s">
        <v>4</v>
      </c>
      <c r="M264" s="204"/>
      <c r="N264" s="200" t="str">
        <f>RINKS!$H$24</f>
        <v/>
      </c>
      <c r="O264" s="201"/>
      <c r="P264" s="201"/>
      <c r="Q264" s="201"/>
      <c r="R264" s="201"/>
      <c r="S264" s="201"/>
      <c r="T264" s="201"/>
      <c r="U264" s="201"/>
      <c r="V264" s="201"/>
      <c r="W264" s="201"/>
      <c r="X264" s="202"/>
    </row>
    <row r="265" spans="1:24" ht="9" customHeight="1" thickTop="1" x14ac:dyDescent="0.3">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row>
    <row r="266" spans="1:24" ht="20.45" customHeight="1" thickBot="1" x14ac:dyDescent="0.25">
      <c r="A266" s="200" t="str">
        <f>RINKS!$F$25</f>
        <v/>
      </c>
      <c r="B266" s="201"/>
      <c r="C266" s="201"/>
      <c r="D266" s="201"/>
      <c r="E266" s="201"/>
      <c r="F266" s="201"/>
      <c r="G266" s="201"/>
      <c r="H266" s="201"/>
      <c r="I266" s="201"/>
      <c r="J266" s="201"/>
      <c r="K266" s="202"/>
      <c r="L266" s="203" t="s">
        <v>5</v>
      </c>
      <c r="M266" s="204"/>
      <c r="N266" s="200" t="str">
        <f>RINKS!$H$25</f>
        <v/>
      </c>
      <c r="O266" s="201"/>
      <c r="P266" s="201"/>
      <c r="Q266" s="201"/>
      <c r="R266" s="201"/>
      <c r="S266" s="201"/>
      <c r="T266" s="201"/>
      <c r="U266" s="201"/>
      <c r="V266" s="201"/>
      <c r="W266" s="201"/>
      <c r="X266" s="202"/>
    </row>
    <row r="267" spans="1:24" ht="9" customHeight="1" thickTop="1" x14ac:dyDescent="0.3">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row>
    <row r="268" spans="1:24" ht="21.6" customHeight="1" thickBot="1" x14ac:dyDescent="0.25">
      <c r="A268" s="200" t="str">
        <f>RINKS!$F$26</f>
        <v/>
      </c>
      <c r="B268" s="201"/>
      <c r="C268" s="201"/>
      <c r="D268" s="201"/>
      <c r="E268" s="201"/>
      <c r="F268" s="201"/>
      <c r="G268" s="201"/>
      <c r="H268" s="201"/>
      <c r="I268" s="201"/>
      <c r="J268" s="201"/>
      <c r="K268" s="202"/>
      <c r="L268" s="203" t="s">
        <v>6</v>
      </c>
      <c r="M268" s="205"/>
      <c r="N268" s="200" t="str">
        <f>RINKS!$H$26</f>
        <v/>
      </c>
      <c r="O268" s="201"/>
      <c r="P268" s="201"/>
      <c r="Q268" s="201"/>
      <c r="R268" s="201"/>
      <c r="S268" s="201"/>
      <c r="T268" s="201"/>
      <c r="U268" s="201"/>
      <c r="V268" s="201"/>
      <c r="W268" s="201"/>
      <c r="X268" s="202"/>
    </row>
    <row r="269" spans="1:24" ht="5.45" customHeight="1" thickTop="1" x14ac:dyDescent="0.2"/>
    <row r="270" spans="1:24" ht="16.149999999999999" customHeight="1" thickBot="1" x14ac:dyDescent="0.25">
      <c r="A270" s="59">
        <v>1</v>
      </c>
      <c r="C270" s="213" t="s">
        <v>12</v>
      </c>
      <c r="D270" s="213"/>
      <c r="E270" s="213"/>
      <c r="F270" s="213"/>
      <c r="G270" s="213"/>
      <c r="H270" s="213"/>
      <c r="I270" s="213"/>
      <c r="P270" s="213" t="s">
        <v>12</v>
      </c>
      <c r="Q270" s="213"/>
      <c r="R270" s="213"/>
      <c r="S270" s="213"/>
      <c r="T270" s="213"/>
      <c r="U270" s="213"/>
      <c r="V270" s="213"/>
    </row>
    <row r="271" spans="1:24" ht="30" customHeight="1" thickTop="1" thickBot="1" x14ac:dyDescent="0.25">
      <c r="C271" s="206"/>
      <c r="D271" s="207"/>
      <c r="E271" s="207"/>
      <c r="F271" s="207"/>
      <c r="G271" s="207"/>
      <c r="H271" s="207"/>
      <c r="I271" s="208"/>
      <c r="P271" s="206"/>
      <c r="Q271" s="207"/>
      <c r="R271" s="207"/>
      <c r="S271" s="207"/>
      <c r="T271" s="207"/>
      <c r="U271" s="207"/>
      <c r="V271" s="208"/>
    </row>
    <row r="272" spans="1:24" ht="19.149999999999999" customHeight="1" thickTop="1" x14ac:dyDescent="0.2">
      <c r="A272" s="214" t="s">
        <v>13</v>
      </c>
      <c r="B272" s="214"/>
      <c r="C272" s="214"/>
      <c r="D272" s="214"/>
      <c r="E272" s="214"/>
      <c r="F272" s="214"/>
      <c r="G272" s="214"/>
      <c r="H272" s="214"/>
      <c r="I272" s="214"/>
      <c r="J272" s="214"/>
      <c r="K272" s="214"/>
      <c r="N272" s="214" t="s">
        <v>13</v>
      </c>
      <c r="O272" s="214"/>
      <c r="P272" s="214"/>
      <c r="Q272" s="214"/>
      <c r="R272" s="214"/>
      <c r="S272" s="214"/>
      <c r="T272" s="214"/>
      <c r="U272" s="214"/>
      <c r="V272" s="214"/>
      <c r="W272" s="214"/>
      <c r="X272" s="214"/>
    </row>
    <row r="273" spans="1:24" ht="4.1500000000000004" customHeight="1" thickBot="1" x14ac:dyDescent="0.25"/>
    <row r="274" spans="1:24" ht="28.15" customHeight="1" thickTop="1" thickBot="1" x14ac:dyDescent="0.25">
      <c r="A274" s="206"/>
      <c r="B274" s="207"/>
      <c r="C274" s="207"/>
      <c r="D274" s="207"/>
      <c r="E274" s="207"/>
      <c r="F274" s="207"/>
      <c r="G274" s="207"/>
      <c r="H274" s="207"/>
      <c r="I274" s="207"/>
      <c r="J274" s="207"/>
      <c r="K274" s="208"/>
      <c r="L274" s="209">
        <v>12</v>
      </c>
      <c r="M274" s="210"/>
      <c r="N274" s="206"/>
      <c r="O274" s="207"/>
      <c r="P274" s="207"/>
      <c r="Q274" s="207"/>
      <c r="R274" s="207"/>
      <c r="S274" s="207"/>
      <c r="T274" s="207"/>
      <c r="U274" s="207"/>
      <c r="V274" s="207"/>
      <c r="W274" s="207"/>
      <c r="X274" s="208"/>
    </row>
    <row r="275" spans="1:24" ht="5.45" customHeight="1" thickTop="1" x14ac:dyDescent="0.2"/>
    <row r="276" spans="1:24" ht="20.45" customHeight="1" thickBot="1" x14ac:dyDescent="0.25">
      <c r="A276" s="211" t="s">
        <v>11</v>
      </c>
      <c r="B276" s="211"/>
      <c r="C276" s="211"/>
      <c r="D276" s="211"/>
      <c r="E276" s="211"/>
      <c r="F276" s="211"/>
      <c r="G276" s="211"/>
      <c r="H276" s="211"/>
      <c r="I276" s="211"/>
      <c r="J276" s="211"/>
      <c r="K276" s="211"/>
      <c r="L276" s="211"/>
      <c r="M276" s="212"/>
      <c r="N276" s="212"/>
      <c r="O276" s="212"/>
      <c r="P276" s="212"/>
      <c r="Q276" s="212"/>
      <c r="R276" s="212"/>
      <c r="S276" s="212"/>
      <c r="T276" s="212"/>
      <c r="U276" s="212"/>
      <c r="V276" s="212"/>
      <c r="W276" s="212"/>
      <c r="X276" s="212"/>
    </row>
    <row r="277" spans="1:24" ht="18" x14ac:dyDescent="0.2">
      <c r="A277" s="191" t="str">
        <f>RINKS!$N$2</f>
        <v>Bateau Bay</v>
      </c>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row>
    <row r="278" spans="1:24" ht="6" customHeight="1" x14ac:dyDescent="0.2"/>
    <row r="279" spans="1:24" ht="15.75" x14ac:dyDescent="0.2">
      <c r="A279" s="192" t="str">
        <f>RINKS!$N$6</f>
        <v>Monday Mens Mufti.</v>
      </c>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row>
    <row r="280" spans="1:24" ht="6" customHeight="1" x14ac:dyDescent="0.2"/>
    <row r="281" spans="1:24" ht="15.75" x14ac:dyDescent="0.25">
      <c r="C281" s="193" t="s">
        <v>2</v>
      </c>
      <c r="D281" s="193"/>
      <c r="E281" s="193"/>
      <c r="F281" s="193"/>
      <c r="G281" s="193"/>
      <c r="H281" s="36"/>
      <c r="I281" s="193" t="s">
        <v>1</v>
      </c>
      <c r="J281" s="193"/>
      <c r="K281" s="193"/>
      <c r="L281" s="193"/>
      <c r="M281" s="193"/>
      <c r="N281" s="193"/>
      <c r="O281" s="193"/>
      <c r="P281" s="193"/>
      <c r="Q281" s="193"/>
      <c r="R281" s="193"/>
      <c r="S281" s="193"/>
      <c r="T281" s="193"/>
      <c r="U281" s="193"/>
      <c r="V281" s="193"/>
      <c r="W281" s="193"/>
      <c r="X281" s="193"/>
    </row>
    <row r="282" spans="1:24" ht="3" customHeight="1" x14ac:dyDescent="0.2"/>
    <row r="283" spans="1:24" ht="21.6" customHeight="1" thickBot="1" x14ac:dyDescent="0.25">
      <c r="C283" s="194">
        <f>RINKS!$G$27</f>
        <v>0</v>
      </c>
      <c r="D283" s="195"/>
      <c r="E283" s="195"/>
      <c r="F283" s="195"/>
      <c r="G283" s="196"/>
      <c r="I283" s="197">
        <f>RINKS!$N$4</f>
        <v>42547</v>
      </c>
      <c r="J283" s="198"/>
      <c r="K283" s="198"/>
      <c r="L283" s="198"/>
      <c r="M283" s="198"/>
      <c r="N283" s="198"/>
      <c r="O283" s="198"/>
      <c r="P283" s="198"/>
      <c r="Q283" s="198"/>
      <c r="R283" s="198"/>
      <c r="S283" s="198"/>
      <c r="T283" s="198"/>
      <c r="U283" s="198"/>
      <c r="V283" s="198"/>
      <c r="W283" s="198"/>
      <c r="X283" s="199"/>
    </row>
    <row r="284" spans="1:24" ht="13.5" thickTop="1" x14ac:dyDescent="0.2"/>
    <row r="285" spans="1:24" ht="20.45" customHeight="1" thickBot="1" x14ac:dyDescent="0.25">
      <c r="A285" s="200" t="str">
        <f>RINKS!$F$28</f>
        <v/>
      </c>
      <c r="B285" s="201"/>
      <c r="C285" s="201"/>
      <c r="D285" s="201"/>
      <c r="E285" s="201"/>
      <c r="F285" s="201"/>
      <c r="G285" s="201"/>
      <c r="H285" s="201"/>
      <c r="I285" s="201"/>
      <c r="J285" s="201"/>
      <c r="K285" s="202"/>
      <c r="L285" s="203" t="s">
        <v>3</v>
      </c>
      <c r="M285" s="204"/>
      <c r="N285" s="200" t="str">
        <f>RINKS!$H$28</f>
        <v/>
      </c>
      <c r="O285" s="201"/>
      <c r="P285" s="201"/>
      <c r="Q285" s="201"/>
      <c r="R285" s="201"/>
      <c r="S285" s="201"/>
      <c r="T285" s="201"/>
      <c r="U285" s="201"/>
      <c r="V285" s="201"/>
      <c r="W285" s="201"/>
      <c r="X285" s="202"/>
    </row>
    <row r="286" spans="1:24" ht="9" customHeight="1" thickTop="1" x14ac:dyDescent="0.3">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row>
    <row r="287" spans="1:24" ht="20.45" customHeight="1" thickBot="1" x14ac:dyDescent="0.25">
      <c r="A287" s="200" t="str">
        <f>RINKS!$F$29</f>
        <v/>
      </c>
      <c r="B287" s="201"/>
      <c r="C287" s="201"/>
      <c r="D287" s="201"/>
      <c r="E287" s="201"/>
      <c r="F287" s="201"/>
      <c r="G287" s="201"/>
      <c r="H287" s="201"/>
      <c r="I287" s="201"/>
      <c r="J287" s="201"/>
      <c r="K287" s="202"/>
      <c r="L287" s="203" t="s">
        <v>4</v>
      </c>
      <c r="M287" s="204"/>
      <c r="N287" s="200" t="str">
        <f>RINKS!$H$29</f>
        <v/>
      </c>
      <c r="O287" s="201"/>
      <c r="P287" s="201"/>
      <c r="Q287" s="201"/>
      <c r="R287" s="201"/>
      <c r="S287" s="201"/>
      <c r="T287" s="201"/>
      <c r="U287" s="201"/>
      <c r="V287" s="201"/>
      <c r="W287" s="201"/>
      <c r="X287" s="202"/>
    </row>
    <row r="288" spans="1:24" ht="9" customHeight="1" thickTop="1" x14ac:dyDescent="0.3">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row>
    <row r="289" spans="1:24" ht="20.45" customHeight="1" thickBot="1" x14ac:dyDescent="0.25">
      <c r="A289" s="200" t="str">
        <f>RINKS!$F$30</f>
        <v/>
      </c>
      <c r="B289" s="201"/>
      <c r="C289" s="201"/>
      <c r="D289" s="201"/>
      <c r="E289" s="201"/>
      <c r="F289" s="201"/>
      <c r="G289" s="201"/>
      <c r="H289" s="201"/>
      <c r="I289" s="201"/>
      <c r="J289" s="201"/>
      <c r="K289" s="202"/>
      <c r="L289" s="203" t="s">
        <v>5</v>
      </c>
      <c r="M289" s="204"/>
      <c r="N289" s="200" t="str">
        <f>RINKS!$H$30</f>
        <v/>
      </c>
      <c r="O289" s="201"/>
      <c r="P289" s="201"/>
      <c r="Q289" s="201"/>
      <c r="R289" s="201"/>
      <c r="S289" s="201"/>
      <c r="T289" s="201"/>
      <c r="U289" s="201"/>
      <c r="V289" s="201"/>
      <c r="W289" s="201"/>
      <c r="X289" s="202"/>
    </row>
    <row r="290" spans="1:24" ht="9" customHeight="1" thickTop="1" x14ac:dyDescent="0.3">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row>
    <row r="291" spans="1:24" ht="21.6" customHeight="1" thickBot="1" x14ac:dyDescent="0.25">
      <c r="A291" s="200" t="str">
        <f>RINKS!$F$31</f>
        <v/>
      </c>
      <c r="B291" s="201"/>
      <c r="C291" s="201"/>
      <c r="D291" s="201"/>
      <c r="E291" s="201"/>
      <c r="F291" s="201"/>
      <c r="G291" s="201"/>
      <c r="H291" s="201"/>
      <c r="I291" s="201"/>
      <c r="J291" s="201"/>
      <c r="K291" s="202"/>
      <c r="L291" s="203" t="s">
        <v>6</v>
      </c>
      <c r="M291" s="205"/>
      <c r="N291" s="200" t="str">
        <f>RINKS!$H$31</f>
        <v/>
      </c>
      <c r="O291" s="201"/>
      <c r="P291" s="201"/>
      <c r="Q291" s="201"/>
      <c r="R291" s="201"/>
      <c r="S291" s="201"/>
      <c r="T291" s="201"/>
      <c r="U291" s="201"/>
      <c r="V291" s="201"/>
      <c r="W291" s="201"/>
      <c r="X291" s="202"/>
    </row>
    <row r="292" spans="1:24" ht="5.45" customHeight="1" thickTop="1" x14ac:dyDescent="0.2"/>
    <row r="293" spans="1:24" ht="16.149999999999999" customHeight="1" thickBot="1" x14ac:dyDescent="0.25">
      <c r="A293" s="59">
        <v>1</v>
      </c>
      <c r="C293" s="213" t="s">
        <v>12</v>
      </c>
      <c r="D293" s="213"/>
      <c r="E293" s="213"/>
      <c r="F293" s="213"/>
      <c r="G293" s="213"/>
      <c r="H293" s="213"/>
      <c r="I293" s="213"/>
      <c r="P293" s="213" t="s">
        <v>12</v>
      </c>
      <c r="Q293" s="213"/>
      <c r="R293" s="213"/>
      <c r="S293" s="213"/>
      <c r="T293" s="213"/>
      <c r="U293" s="213"/>
      <c r="V293" s="213"/>
    </row>
    <row r="294" spans="1:24" ht="30" customHeight="1" thickTop="1" thickBot="1" x14ac:dyDescent="0.25">
      <c r="C294" s="206"/>
      <c r="D294" s="207"/>
      <c r="E294" s="207"/>
      <c r="F294" s="207"/>
      <c r="G294" s="207"/>
      <c r="H294" s="207"/>
      <c r="I294" s="208"/>
      <c r="P294" s="206"/>
      <c r="Q294" s="207"/>
      <c r="R294" s="207"/>
      <c r="S294" s="207"/>
      <c r="T294" s="207"/>
      <c r="U294" s="207"/>
      <c r="V294" s="208"/>
    </row>
    <row r="295" spans="1:24" ht="19.149999999999999" customHeight="1" thickTop="1" x14ac:dyDescent="0.2">
      <c r="A295" s="214" t="s">
        <v>13</v>
      </c>
      <c r="B295" s="214"/>
      <c r="C295" s="214"/>
      <c r="D295" s="214"/>
      <c r="E295" s="214"/>
      <c r="F295" s="214"/>
      <c r="G295" s="214"/>
      <c r="H295" s="214"/>
      <c r="I295" s="214"/>
      <c r="J295" s="214"/>
      <c r="K295" s="214"/>
      <c r="N295" s="214" t="s">
        <v>13</v>
      </c>
      <c r="O295" s="214"/>
      <c r="P295" s="214"/>
      <c r="Q295" s="214"/>
      <c r="R295" s="214"/>
      <c r="S295" s="214"/>
      <c r="T295" s="214"/>
      <c r="U295" s="214"/>
      <c r="V295" s="214"/>
      <c r="W295" s="214"/>
      <c r="X295" s="214"/>
    </row>
    <row r="296" spans="1:24" ht="4.1500000000000004" customHeight="1" thickBot="1" x14ac:dyDescent="0.25"/>
    <row r="297" spans="1:24" ht="28.15" customHeight="1" thickTop="1" thickBot="1" x14ac:dyDescent="0.25">
      <c r="A297" s="206"/>
      <c r="B297" s="207"/>
      <c r="C297" s="207"/>
      <c r="D297" s="207"/>
      <c r="E297" s="207"/>
      <c r="F297" s="207"/>
      <c r="G297" s="207"/>
      <c r="H297" s="207"/>
      <c r="I297" s="207"/>
      <c r="J297" s="207"/>
      <c r="K297" s="208"/>
      <c r="L297" s="209">
        <v>13</v>
      </c>
      <c r="M297" s="210"/>
      <c r="N297" s="206"/>
      <c r="O297" s="207"/>
      <c r="P297" s="207"/>
      <c r="Q297" s="207"/>
      <c r="R297" s="207"/>
      <c r="S297" s="207"/>
      <c r="T297" s="207"/>
      <c r="U297" s="207"/>
      <c r="V297" s="207"/>
      <c r="W297" s="207"/>
      <c r="X297" s="208"/>
    </row>
    <row r="298" spans="1:24" ht="5.45" customHeight="1" thickTop="1" x14ac:dyDescent="0.2"/>
    <row r="299" spans="1:24" ht="20.45" customHeight="1" thickBot="1" x14ac:dyDescent="0.25">
      <c r="A299" s="211" t="s">
        <v>11</v>
      </c>
      <c r="B299" s="211"/>
      <c r="C299" s="211"/>
      <c r="D299" s="211"/>
      <c r="E299" s="211"/>
      <c r="F299" s="211"/>
      <c r="G299" s="211"/>
      <c r="H299" s="211"/>
      <c r="I299" s="211"/>
      <c r="J299" s="211"/>
      <c r="K299" s="211"/>
      <c r="L299" s="211"/>
      <c r="M299" s="212"/>
      <c r="N299" s="212"/>
      <c r="O299" s="212"/>
      <c r="P299" s="212"/>
      <c r="Q299" s="212"/>
      <c r="R299" s="212"/>
      <c r="S299" s="212"/>
      <c r="T299" s="212"/>
      <c r="U299" s="212"/>
      <c r="V299" s="212"/>
      <c r="W299" s="212"/>
      <c r="X299" s="212"/>
    </row>
    <row r="300" spans="1:24" ht="18" x14ac:dyDescent="0.2">
      <c r="A300" s="191" t="str">
        <f>RINKS!$N$2</f>
        <v>Bateau Bay</v>
      </c>
      <c r="B300" s="191"/>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row>
    <row r="301" spans="1:24" ht="6" customHeight="1" x14ac:dyDescent="0.2"/>
    <row r="302" spans="1:24" ht="15.75" x14ac:dyDescent="0.2">
      <c r="A302" s="192" t="str">
        <f>RINKS!$N$6</f>
        <v>Monday Mens Mufti.</v>
      </c>
      <c r="B302" s="192"/>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row>
    <row r="303" spans="1:24" ht="6" customHeight="1" x14ac:dyDescent="0.2"/>
    <row r="304" spans="1:24" ht="15.75" x14ac:dyDescent="0.25">
      <c r="C304" s="193" t="s">
        <v>2</v>
      </c>
      <c r="D304" s="193"/>
      <c r="E304" s="193"/>
      <c r="F304" s="193"/>
      <c r="G304" s="193"/>
      <c r="H304" s="36"/>
      <c r="I304" s="193" t="s">
        <v>1</v>
      </c>
      <c r="J304" s="193"/>
      <c r="K304" s="193"/>
      <c r="L304" s="193"/>
      <c r="M304" s="193"/>
      <c r="N304" s="193"/>
      <c r="O304" s="193"/>
      <c r="P304" s="193"/>
      <c r="Q304" s="193"/>
      <c r="R304" s="193"/>
      <c r="S304" s="193"/>
      <c r="T304" s="193"/>
      <c r="U304" s="193"/>
      <c r="V304" s="193"/>
      <c r="W304" s="193"/>
      <c r="X304" s="193"/>
    </row>
    <row r="305" spans="1:24" ht="3" customHeight="1" x14ac:dyDescent="0.2"/>
    <row r="306" spans="1:24" ht="21.6" customHeight="1" thickBot="1" x14ac:dyDescent="0.25">
      <c r="C306" s="194">
        <f>RINKS!$G$32</f>
        <v>0</v>
      </c>
      <c r="D306" s="195"/>
      <c r="E306" s="195"/>
      <c r="F306" s="195"/>
      <c r="G306" s="196"/>
      <c r="I306" s="197">
        <f>RINKS!$N$4</f>
        <v>42547</v>
      </c>
      <c r="J306" s="198"/>
      <c r="K306" s="198"/>
      <c r="L306" s="198"/>
      <c r="M306" s="198"/>
      <c r="N306" s="198"/>
      <c r="O306" s="198"/>
      <c r="P306" s="198"/>
      <c r="Q306" s="198"/>
      <c r="R306" s="198"/>
      <c r="S306" s="198"/>
      <c r="T306" s="198"/>
      <c r="U306" s="198"/>
      <c r="V306" s="198"/>
      <c r="W306" s="198"/>
      <c r="X306" s="199"/>
    </row>
    <row r="307" spans="1:24" ht="13.5" thickTop="1" x14ac:dyDescent="0.2"/>
    <row r="308" spans="1:24" ht="20.45" customHeight="1" thickBot="1" x14ac:dyDescent="0.25">
      <c r="A308" s="200" t="str">
        <f>RINKS!$F$33</f>
        <v/>
      </c>
      <c r="B308" s="201"/>
      <c r="C308" s="201"/>
      <c r="D308" s="201"/>
      <c r="E308" s="201"/>
      <c r="F308" s="201"/>
      <c r="G308" s="201"/>
      <c r="H308" s="201"/>
      <c r="I308" s="201"/>
      <c r="J308" s="201"/>
      <c r="K308" s="202"/>
      <c r="L308" s="203" t="s">
        <v>3</v>
      </c>
      <c r="M308" s="204"/>
      <c r="N308" s="200" t="str">
        <f>RINKS!$H$33</f>
        <v/>
      </c>
      <c r="O308" s="201"/>
      <c r="P308" s="201"/>
      <c r="Q308" s="201"/>
      <c r="R308" s="201"/>
      <c r="S308" s="201"/>
      <c r="T308" s="201"/>
      <c r="U308" s="201"/>
      <c r="V308" s="201"/>
      <c r="W308" s="201"/>
      <c r="X308" s="202"/>
    </row>
    <row r="309" spans="1:24" ht="9" customHeight="1" thickTop="1" x14ac:dyDescent="0.3">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row>
    <row r="310" spans="1:24" ht="20.45" customHeight="1" thickBot="1" x14ac:dyDescent="0.25">
      <c r="A310" s="200" t="str">
        <f>RINKS!$F$34</f>
        <v/>
      </c>
      <c r="B310" s="201"/>
      <c r="C310" s="201"/>
      <c r="D310" s="201"/>
      <c r="E310" s="201"/>
      <c r="F310" s="201"/>
      <c r="G310" s="201"/>
      <c r="H310" s="201"/>
      <c r="I310" s="201"/>
      <c r="J310" s="201"/>
      <c r="K310" s="202"/>
      <c r="L310" s="203" t="s">
        <v>4</v>
      </c>
      <c r="M310" s="204"/>
      <c r="N310" s="200" t="str">
        <f>RINKS!$H$34</f>
        <v/>
      </c>
      <c r="O310" s="201"/>
      <c r="P310" s="201"/>
      <c r="Q310" s="201"/>
      <c r="R310" s="201"/>
      <c r="S310" s="201"/>
      <c r="T310" s="201"/>
      <c r="U310" s="201"/>
      <c r="V310" s="201"/>
      <c r="W310" s="201"/>
      <c r="X310" s="202"/>
    </row>
    <row r="311" spans="1:24" ht="9" customHeight="1" thickTop="1" x14ac:dyDescent="0.3">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row>
    <row r="312" spans="1:24" ht="20.45" customHeight="1" thickBot="1" x14ac:dyDescent="0.25">
      <c r="A312" s="200" t="str">
        <f>RINKS!$F$35</f>
        <v/>
      </c>
      <c r="B312" s="201"/>
      <c r="C312" s="201"/>
      <c r="D312" s="201"/>
      <c r="E312" s="201"/>
      <c r="F312" s="201"/>
      <c r="G312" s="201"/>
      <c r="H312" s="201"/>
      <c r="I312" s="201"/>
      <c r="J312" s="201"/>
      <c r="K312" s="202"/>
      <c r="L312" s="203" t="s">
        <v>5</v>
      </c>
      <c r="M312" s="204"/>
      <c r="N312" s="200" t="str">
        <f>RINKS!$H$35</f>
        <v/>
      </c>
      <c r="O312" s="201"/>
      <c r="P312" s="201"/>
      <c r="Q312" s="201"/>
      <c r="R312" s="201"/>
      <c r="S312" s="201"/>
      <c r="T312" s="201"/>
      <c r="U312" s="201"/>
      <c r="V312" s="201"/>
      <c r="W312" s="201"/>
      <c r="X312" s="202"/>
    </row>
    <row r="313" spans="1:24" ht="9" customHeight="1" thickTop="1" x14ac:dyDescent="0.3">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row>
    <row r="314" spans="1:24" ht="21.6" customHeight="1" thickBot="1" x14ac:dyDescent="0.25">
      <c r="A314" s="200" t="str">
        <f>RINKS!$F$36</f>
        <v/>
      </c>
      <c r="B314" s="201"/>
      <c r="C314" s="201"/>
      <c r="D314" s="201"/>
      <c r="E314" s="201"/>
      <c r="F314" s="201"/>
      <c r="G314" s="201"/>
      <c r="H314" s="201"/>
      <c r="I314" s="201"/>
      <c r="J314" s="201"/>
      <c r="K314" s="202"/>
      <c r="L314" s="203" t="s">
        <v>6</v>
      </c>
      <c r="M314" s="205"/>
      <c r="N314" s="200" t="str">
        <f>RINKS!$H$36</f>
        <v/>
      </c>
      <c r="O314" s="201"/>
      <c r="P314" s="201"/>
      <c r="Q314" s="201"/>
      <c r="R314" s="201"/>
      <c r="S314" s="201"/>
      <c r="T314" s="201"/>
      <c r="U314" s="201"/>
      <c r="V314" s="201"/>
      <c r="W314" s="201"/>
      <c r="X314" s="202"/>
    </row>
    <row r="315" spans="1:24" ht="5.45" customHeight="1" thickTop="1" x14ac:dyDescent="0.2"/>
    <row r="316" spans="1:24" ht="16.149999999999999" customHeight="1" thickBot="1" x14ac:dyDescent="0.25">
      <c r="A316" s="59">
        <v>1</v>
      </c>
      <c r="C316" s="213" t="s">
        <v>12</v>
      </c>
      <c r="D316" s="213"/>
      <c r="E316" s="213"/>
      <c r="F316" s="213"/>
      <c r="G316" s="213"/>
      <c r="H316" s="213"/>
      <c r="I316" s="213"/>
      <c r="P316" s="213" t="s">
        <v>12</v>
      </c>
      <c r="Q316" s="213"/>
      <c r="R316" s="213"/>
      <c r="S316" s="213"/>
      <c r="T316" s="213"/>
      <c r="U316" s="213"/>
      <c r="V316" s="213"/>
    </row>
    <row r="317" spans="1:24" ht="30" customHeight="1" thickTop="1" thickBot="1" x14ac:dyDescent="0.25">
      <c r="C317" s="206"/>
      <c r="D317" s="207"/>
      <c r="E317" s="207"/>
      <c r="F317" s="207"/>
      <c r="G317" s="207"/>
      <c r="H317" s="207"/>
      <c r="I317" s="208"/>
      <c r="P317" s="206"/>
      <c r="Q317" s="207"/>
      <c r="R317" s="207"/>
      <c r="S317" s="207"/>
      <c r="T317" s="207"/>
      <c r="U317" s="207"/>
      <c r="V317" s="208"/>
    </row>
    <row r="318" spans="1:24" ht="19.149999999999999" customHeight="1" thickTop="1" x14ac:dyDescent="0.2">
      <c r="A318" s="214" t="s">
        <v>13</v>
      </c>
      <c r="B318" s="214"/>
      <c r="C318" s="214"/>
      <c r="D318" s="214"/>
      <c r="E318" s="214"/>
      <c r="F318" s="214"/>
      <c r="G318" s="214"/>
      <c r="H318" s="214"/>
      <c r="I318" s="214"/>
      <c r="J318" s="214"/>
      <c r="K318" s="214"/>
      <c r="N318" s="214" t="s">
        <v>13</v>
      </c>
      <c r="O318" s="214"/>
      <c r="P318" s="214"/>
      <c r="Q318" s="214"/>
      <c r="R318" s="214"/>
      <c r="S318" s="214"/>
      <c r="T318" s="214"/>
      <c r="U318" s="214"/>
      <c r="V318" s="214"/>
      <c r="W318" s="214"/>
      <c r="X318" s="214"/>
    </row>
    <row r="319" spans="1:24" ht="4.1500000000000004" customHeight="1" thickBot="1" x14ac:dyDescent="0.25"/>
    <row r="320" spans="1:24" ht="28.15" customHeight="1" thickTop="1" thickBot="1" x14ac:dyDescent="0.25">
      <c r="A320" s="206"/>
      <c r="B320" s="207"/>
      <c r="C320" s="207"/>
      <c r="D320" s="207"/>
      <c r="E320" s="207"/>
      <c r="F320" s="207"/>
      <c r="G320" s="207"/>
      <c r="H320" s="207"/>
      <c r="I320" s="207"/>
      <c r="J320" s="207"/>
      <c r="K320" s="208"/>
      <c r="L320" s="209">
        <v>14</v>
      </c>
      <c r="M320" s="210"/>
      <c r="N320" s="206"/>
      <c r="O320" s="207"/>
      <c r="P320" s="207"/>
      <c r="Q320" s="207"/>
      <c r="R320" s="207"/>
      <c r="S320" s="207"/>
      <c r="T320" s="207"/>
      <c r="U320" s="207"/>
      <c r="V320" s="207"/>
      <c r="W320" s="207"/>
      <c r="X320" s="208"/>
    </row>
    <row r="321" spans="1:24" ht="5.45" customHeight="1" thickTop="1" x14ac:dyDescent="0.2"/>
    <row r="322" spans="1:24" ht="20.45" customHeight="1" thickBot="1" x14ac:dyDescent="0.25">
      <c r="A322" s="211" t="s">
        <v>11</v>
      </c>
      <c r="B322" s="211"/>
      <c r="C322" s="211"/>
      <c r="D322" s="211"/>
      <c r="E322" s="211"/>
      <c r="F322" s="211"/>
      <c r="G322" s="211"/>
      <c r="H322" s="211"/>
      <c r="I322" s="211"/>
      <c r="J322" s="211"/>
      <c r="K322" s="211"/>
      <c r="L322" s="211"/>
      <c r="M322" s="212"/>
      <c r="N322" s="212"/>
      <c r="O322" s="212"/>
      <c r="P322" s="212"/>
      <c r="Q322" s="212"/>
      <c r="R322" s="212"/>
      <c r="S322" s="212"/>
      <c r="T322" s="212"/>
      <c r="U322" s="212"/>
      <c r="V322" s="212"/>
      <c r="W322" s="212"/>
      <c r="X322" s="212"/>
    </row>
    <row r="323" spans="1:24" ht="18" x14ac:dyDescent="0.2">
      <c r="A323" s="191" t="str">
        <f>RINKS!$N$2</f>
        <v>Bateau Bay</v>
      </c>
      <c r="B323" s="191"/>
      <c r="C323" s="191"/>
      <c r="D323" s="191"/>
      <c r="E323" s="191"/>
      <c r="F323" s="191"/>
      <c r="G323" s="191"/>
      <c r="H323" s="191"/>
      <c r="I323" s="191"/>
      <c r="J323" s="191"/>
      <c r="K323" s="191"/>
      <c r="L323" s="191"/>
      <c r="M323" s="191"/>
      <c r="N323" s="191"/>
      <c r="O323" s="191"/>
      <c r="P323" s="191"/>
      <c r="Q323" s="191"/>
      <c r="R323" s="191"/>
      <c r="S323" s="191"/>
      <c r="T323" s="191"/>
      <c r="U323" s="191"/>
      <c r="V323" s="191"/>
      <c r="W323" s="191"/>
      <c r="X323" s="191"/>
    </row>
    <row r="324" spans="1:24" ht="6" customHeight="1" x14ac:dyDescent="0.2"/>
    <row r="325" spans="1:24" ht="15.75" x14ac:dyDescent="0.2">
      <c r="A325" s="192" t="str">
        <f>RINKS!$N$6</f>
        <v>Monday Mens Mufti.</v>
      </c>
      <c r="B325" s="192"/>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row>
    <row r="326" spans="1:24" ht="6" customHeight="1" x14ac:dyDescent="0.2"/>
    <row r="327" spans="1:24" ht="15.75" x14ac:dyDescent="0.25">
      <c r="C327" s="193" t="s">
        <v>2</v>
      </c>
      <c r="D327" s="193"/>
      <c r="E327" s="193"/>
      <c r="F327" s="193"/>
      <c r="G327" s="193"/>
      <c r="H327" s="36"/>
      <c r="I327" s="193" t="s">
        <v>1</v>
      </c>
      <c r="J327" s="193"/>
      <c r="K327" s="193"/>
      <c r="L327" s="193"/>
      <c r="M327" s="193"/>
      <c r="N327" s="193"/>
      <c r="O327" s="193"/>
      <c r="P327" s="193"/>
      <c r="Q327" s="193"/>
      <c r="R327" s="193"/>
      <c r="S327" s="193"/>
      <c r="T327" s="193"/>
      <c r="U327" s="193"/>
      <c r="V327" s="193"/>
      <c r="W327" s="193"/>
      <c r="X327" s="193"/>
    </row>
    <row r="328" spans="1:24" ht="3" customHeight="1" x14ac:dyDescent="0.2"/>
    <row r="329" spans="1:24" ht="21.6" customHeight="1" thickBot="1" x14ac:dyDescent="0.25">
      <c r="C329" s="194">
        <f>RINKS!$K$2</f>
        <v>0</v>
      </c>
      <c r="D329" s="195"/>
      <c r="E329" s="195"/>
      <c r="F329" s="195"/>
      <c r="G329" s="196"/>
      <c r="I329" s="197">
        <f>RINKS!$N$4</f>
        <v>42547</v>
      </c>
      <c r="J329" s="198"/>
      <c r="K329" s="198"/>
      <c r="L329" s="198"/>
      <c r="M329" s="198"/>
      <c r="N329" s="198"/>
      <c r="O329" s="198"/>
      <c r="P329" s="198"/>
      <c r="Q329" s="198"/>
      <c r="R329" s="198"/>
      <c r="S329" s="198"/>
      <c r="T329" s="198"/>
      <c r="U329" s="198"/>
      <c r="V329" s="198"/>
      <c r="W329" s="198"/>
      <c r="X329" s="199"/>
    </row>
    <row r="330" spans="1:24" ht="13.5" thickTop="1" x14ac:dyDescent="0.2"/>
    <row r="331" spans="1:24" ht="20.45" customHeight="1" thickBot="1" x14ac:dyDescent="0.25">
      <c r="A331" s="200" t="str">
        <f>RINKS!$J$3</f>
        <v/>
      </c>
      <c r="B331" s="201"/>
      <c r="C331" s="201"/>
      <c r="D331" s="201"/>
      <c r="E331" s="201"/>
      <c r="F331" s="201"/>
      <c r="G331" s="201"/>
      <c r="H331" s="201"/>
      <c r="I331" s="201"/>
      <c r="J331" s="201"/>
      <c r="K331" s="202"/>
      <c r="L331" s="203" t="s">
        <v>3</v>
      </c>
      <c r="M331" s="204"/>
      <c r="N331" s="200" t="str">
        <f>RINKS!$L$3</f>
        <v/>
      </c>
      <c r="O331" s="201"/>
      <c r="P331" s="201"/>
      <c r="Q331" s="201"/>
      <c r="R331" s="201"/>
      <c r="S331" s="201"/>
      <c r="T331" s="201"/>
      <c r="U331" s="201"/>
      <c r="V331" s="201"/>
      <c r="W331" s="201"/>
      <c r="X331" s="202"/>
    </row>
    <row r="332" spans="1:24" ht="9" customHeight="1" thickTop="1" x14ac:dyDescent="0.3">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row>
    <row r="333" spans="1:24" ht="20.45" customHeight="1" thickBot="1" x14ac:dyDescent="0.25">
      <c r="A333" s="200" t="str">
        <f>RINKS!$J$4</f>
        <v/>
      </c>
      <c r="B333" s="201"/>
      <c r="C333" s="201"/>
      <c r="D333" s="201"/>
      <c r="E333" s="201"/>
      <c r="F333" s="201"/>
      <c r="G333" s="201"/>
      <c r="H333" s="201"/>
      <c r="I333" s="201"/>
      <c r="J333" s="201"/>
      <c r="K333" s="202"/>
      <c r="L333" s="203" t="s">
        <v>4</v>
      </c>
      <c r="M333" s="204"/>
      <c r="N333" s="200" t="str">
        <f>RINKS!$L$4</f>
        <v/>
      </c>
      <c r="O333" s="201"/>
      <c r="P333" s="201"/>
      <c r="Q333" s="201"/>
      <c r="R333" s="201"/>
      <c r="S333" s="201"/>
      <c r="T333" s="201"/>
      <c r="U333" s="201"/>
      <c r="V333" s="201"/>
      <c r="W333" s="201"/>
      <c r="X333" s="202"/>
    </row>
    <row r="334" spans="1:24" ht="9" customHeight="1" thickTop="1" x14ac:dyDescent="0.3">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row>
    <row r="335" spans="1:24" ht="20.45" customHeight="1" thickBot="1" x14ac:dyDescent="0.25">
      <c r="A335" s="200" t="str">
        <f>RINKS!$J$5</f>
        <v/>
      </c>
      <c r="B335" s="201"/>
      <c r="C335" s="201"/>
      <c r="D335" s="201"/>
      <c r="E335" s="201"/>
      <c r="F335" s="201"/>
      <c r="G335" s="201"/>
      <c r="H335" s="201"/>
      <c r="I335" s="201"/>
      <c r="J335" s="201"/>
      <c r="K335" s="202"/>
      <c r="L335" s="203" t="s">
        <v>5</v>
      </c>
      <c r="M335" s="204"/>
      <c r="N335" s="200" t="str">
        <f>RINKS!$L$5</f>
        <v/>
      </c>
      <c r="O335" s="201"/>
      <c r="P335" s="201"/>
      <c r="Q335" s="201"/>
      <c r="R335" s="201"/>
      <c r="S335" s="201"/>
      <c r="T335" s="201"/>
      <c r="U335" s="201"/>
      <c r="V335" s="201"/>
      <c r="W335" s="201"/>
      <c r="X335" s="202"/>
    </row>
    <row r="336" spans="1:24" ht="9" customHeight="1" thickTop="1" x14ac:dyDescent="0.3">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row>
    <row r="337" spans="1:24" ht="21.6" customHeight="1" thickBot="1" x14ac:dyDescent="0.25">
      <c r="A337" s="200" t="str">
        <f>RINKS!$J$6</f>
        <v/>
      </c>
      <c r="B337" s="201"/>
      <c r="C337" s="201"/>
      <c r="D337" s="201"/>
      <c r="E337" s="201"/>
      <c r="F337" s="201"/>
      <c r="G337" s="201"/>
      <c r="H337" s="201"/>
      <c r="I337" s="201"/>
      <c r="J337" s="201"/>
      <c r="K337" s="202"/>
      <c r="L337" s="203" t="s">
        <v>6</v>
      </c>
      <c r="M337" s="205"/>
      <c r="N337" s="200" t="str">
        <f>RINKS!$L$6</f>
        <v/>
      </c>
      <c r="O337" s="201"/>
      <c r="P337" s="201"/>
      <c r="Q337" s="201"/>
      <c r="R337" s="201"/>
      <c r="S337" s="201"/>
      <c r="T337" s="201"/>
      <c r="U337" s="201"/>
      <c r="V337" s="201"/>
      <c r="W337" s="201"/>
      <c r="X337" s="202"/>
    </row>
    <row r="338" spans="1:24" ht="5.45" customHeight="1" thickTop="1" x14ac:dyDescent="0.2"/>
    <row r="339" spans="1:24" ht="16.149999999999999" customHeight="1" thickBot="1" x14ac:dyDescent="0.25">
      <c r="A339" s="59">
        <v>1</v>
      </c>
      <c r="C339" s="213" t="s">
        <v>12</v>
      </c>
      <c r="D339" s="213"/>
      <c r="E339" s="213"/>
      <c r="F339" s="213"/>
      <c r="G339" s="213"/>
      <c r="H339" s="213"/>
      <c r="I339" s="213"/>
      <c r="P339" s="213" t="s">
        <v>12</v>
      </c>
      <c r="Q339" s="213"/>
      <c r="R339" s="213"/>
      <c r="S339" s="213"/>
      <c r="T339" s="213"/>
      <c r="U339" s="213"/>
      <c r="V339" s="213"/>
    </row>
    <row r="340" spans="1:24" ht="30" customHeight="1" thickTop="1" thickBot="1" x14ac:dyDescent="0.25">
      <c r="C340" s="206"/>
      <c r="D340" s="207"/>
      <c r="E340" s="207"/>
      <c r="F340" s="207"/>
      <c r="G340" s="207"/>
      <c r="H340" s="207"/>
      <c r="I340" s="208"/>
      <c r="P340" s="206"/>
      <c r="Q340" s="207"/>
      <c r="R340" s="207"/>
      <c r="S340" s="207"/>
      <c r="T340" s="207"/>
      <c r="U340" s="207"/>
      <c r="V340" s="208"/>
    </row>
    <row r="341" spans="1:24" ht="19.149999999999999" customHeight="1" thickTop="1" x14ac:dyDescent="0.2">
      <c r="A341" s="214" t="s">
        <v>13</v>
      </c>
      <c r="B341" s="214"/>
      <c r="C341" s="214"/>
      <c r="D341" s="214"/>
      <c r="E341" s="214"/>
      <c r="F341" s="214"/>
      <c r="G341" s="214"/>
      <c r="H341" s="214"/>
      <c r="I341" s="214"/>
      <c r="J341" s="214"/>
      <c r="K341" s="214"/>
      <c r="N341" s="214" t="s">
        <v>13</v>
      </c>
      <c r="O341" s="214"/>
      <c r="P341" s="214"/>
      <c r="Q341" s="214"/>
      <c r="R341" s="214"/>
      <c r="S341" s="214"/>
      <c r="T341" s="214"/>
      <c r="U341" s="214"/>
      <c r="V341" s="214"/>
      <c r="W341" s="214"/>
      <c r="X341" s="214"/>
    </row>
    <row r="342" spans="1:24" ht="4.1500000000000004" customHeight="1" thickBot="1" x14ac:dyDescent="0.25"/>
    <row r="343" spans="1:24" ht="28.15" customHeight="1" thickTop="1" thickBot="1" x14ac:dyDescent="0.25">
      <c r="A343" s="206"/>
      <c r="B343" s="207"/>
      <c r="C343" s="207"/>
      <c r="D343" s="207"/>
      <c r="E343" s="207"/>
      <c r="F343" s="207"/>
      <c r="G343" s="207"/>
      <c r="H343" s="207"/>
      <c r="I343" s="207"/>
      <c r="J343" s="207"/>
      <c r="K343" s="208"/>
      <c r="L343" s="209">
        <v>8</v>
      </c>
      <c r="M343" s="210"/>
      <c r="N343" s="206"/>
      <c r="O343" s="207"/>
      <c r="P343" s="207"/>
      <c r="Q343" s="207"/>
      <c r="R343" s="207"/>
      <c r="S343" s="207"/>
      <c r="T343" s="207"/>
      <c r="U343" s="207"/>
      <c r="V343" s="207"/>
      <c r="W343" s="207"/>
      <c r="X343" s="208"/>
    </row>
    <row r="344" spans="1:24" ht="5.45" customHeight="1" thickTop="1" x14ac:dyDescent="0.2"/>
    <row r="345" spans="1:24" ht="20.45" customHeight="1" thickBot="1" x14ac:dyDescent="0.25">
      <c r="A345" s="211" t="s">
        <v>11</v>
      </c>
      <c r="B345" s="211"/>
      <c r="C345" s="211"/>
      <c r="D345" s="211"/>
      <c r="E345" s="211"/>
      <c r="F345" s="211"/>
      <c r="G345" s="211"/>
      <c r="H345" s="211"/>
      <c r="I345" s="211"/>
      <c r="J345" s="211"/>
      <c r="K345" s="211"/>
      <c r="L345" s="211"/>
      <c r="M345" s="212"/>
      <c r="N345" s="212"/>
      <c r="O345" s="212"/>
      <c r="P345" s="212"/>
      <c r="Q345" s="212"/>
      <c r="R345" s="212"/>
      <c r="S345" s="212"/>
      <c r="T345" s="212"/>
      <c r="U345" s="212"/>
      <c r="V345" s="212"/>
      <c r="W345" s="212"/>
      <c r="X345" s="212"/>
    </row>
    <row r="346" spans="1:24" ht="18" x14ac:dyDescent="0.2">
      <c r="A346" s="191" t="str">
        <f>RINKS!$N$2</f>
        <v>Bateau Bay</v>
      </c>
      <c r="B346" s="191"/>
      <c r="C346" s="191"/>
      <c r="D346" s="191"/>
      <c r="E346" s="191"/>
      <c r="F346" s="191"/>
      <c r="G346" s="191"/>
      <c r="H346" s="191"/>
      <c r="I346" s="191"/>
      <c r="J346" s="191"/>
      <c r="K346" s="191"/>
      <c r="L346" s="191"/>
      <c r="M346" s="191"/>
      <c r="N346" s="191"/>
      <c r="O346" s="191"/>
      <c r="P346" s="191"/>
      <c r="Q346" s="191"/>
      <c r="R346" s="191"/>
      <c r="S346" s="191"/>
      <c r="T346" s="191"/>
      <c r="U346" s="191"/>
      <c r="V346" s="191"/>
      <c r="W346" s="191"/>
      <c r="X346" s="191"/>
    </row>
    <row r="347" spans="1:24" ht="6" customHeight="1" x14ac:dyDescent="0.2"/>
    <row r="348" spans="1:24" ht="15.75" x14ac:dyDescent="0.2">
      <c r="A348" s="192" t="str">
        <f>RINKS!$N$6</f>
        <v>Monday Mens Mufti.</v>
      </c>
      <c r="B348" s="192"/>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row>
    <row r="349" spans="1:24" ht="6" customHeight="1" x14ac:dyDescent="0.2"/>
    <row r="350" spans="1:24" ht="15.75" x14ac:dyDescent="0.25">
      <c r="C350" s="193" t="s">
        <v>2</v>
      </c>
      <c r="D350" s="193"/>
      <c r="E350" s="193"/>
      <c r="F350" s="193"/>
      <c r="G350" s="193"/>
      <c r="H350" s="36"/>
      <c r="I350" s="193" t="s">
        <v>1</v>
      </c>
      <c r="J350" s="193"/>
      <c r="K350" s="193"/>
      <c r="L350" s="193"/>
      <c r="M350" s="193"/>
      <c r="N350" s="193"/>
      <c r="O350" s="193"/>
      <c r="P350" s="193"/>
      <c r="Q350" s="193"/>
      <c r="R350" s="193"/>
      <c r="S350" s="193"/>
      <c r="T350" s="193"/>
      <c r="U350" s="193"/>
      <c r="V350" s="193"/>
      <c r="W350" s="193"/>
      <c r="X350" s="193"/>
    </row>
    <row r="351" spans="1:24" ht="3" customHeight="1" x14ac:dyDescent="0.2"/>
    <row r="352" spans="1:24" ht="21.6" customHeight="1" thickBot="1" x14ac:dyDescent="0.25">
      <c r="C352" s="194">
        <f>RINKS!$K$7</f>
        <v>0</v>
      </c>
      <c r="D352" s="195"/>
      <c r="E352" s="195"/>
      <c r="F352" s="195"/>
      <c r="G352" s="196"/>
      <c r="I352" s="197">
        <f>RINKS!$N$4</f>
        <v>42547</v>
      </c>
      <c r="J352" s="198"/>
      <c r="K352" s="198"/>
      <c r="L352" s="198"/>
      <c r="M352" s="198"/>
      <c r="N352" s="198"/>
      <c r="O352" s="198"/>
      <c r="P352" s="198"/>
      <c r="Q352" s="198"/>
      <c r="R352" s="198"/>
      <c r="S352" s="198"/>
      <c r="T352" s="198"/>
      <c r="U352" s="198"/>
      <c r="V352" s="198"/>
      <c r="W352" s="198"/>
      <c r="X352" s="199"/>
    </row>
    <row r="353" spans="1:24" ht="13.5" thickTop="1" x14ac:dyDescent="0.2"/>
    <row r="354" spans="1:24" ht="20.45" customHeight="1" thickBot="1" x14ac:dyDescent="0.25">
      <c r="A354" s="200" t="str">
        <f>RINKS!$J$8</f>
        <v/>
      </c>
      <c r="B354" s="201"/>
      <c r="C354" s="201"/>
      <c r="D354" s="201"/>
      <c r="E354" s="201"/>
      <c r="F354" s="201"/>
      <c r="G354" s="201"/>
      <c r="H354" s="201"/>
      <c r="I354" s="201"/>
      <c r="J354" s="201"/>
      <c r="K354" s="202"/>
      <c r="L354" s="203" t="s">
        <v>3</v>
      </c>
      <c r="M354" s="204"/>
      <c r="N354" s="200" t="str">
        <f>RINKS!$L$8</f>
        <v/>
      </c>
      <c r="O354" s="201"/>
      <c r="P354" s="201"/>
      <c r="Q354" s="201"/>
      <c r="R354" s="201"/>
      <c r="S354" s="201"/>
      <c r="T354" s="201"/>
      <c r="U354" s="201"/>
      <c r="V354" s="201"/>
      <c r="W354" s="201"/>
      <c r="X354" s="202"/>
    </row>
    <row r="355" spans="1:24" ht="9" customHeight="1" thickTop="1" x14ac:dyDescent="0.3">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row>
    <row r="356" spans="1:24" ht="20.45" customHeight="1" thickBot="1" x14ac:dyDescent="0.25">
      <c r="A356" s="200" t="str">
        <f>RINKS!$J$9</f>
        <v/>
      </c>
      <c r="B356" s="201"/>
      <c r="C356" s="201"/>
      <c r="D356" s="201"/>
      <c r="E356" s="201"/>
      <c r="F356" s="201"/>
      <c r="G356" s="201"/>
      <c r="H356" s="201"/>
      <c r="I356" s="201"/>
      <c r="J356" s="201"/>
      <c r="K356" s="202"/>
      <c r="L356" s="203" t="s">
        <v>4</v>
      </c>
      <c r="M356" s="204"/>
      <c r="N356" s="200" t="str">
        <f>RINKS!$L$9</f>
        <v/>
      </c>
      <c r="O356" s="201"/>
      <c r="P356" s="201"/>
      <c r="Q356" s="201"/>
      <c r="R356" s="201"/>
      <c r="S356" s="201"/>
      <c r="T356" s="201"/>
      <c r="U356" s="201"/>
      <c r="V356" s="201"/>
      <c r="W356" s="201"/>
      <c r="X356" s="202"/>
    </row>
    <row r="357" spans="1:24" ht="9" customHeight="1" thickTop="1" x14ac:dyDescent="0.3">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row>
    <row r="358" spans="1:24" ht="20.45" customHeight="1" thickBot="1" x14ac:dyDescent="0.25">
      <c r="A358" s="200" t="str">
        <f>RINKS!$J$10</f>
        <v/>
      </c>
      <c r="B358" s="201"/>
      <c r="C358" s="201"/>
      <c r="D358" s="201"/>
      <c r="E358" s="201"/>
      <c r="F358" s="201"/>
      <c r="G358" s="201"/>
      <c r="H358" s="201"/>
      <c r="I358" s="201"/>
      <c r="J358" s="201"/>
      <c r="K358" s="202"/>
      <c r="L358" s="203" t="s">
        <v>5</v>
      </c>
      <c r="M358" s="204"/>
      <c r="N358" s="200" t="str">
        <f>RINKS!$L$10</f>
        <v/>
      </c>
      <c r="O358" s="201"/>
      <c r="P358" s="201"/>
      <c r="Q358" s="201"/>
      <c r="R358" s="201"/>
      <c r="S358" s="201"/>
      <c r="T358" s="201"/>
      <c r="U358" s="201"/>
      <c r="V358" s="201"/>
      <c r="W358" s="201"/>
      <c r="X358" s="202"/>
    </row>
    <row r="359" spans="1:24" ht="9" customHeight="1" thickTop="1" x14ac:dyDescent="0.3">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row>
    <row r="360" spans="1:24" ht="21.6" customHeight="1" thickBot="1" x14ac:dyDescent="0.25">
      <c r="A360" s="200" t="str">
        <f>RINKS!$J$11</f>
        <v/>
      </c>
      <c r="B360" s="201"/>
      <c r="C360" s="201"/>
      <c r="D360" s="201"/>
      <c r="E360" s="201"/>
      <c r="F360" s="201"/>
      <c r="G360" s="201"/>
      <c r="H360" s="201"/>
      <c r="I360" s="201"/>
      <c r="J360" s="201"/>
      <c r="K360" s="202"/>
      <c r="L360" s="203" t="s">
        <v>6</v>
      </c>
      <c r="M360" s="205"/>
      <c r="N360" s="200" t="str">
        <f>RINKS!$L$11</f>
        <v/>
      </c>
      <c r="O360" s="201"/>
      <c r="P360" s="201"/>
      <c r="Q360" s="201"/>
      <c r="R360" s="201"/>
      <c r="S360" s="201"/>
      <c r="T360" s="201"/>
      <c r="U360" s="201"/>
      <c r="V360" s="201"/>
      <c r="W360" s="201"/>
      <c r="X360" s="202"/>
    </row>
    <row r="361" spans="1:24" ht="5.45" customHeight="1" thickTop="1" x14ac:dyDescent="0.2"/>
    <row r="362" spans="1:24" ht="16.149999999999999" customHeight="1" thickBot="1" x14ac:dyDescent="0.25">
      <c r="A362" s="59">
        <v>1</v>
      </c>
      <c r="C362" s="213" t="s">
        <v>12</v>
      </c>
      <c r="D362" s="213"/>
      <c r="E362" s="213"/>
      <c r="F362" s="213"/>
      <c r="G362" s="213"/>
      <c r="H362" s="213"/>
      <c r="I362" s="213"/>
      <c r="P362" s="213" t="s">
        <v>12</v>
      </c>
      <c r="Q362" s="213"/>
      <c r="R362" s="213"/>
      <c r="S362" s="213"/>
      <c r="T362" s="213"/>
      <c r="U362" s="213"/>
      <c r="V362" s="213"/>
    </row>
    <row r="363" spans="1:24" ht="30" customHeight="1" thickTop="1" thickBot="1" x14ac:dyDescent="0.25">
      <c r="C363" s="206"/>
      <c r="D363" s="207"/>
      <c r="E363" s="207"/>
      <c r="F363" s="207"/>
      <c r="G363" s="207"/>
      <c r="H363" s="207"/>
      <c r="I363" s="208"/>
      <c r="P363" s="206"/>
      <c r="Q363" s="207"/>
      <c r="R363" s="207"/>
      <c r="S363" s="207"/>
      <c r="T363" s="207"/>
      <c r="U363" s="207"/>
      <c r="V363" s="208"/>
    </row>
    <row r="364" spans="1:24" ht="19.149999999999999" customHeight="1" thickTop="1" x14ac:dyDescent="0.2">
      <c r="A364" s="214" t="s">
        <v>13</v>
      </c>
      <c r="B364" s="214"/>
      <c r="C364" s="214"/>
      <c r="D364" s="214"/>
      <c r="E364" s="214"/>
      <c r="F364" s="214"/>
      <c r="G364" s="214"/>
      <c r="H364" s="214"/>
      <c r="I364" s="214"/>
      <c r="J364" s="214"/>
      <c r="K364" s="214"/>
      <c r="N364" s="214" t="s">
        <v>13</v>
      </c>
      <c r="O364" s="214"/>
      <c r="P364" s="214"/>
      <c r="Q364" s="214"/>
      <c r="R364" s="214"/>
      <c r="S364" s="214"/>
      <c r="T364" s="214"/>
      <c r="U364" s="214"/>
      <c r="V364" s="214"/>
      <c r="W364" s="214"/>
      <c r="X364" s="214"/>
    </row>
    <row r="365" spans="1:24" ht="4.1500000000000004" customHeight="1" thickBot="1" x14ac:dyDescent="0.25"/>
    <row r="366" spans="1:24" ht="28.15" customHeight="1" thickTop="1" thickBot="1" x14ac:dyDescent="0.25">
      <c r="A366" s="206"/>
      <c r="B366" s="207"/>
      <c r="C366" s="207"/>
      <c r="D366" s="207"/>
      <c r="E366" s="207"/>
      <c r="F366" s="207"/>
      <c r="G366" s="207"/>
      <c r="H366" s="207"/>
      <c r="I366" s="207"/>
      <c r="J366" s="207"/>
      <c r="K366" s="208"/>
      <c r="L366" s="209">
        <v>9</v>
      </c>
      <c r="M366" s="210"/>
      <c r="N366" s="206"/>
      <c r="O366" s="207"/>
      <c r="P366" s="207"/>
      <c r="Q366" s="207"/>
      <c r="R366" s="207"/>
      <c r="S366" s="207"/>
      <c r="T366" s="207"/>
      <c r="U366" s="207"/>
      <c r="V366" s="207"/>
      <c r="W366" s="207"/>
      <c r="X366" s="208"/>
    </row>
    <row r="367" spans="1:24" ht="5.45" customHeight="1" thickTop="1" x14ac:dyDescent="0.2"/>
    <row r="368" spans="1:24" ht="20.45" customHeight="1" thickBot="1" x14ac:dyDescent="0.25">
      <c r="A368" s="211" t="s">
        <v>11</v>
      </c>
      <c r="B368" s="211"/>
      <c r="C368" s="211"/>
      <c r="D368" s="211"/>
      <c r="E368" s="211"/>
      <c r="F368" s="211"/>
      <c r="G368" s="211"/>
      <c r="H368" s="211"/>
      <c r="I368" s="211"/>
      <c r="J368" s="211"/>
      <c r="K368" s="211"/>
      <c r="L368" s="211"/>
      <c r="M368" s="212"/>
      <c r="N368" s="212"/>
      <c r="O368" s="212"/>
      <c r="P368" s="212"/>
      <c r="Q368" s="212"/>
      <c r="R368" s="212"/>
      <c r="S368" s="212"/>
      <c r="T368" s="212"/>
      <c r="U368" s="212"/>
      <c r="V368" s="212"/>
      <c r="W368" s="212"/>
      <c r="X368" s="212"/>
    </row>
    <row r="369" spans="1:24" ht="18" x14ac:dyDescent="0.2">
      <c r="A369" s="191" t="str">
        <f>RINKS!$N$2</f>
        <v>Bateau Bay</v>
      </c>
      <c r="B369" s="191"/>
      <c r="C369" s="191"/>
      <c r="D369" s="191"/>
      <c r="E369" s="191"/>
      <c r="F369" s="191"/>
      <c r="G369" s="191"/>
      <c r="H369" s="191"/>
      <c r="I369" s="191"/>
      <c r="J369" s="191"/>
      <c r="K369" s="191"/>
      <c r="L369" s="191"/>
      <c r="M369" s="191"/>
      <c r="N369" s="191"/>
      <c r="O369" s="191"/>
      <c r="P369" s="191"/>
      <c r="Q369" s="191"/>
      <c r="R369" s="191"/>
      <c r="S369" s="191"/>
      <c r="T369" s="191"/>
      <c r="U369" s="191"/>
      <c r="V369" s="191"/>
      <c r="W369" s="191"/>
      <c r="X369" s="191"/>
    </row>
    <row r="370" spans="1:24" ht="6" customHeight="1" x14ac:dyDescent="0.2"/>
    <row r="371" spans="1:24" ht="15.75" x14ac:dyDescent="0.2">
      <c r="A371" s="192" t="str">
        <f>RINKS!$N$6</f>
        <v>Monday Mens Mufti.</v>
      </c>
      <c r="B371" s="192"/>
      <c r="C371" s="192"/>
      <c r="D371" s="192"/>
      <c r="E371" s="192"/>
      <c r="F371" s="192"/>
      <c r="G371" s="192"/>
      <c r="H371" s="192"/>
      <c r="I371" s="192"/>
      <c r="J371" s="192"/>
      <c r="K371" s="192"/>
      <c r="L371" s="192"/>
      <c r="M371" s="192"/>
      <c r="N371" s="192"/>
      <c r="O371" s="192"/>
      <c r="P371" s="192"/>
      <c r="Q371" s="192"/>
      <c r="R371" s="192"/>
      <c r="S371" s="192"/>
      <c r="T371" s="192"/>
      <c r="U371" s="192"/>
      <c r="V371" s="192"/>
      <c r="W371" s="192"/>
      <c r="X371" s="192"/>
    </row>
    <row r="372" spans="1:24" ht="6" customHeight="1" x14ac:dyDescent="0.2"/>
    <row r="373" spans="1:24" ht="15.75" x14ac:dyDescent="0.25">
      <c r="C373" s="193" t="s">
        <v>2</v>
      </c>
      <c r="D373" s="193"/>
      <c r="E373" s="193"/>
      <c r="F373" s="193"/>
      <c r="G373" s="193"/>
      <c r="H373" s="36"/>
      <c r="I373" s="193" t="s">
        <v>1</v>
      </c>
      <c r="J373" s="193"/>
      <c r="K373" s="193"/>
      <c r="L373" s="193"/>
      <c r="M373" s="193"/>
      <c r="N373" s="193"/>
      <c r="O373" s="193"/>
      <c r="P373" s="193"/>
      <c r="Q373" s="193"/>
      <c r="R373" s="193"/>
      <c r="S373" s="193"/>
      <c r="T373" s="193"/>
      <c r="U373" s="193"/>
      <c r="V373" s="193"/>
      <c r="W373" s="193"/>
      <c r="X373" s="193"/>
    </row>
    <row r="374" spans="1:24" ht="3" customHeight="1" x14ac:dyDescent="0.2"/>
    <row r="375" spans="1:24" ht="21.6" customHeight="1" thickBot="1" x14ac:dyDescent="0.25">
      <c r="C375" s="194">
        <f>RINKS!$K$12</f>
        <v>0</v>
      </c>
      <c r="D375" s="195"/>
      <c r="E375" s="195"/>
      <c r="F375" s="195"/>
      <c r="G375" s="196"/>
      <c r="I375" s="197">
        <f>RINKS!$N$4</f>
        <v>42547</v>
      </c>
      <c r="J375" s="198"/>
      <c r="K375" s="198"/>
      <c r="L375" s="198"/>
      <c r="M375" s="198"/>
      <c r="N375" s="198"/>
      <c r="O375" s="198"/>
      <c r="P375" s="198"/>
      <c r="Q375" s="198"/>
      <c r="R375" s="198"/>
      <c r="S375" s="198"/>
      <c r="T375" s="198"/>
      <c r="U375" s="198"/>
      <c r="V375" s="198"/>
      <c r="W375" s="198"/>
      <c r="X375" s="199"/>
    </row>
    <row r="376" spans="1:24" ht="13.5" thickTop="1" x14ac:dyDescent="0.2"/>
    <row r="377" spans="1:24" ht="20.45" customHeight="1" thickBot="1" x14ac:dyDescent="0.25">
      <c r="A377" s="200" t="str">
        <f>RINKS!$J$13</f>
        <v/>
      </c>
      <c r="B377" s="201"/>
      <c r="C377" s="201"/>
      <c r="D377" s="201"/>
      <c r="E377" s="201"/>
      <c r="F377" s="201"/>
      <c r="G377" s="201"/>
      <c r="H377" s="201"/>
      <c r="I377" s="201"/>
      <c r="J377" s="201"/>
      <c r="K377" s="202"/>
      <c r="L377" s="203" t="s">
        <v>3</v>
      </c>
      <c r="M377" s="204"/>
      <c r="N377" s="200" t="str">
        <f>RINKS!$L$13</f>
        <v/>
      </c>
      <c r="O377" s="201"/>
      <c r="P377" s="201"/>
      <c r="Q377" s="201"/>
      <c r="R377" s="201"/>
      <c r="S377" s="201"/>
      <c r="T377" s="201"/>
      <c r="U377" s="201"/>
      <c r="V377" s="201"/>
      <c r="W377" s="201"/>
      <c r="X377" s="202"/>
    </row>
    <row r="378" spans="1:24" ht="9" customHeight="1" thickTop="1" x14ac:dyDescent="0.3">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row>
    <row r="379" spans="1:24" ht="20.45" customHeight="1" thickBot="1" x14ac:dyDescent="0.25">
      <c r="A379" s="200" t="str">
        <f>RINKS!$J$14</f>
        <v/>
      </c>
      <c r="B379" s="201"/>
      <c r="C379" s="201"/>
      <c r="D379" s="201"/>
      <c r="E379" s="201"/>
      <c r="F379" s="201"/>
      <c r="G379" s="201"/>
      <c r="H379" s="201"/>
      <c r="I379" s="201"/>
      <c r="J379" s="201"/>
      <c r="K379" s="202"/>
      <c r="L379" s="203" t="s">
        <v>4</v>
      </c>
      <c r="M379" s="204"/>
      <c r="N379" s="200" t="str">
        <f>RINKS!$L$14</f>
        <v/>
      </c>
      <c r="O379" s="201"/>
      <c r="P379" s="201"/>
      <c r="Q379" s="201"/>
      <c r="R379" s="201"/>
      <c r="S379" s="201"/>
      <c r="T379" s="201"/>
      <c r="U379" s="201"/>
      <c r="V379" s="201"/>
      <c r="W379" s="201"/>
      <c r="X379" s="202"/>
    </row>
    <row r="380" spans="1:24" ht="9" customHeight="1" thickTop="1" x14ac:dyDescent="0.3">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row>
    <row r="381" spans="1:24" ht="20.45" customHeight="1" thickBot="1" x14ac:dyDescent="0.25">
      <c r="A381" s="200" t="str">
        <f>RINKS!$J$15</f>
        <v/>
      </c>
      <c r="B381" s="201"/>
      <c r="C381" s="201"/>
      <c r="D381" s="201"/>
      <c r="E381" s="201"/>
      <c r="F381" s="201"/>
      <c r="G381" s="201"/>
      <c r="H381" s="201"/>
      <c r="I381" s="201"/>
      <c r="J381" s="201"/>
      <c r="K381" s="202"/>
      <c r="L381" s="203" t="s">
        <v>5</v>
      </c>
      <c r="M381" s="204"/>
      <c r="N381" s="200" t="str">
        <f>RINKS!$L$15</f>
        <v/>
      </c>
      <c r="O381" s="201"/>
      <c r="P381" s="201"/>
      <c r="Q381" s="201"/>
      <c r="R381" s="201"/>
      <c r="S381" s="201"/>
      <c r="T381" s="201"/>
      <c r="U381" s="201"/>
      <c r="V381" s="201"/>
      <c r="W381" s="201"/>
      <c r="X381" s="202"/>
    </row>
    <row r="382" spans="1:24" ht="9" customHeight="1" thickTop="1" x14ac:dyDescent="0.3">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row>
    <row r="383" spans="1:24" ht="21.6" customHeight="1" thickBot="1" x14ac:dyDescent="0.25">
      <c r="A383" s="200" t="str">
        <f>RINKS!$J$16</f>
        <v/>
      </c>
      <c r="B383" s="201"/>
      <c r="C383" s="201"/>
      <c r="D383" s="201"/>
      <c r="E383" s="201"/>
      <c r="F383" s="201"/>
      <c r="G383" s="201"/>
      <c r="H383" s="201"/>
      <c r="I383" s="201"/>
      <c r="J383" s="201"/>
      <c r="K383" s="202"/>
      <c r="L383" s="203" t="s">
        <v>6</v>
      </c>
      <c r="M383" s="205"/>
      <c r="N383" s="200" t="str">
        <f>RINKS!$L$16</f>
        <v/>
      </c>
      <c r="O383" s="201"/>
      <c r="P383" s="201"/>
      <c r="Q383" s="201"/>
      <c r="R383" s="201"/>
      <c r="S383" s="201"/>
      <c r="T383" s="201"/>
      <c r="U383" s="201"/>
      <c r="V383" s="201"/>
      <c r="W383" s="201"/>
      <c r="X383" s="202"/>
    </row>
    <row r="384" spans="1:24" ht="5.45" customHeight="1" thickTop="1" x14ac:dyDescent="0.2"/>
    <row r="385" spans="1:24" ht="16.149999999999999" customHeight="1" thickBot="1" x14ac:dyDescent="0.25">
      <c r="A385" s="59">
        <v>1</v>
      </c>
      <c r="C385" s="213" t="s">
        <v>12</v>
      </c>
      <c r="D385" s="213"/>
      <c r="E385" s="213"/>
      <c r="F385" s="213"/>
      <c r="G385" s="213"/>
      <c r="H385" s="213"/>
      <c r="I385" s="213"/>
      <c r="P385" s="213" t="s">
        <v>12</v>
      </c>
      <c r="Q385" s="213"/>
      <c r="R385" s="213"/>
      <c r="S385" s="213"/>
      <c r="T385" s="213"/>
      <c r="U385" s="213"/>
      <c r="V385" s="213"/>
    </row>
    <row r="386" spans="1:24" ht="30" customHeight="1" thickTop="1" thickBot="1" x14ac:dyDescent="0.25">
      <c r="C386" s="206"/>
      <c r="D386" s="207"/>
      <c r="E386" s="207"/>
      <c r="F386" s="207"/>
      <c r="G386" s="207"/>
      <c r="H386" s="207"/>
      <c r="I386" s="208"/>
      <c r="P386" s="206"/>
      <c r="Q386" s="207"/>
      <c r="R386" s="207"/>
      <c r="S386" s="207"/>
      <c r="T386" s="207"/>
      <c r="U386" s="207"/>
      <c r="V386" s="208"/>
    </row>
    <row r="387" spans="1:24" ht="19.149999999999999" customHeight="1" thickTop="1" x14ac:dyDescent="0.2">
      <c r="A387" s="214" t="s">
        <v>13</v>
      </c>
      <c r="B387" s="214"/>
      <c r="C387" s="214"/>
      <c r="D387" s="214"/>
      <c r="E387" s="214"/>
      <c r="F387" s="214"/>
      <c r="G387" s="214"/>
      <c r="H387" s="214"/>
      <c r="I387" s="214"/>
      <c r="J387" s="214"/>
      <c r="K387" s="214"/>
      <c r="N387" s="214" t="s">
        <v>13</v>
      </c>
      <c r="O387" s="214"/>
      <c r="P387" s="214"/>
      <c r="Q387" s="214"/>
      <c r="R387" s="214"/>
      <c r="S387" s="214"/>
      <c r="T387" s="214"/>
      <c r="U387" s="214"/>
      <c r="V387" s="214"/>
      <c r="W387" s="214"/>
      <c r="X387" s="214"/>
    </row>
    <row r="388" spans="1:24" ht="4.1500000000000004" customHeight="1" thickBot="1" x14ac:dyDescent="0.25"/>
    <row r="389" spans="1:24" ht="28.15" customHeight="1" thickTop="1" thickBot="1" x14ac:dyDescent="0.25">
      <c r="A389" s="206"/>
      <c r="B389" s="207"/>
      <c r="C389" s="207"/>
      <c r="D389" s="207"/>
      <c r="E389" s="207"/>
      <c r="F389" s="207"/>
      <c r="G389" s="207"/>
      <c r="H389" s="207"/>
      <c r="I389" s="207"/>
      <c r="J389" s="207"/>
      <c r="K389" s="208"/>
      <c r="L389" s="209">
        <v>10</v>
      </c>
      <c r="M389" s="210"/>
      <c r="N389" s="206"/>
      <c r="O389" s="207"/>
      <c r="P389" s="207"/>
      <c r="Q389" s="207"/>
      <c r="R389" s="207"/>
      <c r="S389" s="207"/>
      <c r="T389" s="207"/>
      <c r="U389" s="207"/>
      <c r="V389" s="207"/>
      <c r="W389" s="207"/>
      <c r="X389" s="208"/>
    </row>
    <row r="390" spans="1:24" ht="5.45" customHeight="1" thickTop="1" x14ac:dyDescent="0.2"/>
    <row r="391" spans="1:24" ht="20.45" customHeight="1" thickBot="1" x14ac:dyDescent="0.25">
      <c r="A391" s="211" t="s">
        <v>11</v>
      </c>
      <c r="B391" s="211"/>
      <c r="C391" s="211"/>
      <c r="D391" s="211"/>
      <c r="E391" s="211"/>
      <c r="F391" s="211"/>
      <c r="G391" s="211"/>
      <c r="H391" s="211"/>
      <c r="I391" s="211"/>
      <c r="J391" s="211"/>
      <c r="K391" s="211"/>
      <c r="L391" s="211"/>
      <c r="M391" s="212"/>
      <c r="N391" s="212"/>
      <c r="O391" s="212"/>
      <c r="P391" s="212"/>
      <c r="Q391" s="212"/>
      <c r="R391" s="212"/>
      <c r="S391" s="212"/>
      <c r="T391" s="212"/>
      <c r="U391" s="212"/>
      <c r="V391" s="212"/>
      <c r="W391" s="212"/>
      <c r="X391" s="212"/>
    </row>
    <row r="392" spans="1:24" ht="18" x14ac:dyDescent="0.2">
      <c r="A392" s="191" t="str">
        <f>RINKS!$N$2</f>
        <v>Bateau Bay</v>
      </c>
      <c r="B392" s="191"/>
      <c r="C392" s="191"/>
      <c r="D392" s="191"/>
      <c r="E392" s="191"/>
      <c r="F392" s="191"/>
      <c r="G392" s="191"/>
      <c r="H392" s="191"/>
      <c r="I392" s="191"/>
      <c r="J392" s="191"/>
      <c r="K392" s="191"/>
      <c r="L392" s="191"/>
      <c r="M392" s="191"/>
      <c r="N392" s="191"/>
      <c r="O392" s="191"/>
      <c r="P392" s="191"/>
      <c r="Q392" s="191"/>
      <c r="R392" s="191"/>
      <c r="S392" s="191"/>
      <c r="T392" s="191"/>
      <c r="U392" s="191"/>
      <c r="V392" s="191"/>
      <c r="W392" s="191"/>
      <c r="X392" s="191"/>
    </row>
    <row r="393" spans="1:24" ht="6" customHeight="1" x14ac:dyDescent="0.2"/>
    <row r="394" spans="1:24" ht="15.75" x14ac:dyDescent="0.2">
      <c r="A394" s="192" t="str">
        <f>RINKS!$N$6</f>
        <v>Monday Mens Mufti.</v>
      </c>
      <c r="B394" s="192"/>
      <c r="C394" s="192"/>
      <c r="D394" s="192"/>
      <c r="E394" s="192"/>
      <c r="F394" s="192"/>
      <c r="G394" s="192"/>
      <c r="H394" s="192"/>
      <c r="I394" s="192"/>
      <c r="J394" s="192"/>
      <c r="K394" s="192"/>
      <c r="L394" s="192"/>
      <c r="M394" s="192"/>
      <c r="N394" s="192"/>
      <c r="O394" s="192"/>
      <c r="P394" s="192"/>
      <c r="Q394" s="192"/>
      <c r="R394" s="192"/>
      <c r="S394" s="192"/>
      <c r="T394" s="192"/>
      <c r="U394" s="192"/>
      <c r="V394" s="192"/>
      <c r="W394" s="192"/>
      <c r="X394" s="192"/>
    </row>
    <row r="395" spans="1:24" ht="6" customHeight="1" x14ac:dyDescent="0.2"/>
    <row r="396" spans="1:24" ht="15.75" x14ac:dyDescent="0.25">
      <c r="C396" s="193" t="s">
        <v>2</v>
      </c>
      <c r="D396" s="193"/>
      <c r="E396" s="193"/>
      <c r="F396" s="193"/>
      <c r="G396" s="193"/>
      <c r="H396" s="36"/>
      <c r="I396" s="193" t="s">
        <v>1</v>
      </c>
      <c r="J396" s="193"/>
      <c r="K396" s="193"/>
      <c r="L396" s="193"/>
      <c r="M396" s="193"/>
      <c r="N396" s="193"/>
      <c r="O396" s="193"/>
      <c r="P396" s="193"/>
      <c r="Q396" s="193"/>
      <c r="R396" s="193"/>
      <c r="S396" s="193"/>
      <c r="T396" s="193"/>
      <c r="U396" s="193"/>
      <c r="V396" s="193"/>
      <c r="W396" s="193"/>
      <c r="X396" s="193"/>
    </row>
    <row r="397" spans="1:24" ht="3" customHeight="1" x14ac:dyDescent="0.2"/>
    <row r="398" spans="1:24" ht="21.6" customHeight="1" thickBot="1" x14ac:dyDescent="0.25">
      <c r="C398" s="194">
        <f>RINKS!$K$17</f>
        <v>0</v>
      </c>
      <c r="D398" s="195"/>
      <c r="E398" s="195"/>
      <c r="F398" s="195"/>
      <c r="G398" s="196"/>
      <c r="I398" s="197">
        <f>RINKS!$N$4</f>
        <v>42547</v>
      </c>
      <c r="J398" s="198"/>
      <c r="K398" s="198"/>
      <c r="L398" s="198"/>
      <c r="M398" s="198"/>
      <c r="N398" s="198"/>
      <c r="O398" s="198"/>
      <c r="P398" s="198"/>
      <c r="Q398" s="198"/>
      <c r="R398" s="198"/>
      <c r="S398" s="198"/>
      <c r="T398" s="198"/>
      <c r="U398" s="198"/>
      <c r="V398" s="198"/>
      <c r="W398" s="198"/>
      <c r="X398" s="199"/>
    </row>
    <row r="399" spans="1:24" ht="13.5" thickTop="1" x14ac:dyDescent="0.2"/>
    <row r="400" spans="1:24" ht="20.45" customHeight="1" thickBot="1" x14ac:dyDescent="0.25">
      <c r="A400" s="200" t="str">
        <f>RINKS!$J$18</f>
        <v/>
      </c>
      <c r="B400" s="201"/>
      <c r="C400" s="201"/>
      <c r="D400" s="201"/>
      <c r="E400" s="201"/>
      <c r="F400" s="201"/>
      <c r="G400" s="201"/>
      <c r="H400" s="201"/>
      <c r="I400" s="201"/>
      <c r="J400" s="201"/>
      <c r="K400" s="202"/>
      <c r="L400" s="203" t="s">
        <v>3</v>
      </c>
      <c r="M400" s="204"/>
      <c r="N400" s="200" t="str">
        <f>RINKS!$L$18</f>
        <v/>
      </c>
      <c r="O400" s="201"/>
      <c r="P400" s="201"/>
      <c r="Q400" s="201"/>
      <c r="R400" s="201"/>
      <c r="S400" s="201"/>
      <c r="T400" s="201"/>
      <c r="U400" s="201"/>
      <c r="V400" s="201"/>
      <c r="W400" s="201"/>
      <c r="X400" s="202"/>
    </row>
    <row r="401" spans="1:24" ht="9" customHeight="1" thickTop="1" x14ac:dyDescent="0.3">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row>
    <row r="402" spans="1:24" ht="20.45" customHeight="1" thickBot="1" x14ac:dyDescent="0.25">
      <c r="A402" s="200" t="str">
        <f>RINKS!$J$19</f>
        <v/>
      </c>
      <c r="B402" s="201"/>
      <c r="C402" s="201"/>
      <c r="D402" s="201"/>
      <c r="E402" s="201"/>
      <c r="F402" s="201"/>
      <c r="G402" s="201"/>
      <c r="H402" s="201"/>
      <c r="I402" s="201"/>
      <c r="J402" s="201"/>
      <c r="K402" s="202"/>
      <c r="L402" s="203" t="s">
        <v>4</v>
      </c>
      <c r="M402" s="204"/>
      <c r="N402" s="200" t="str">
        <f>RINKS!$L$19</f>
        <v/>
      </c>
      <c r="O402" s="201"/>
      <c r="P402" s="201"/>
      <c r="Q402" s="201"/>
      <c r="R402" s="201"/>
      <c r="S402" s="201"/>
      <c r="T402" s="201"/>
      <c r="U402" s="201"/>
      <c r="V402" s="201"/>
      <c r="W402" s="201"/>
      <c r="X402" s="202"/>
    </row>
    <row r="403" spans="1:24" ht="9" customHeight="1" thickTop="1" x14ac:dyDescent="0.3">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row>
    <row r="404" spans="1:24" ht="20.45" customHeight="1" thickBot="1" x14ac:dyDescent="0.25">
      <c r="A404" s="200" t="str">
        <f>RINKS!$J$20</f>
        <v/>
      </c>
      <c r="B404" s="201"/>
      <c r="C404" s="201"/>
      <c r="D404" s="201"/>
      <c r="E404" s="201"/>
      <c r="F404" s="201"/>
      <c r="G404" s="201"/>
      <c r="H404" s="201"/>
      <c r="I404" s="201"/>
      <c r="J404" s="201"/>
      <c r="K404" s="202"/>
      <c r="L404" s="203" t="s">
        <v>5</v>
      </c>
      <c r="M404" s="204"/>
      <c r="N404" s="200" t="str">
        <f>RINKS!$L$20</f>
        <v/>
      </c>
      <c r="O404" s="201"/>
      <c r="P404" s="201"/>
      <c r="Q404" s="201"/>
      <c r="R404" s="201"/>
      <c r="S404" s="201"/>
      <c r="T404" s="201"/>
      <c r="U404" s="201"/>
      <c r="V404" s="201"/>
      <c r="W404" s="201"/>
      <c r="X404" s="202"/>
    </row>
    <row r="405" spans="1:24" ht="9" customHeight="1" thickTop="1" x14ac:dyDescent="0.3">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row>
    <row r="406" spans="1:24" ht="21.6" customHeight="1" thickBot="1" x14ac:dyDescent="0.25">
      <c r="A406" s="200" t="str">
        <f>RINKS!$J$21</f>
        <v/>
      </c>
      <c r="B406" s="201"/>
      <c r="C406" s="201"/>
      <c r="D406" s="201"/>
      <c r="E406" s="201"/>
      <c r="F406" s="201"/>
      <c r="G406" s="201"/>
      <c r="H406" s="201"/>
      <c r="I406" s="201"/>
      <c r="J406" s="201"/>
      <c r="K406" s="202"/>
      <c r="L406" s="203" t="s">
        <v>6</v>
      </c>
      <c r="M406" s="205"/>
      <c r="N406" s="200" t="str">
        <f>RINKS!$L$21</f>
        <v/>
      </c>
      <c r="O406" s="201"/>
      <c r="P406" s="201"/>
      <c r="Q406" s="201"/>
      <c r="R406" s="201"/>
      <c r="S406" s="201"/>
      <c r="T406" s="201"/>
      <c r="U406" s="201"/>
      <c r="V406" s="201"/>
      <c r="W406" s="201"/>
      <c r="X406" s="202"/>
    </row>
    <row r="407" spans="1:24" ht="5.45" customHeight="1" thickTop="1" x14ac:dyDescent="0.2"/>
    <row r="408" spans="1:24" ht="16.149999999999999" customHeight="1" thickBot="1" x14ac:dyDescent="0.25">
      <c r="A408" s="59">
        <v>1</v>
      </c>
      <c r="C408" s="213" t="s">
        <v>12</v>
      </c>
      <c r="D408" s="213"/>
      <c r="E408" s="213"/>
      <c r="F408" s="213"/>
      <c r="G408" s="213"/>
      <c r="H408" s="213"/>
      <c r="I408" s="213"/>
      <c r="P408" s="213" t="s">
        <v>12</v>
      </c>
      <c r="Q408" s="213"/>
      <c r="R408" s="213"/>
      <c r="S408" s="213"/>
      <c r="T408" s="213"/>
      <c r="U408" s="213"/>
      <c r="V408" s="213"/>
    </row>
    <row r="409" spans="1:24" ht="30" customHeight="1" thickTop="1" thickBot="1" x14ac:dyDescent="0.25">
      <c r="C409" s="206"/>
      <c r="D409" s="207"/>
      <c r="E409" s="207"/>
      <c r="F409" s="207"/>
      <c r="G409" s="207"/>
      <c r="H409" s="207"/>
      <c r="I409" s="208"/>
      <c r="P409" s="206"/>
      <c r="Q409" s="207"/>
      <c r="R409" s="207"/>
      <c r="S409" s="207"/>
      <c r="T409" s="207"/>
      <c r="U409" s="207"/>
      <c r="V409" s="208"/>
    </row>
    <row r="410" spans="1:24" ht="19.149999999999999" customHeight="1" thickTop="1" x14ac:dyDescent="0.2">
      <c r="A410" s="214" t="s">
        <v>13</v>
      </c>
      <c r="B410" s="214"/>
      <c r="C410" s="214"/>
      <c r="D410" s="214"/>
      <c r="E410" s="214"/>
      <c r="F410" s="214"/>
      <c r="G410" s="214"/>
      <c r="H410" s="214"/>
      <c r="I410" s="214"/>
      <c r="J410" s="214"/>
      <c r="K410" s="214"/>
      <c r="N410" s="214" t="s">
        <v>13</v>
      </c>
      <c r="O410" s="214"/>
      <c r="P410" s="214"/>
      <c r="Q410" s="214"/>
      <c r="R410" s="214"/>
      <c r="S410" s="214"/>
      <c r="T410" s="214"/>
      <c r="U410" s="214"/>
      <c r="V410" s="214"/>
      <c r="W410" s="214"/>
      <c r="X410" s="214"/>
    </row>
    <row r="411" spans="1:24" ht="4.1500000000000004" customHeight="1" thickBot="1" x14ac:dyDescent="0.25"/>
    <row r="412" spans="1:24" ht="28.15" customHeight="1" thickTop="1" thickBot="1" x14ac:dyDescent="0.25">
      <c r="A412" s="206"/>
      <c r="B412" s="207"/>
      <c r="C412" s="207"/>
      <c r="D412" s="207"/>
      <c r="E412" s="207"/>
      <c r="F412" s="207"/>
      <c r="G412" s="207"/>
      <c r="H412" s="207"/>
      <c r="I412" s="207"/>
      <c r="J412" s="207"/>
      <c r="K412" s="208"/>
      <c r="L412" s="209">
        <v>11</v>
      </c>
      <c r="M412" s="210"/>
      <c r="N412" s="206"/>
      <c r="O412" s="207"/>
      <c r="P412" s="207"/>
      <c r="Q412" s="207"/>
      <c r="R412" s="207"/>
      <c r="S412" s="207"/>
      <c r="T412" s="207"/>
      <c r="U412" s="207"/>
      <c r="V412" s="207"/>
      <c r="W412" s="207"/>
      <c r="X412" s="208"/>
    </row>
    <row r="413" spans="1:24" ht="5.45" customHeight="1" thickTop="1" x14ac:dyDescent="0.2"/>
    <row r="414" spans="1:24" ht="20.45" customHeight="1" thickBot="1" x14ac:dyDescent="0.25">
      <c r="A414" s="211" t="s">
        <v>11</v>
      </c>
      <c r="B414" s="211"/>
      <c r="C414" s="211"/>
      <c r="D414" s="211"/>
      <c r="E414" s="211"/>
      <c r="F414" s="211"/>
      <c r="G414" s="211"/>
      <c r="H414" s="211"/>
      <c r="I414" s="211"/>
      <c r="J414" s="211"/>
      <c r="K414" s="211"/>
      <c r="L414" s="211"/>
      <c r="M414" s="212"/>
      <c r="N414" s="212"/>
      <c r="O414" s="212"/>
      <c r="P414" s="212"/>
      <c r="Q414" s="212"/>
      <c r="R414" s="212"/>
      <c r="S414" s="212"/>
      <c r="T414" s="212"/>
      <c r="U414" s="212"/>
      <c r="V414" s="212"/>
      <c r="W414" s="212"/>
      <c r="X414" s="212"/>
    </row>
    <row r="415" spans="1:24" ht="18" x14ac:dyDescent="0.2">
      <c r="A415" s="191" t="str">
        <f>RINKS!$N$2</f>
        <v>Bateau Bay</v>
      </c>
      <c r="B415" s="191"/>
      <c r="C415" s="191"/>
      <c r="D415" s="191"/>
      <c r="E415" s="191"/>
      <c r="F415" s="191"/>
      <c r="G415" s="191"/>
      <c r="H415" s="191"/>
      <c r="I415" s="191"/>
      <c r="J415" s="191"/>
      <c r="K415" s="191"/>
      <c r="L415" s="191"/>
      <c r="M415" s="191"/>
      <c r="N415" s="191"/>
      <c r="O415" s="191"/>
      <c r="P415" s="191"/>
      <c r="Q415" s="191"/>
      <c r="R415" s="191"/>
      <c r="S415" s="191"/>
      <c r="T415" s="191"/>
      <c r="U415" s="191"/>
      <c r="V415" s="191"/>
      <c r="W415" s="191"/>
      <c r="X415" s="191"/>
    </row>
    <row r="416" spans="1:24" ht="6" customHeight="1" x14ac:dyDescent="0.2"/>
    <row r="417" spans="1:24" ht="15.75" x14ac:dyDescent="0.2">
      <c r="A417" s="192" t="str">
        <f>RINKS!$N$6</f>
        <v>Monday Mens Mufti.</v>
      </c>
      <c r="B417" s="192"/>
      <c r="C417" s="192"/>
      <c r="D417" s="192"/>
      <c r="E417" s="192"/>
      <c r="F417" s="192"/>
      <c r="G417" s="192"/>
      <c r="H417" s="192"/>
      <c r="I417" s="192"/>
      <c r="J417" s="192"/>
      <c r="K417" s="192"/>
      <c r="L417" s="192"/>
      <c r="M417" s="192"/>
      <c r="N417" s="192"/>
      <c r="O417" s="192"/>
      <c r="P417" s="192"/>
      <c r="Q417" s="192"/>
      <c r="R417" s="192"/>
      <c r="S417" s="192"/>
      <c r="T417" s="192"/>
      <c r="U417" s="192"/>
      <c r="V417" s="192"/>
      <c r="W417" s="192"/>
      <c r="X417" s="192"/>
    </row>
    <row r="418" spans="1:24" ht="6" customHeight="1" x14ac:dyDescent="0.2"/>
    <row r="419" spans="1:24" ht="15.75" x14ac:dyDescent="0.25">
      <c r="C419" s="193" t="s">
        <v>2</v>
      </c>
      <c r="D419" s="193"/>
      <c r="E419" s="193"/>
      <c r="F419" s="193"/>
      <c r="G419" s="193"/>
      <c r="H419" s="36"/>
      <c r="I419" s="193" t="s">
        <v>1</v>
      </c>
      <c r="J419" s="193"/>
      <c r="K419" s="193"/>
      <c r="L419" s="193"/>
      <c r="M419" s="193"/>
      <c r="N419" s="193"/>
      <c r="O419" s="193"/>
      <c r="P419" s="193"/>
      <c r="Q419" s="193"/>
      <c r="R419" s="193"/>
      <c r="S419" s="193"/>
      <c r="T419" s="193"/>
      <c r="U419" s="193"/>
      <c r="V419" s="193"/>
      <c r="W419" s="193"/>
      <c r="X419" s="193"/>
    </row>
    <row r="420" spans="1:24" ht="3" customHeight="1" x14ac:dyDescent="0.2"/>
    <row r="421" spans="1:24" ht="21.6" customHeight="1" thickBot="1" x14ac:dyDescent="0.25">
      <c r="C421" s="194">
        <f>RINKS!$K$22</f>
        <v>0</v>
      </c>
      <c r="D421" s="195"/>
      <c r="E421" s="195"/>
      <c r="F421" s="195"/>
      <c r="G421" s="196"/>
      <c r="I421" s="197">
        <f>RINKS!$N$4</f>
        <v>42547</v>
      </c>
      <c r="J421" s="198"/>
      <c r="K421" s="198"/>
      <c r="L421" s="198"/>
      <c r="M421" s="198"/>
      <c r="N421" s="198"/>
      <c r="O421" s="198"/>
      <c r="P421" s="198"/>
      <c r="Q421" s="198"/>
      <c r="R421" s="198"/>
      <c r="S421" s="198"/>
      <c r="T421" s="198"/>
      <c r="U421" s="198"/>
      <c r="V421" s="198"/>
      <c r="W421" s="198"/>
      <c r="X421" s="199"/>
    </row>
    <row r="422" spans="1:24" ht="13.5" thickTop="1" x14ac:dyDescent="0.2"/>
    <row r="423" spans="1:24" ht="20.45" customHeight="1" thickBot="1" x14ac:dyDescent="0.25">
      <c r="A423" s="200" t="str">
        <f>RINKS!$J$23</f>
        <v/>
      </c>
      <c r="B423" s="201"/>
      <c r="C423" s="201"/>
      <c r="D423" s="201"/>
      <c r="E423" s="201"/>
      <c r="F423" s="201"/>
      <c r="G423" s="201"/>
      <c r="H423" s="201"/>
      <c r="I423" s="201"/>
      <c r="J423" s="201"/>
      <c r="K423" s="202"/>
      <c r="L423" s="203" t="s">
        <v>3</v>
      </c>
      <c r="M423" s="204"/>
      <c r="N423" s="200" t="str">
        <f>RINKS!$L$23</f>
        <v/>
      </c>
      <c r="O423" s="201"/>
      <c r="P423" s="201"/>
      <c r="Q423" s="201"/>
      <c r="R423" s="201"/>
      <c r="S423" s="201"/>
      <c r="T423" s="201"/>
      <c r="U423" s="201"/>
      <c r="V423" s="201"/>
      <c r="W423" s="201"/>
      <c r="X423" s="202"/>
    </row>
    <row r="424" spans="1:24" ht="9" customHeight="1" thickTop="1" x14ac:dyDescent="0.3">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row>
    <row r="425" spans="1:24" ht="20.45" customHeight="1" thickBot="1" x14ac:dyDescent="0.25">
      <c r="A425" s="200" t="str">
        <f>RINKS!$J$24</f>
        <v/>
      </c>
      <c r="B425" s="201"/>
      <c r="C425" s="201"/>
      <c r="D425" s="201"/>
      <c r="E425" s="201"/>
      <c r="F425" s="201"/>
      <c r="G425" s="201"/>
      <c r="H425" s="201"/>
      <c r="I425" s="201"/>
      <c r="J425" s="201"/>
      <c r="K425" s="202"/>
      <c r="L425" s="203" t="s">
        <v>4</v>
      </c>
      <c r="M425" s="204"/>
      <c r="N425" s="200" t="str">
        <f>RINKS!$L$24</f>
        <v/>
      </c>
      <c r="O425" s="201"/>
      <c r="P425" s="201"/>
      <c r="Q425" s="201"/>
      <c r="R425" s="201"/>
      <c r="S425" s="201"/>
      <c r="T425" s="201"/>
      <c r="U425" s="201"/>
      <c r="V425" s="201"/>
      <c r="W425" s="201"/>
      <c r="X425" s="202"/>
    </row>
    <row r="426" spans="1:24" ht="9" customHeight="1" thickTop="1" x14ac:dyDescent="0.3">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row>
    <row r="427" spans="1:24" ht="20.45" customHeight="1" thickBot="1" x14ac:dyDescent="0.25">
      <c r="A427" s="200" t="str">
        <f>RINKS!$J$25</f>
        <v/>
      </c>
      <c r="B427" s="201"/>
      <c r="C427" s="201"/>
      <c r="D427" s="201"/>
      <c r="E427" s="201"/>
      <c r="F427" s="201"/>
      <c r="G427" s="201"/>
      <c r="H427" s="201"/>
      <c r="I427" s="201"/>
      <c r="J427" s="201"/>
      <c r="K427" s="202"/>
      <c r="L427" s="203" t="s">
        <v>5</v>
      </c>
      <c r="M427" s="204"/>
      <c r="N427" s="200" t="str">
        <f>RINKS!$L$25</f>
        <v/>
      </c>
      <c r="O427" s="201"/>
      <c r="P427" s="201"/>
      <c r="Q427" s="201"/>
      <c r="R427" s="201"/>
      <c r="S427" s="201"/>
      <c r="T427" s="201"/>
      <c r="U427" s="201"/>
      <c r="V427" s="201"/>
      <c r="W427" s="201"/>
      <c r="X427" s="202"/>
    </row>
    <row r="428" spans="1:24" ht="9" customHeight="1" thickTop="1" x14ac:dyDescent="0.3">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row>
    <row r="429" spans="1:24" ht="21.6" customHeight="1" thickBot="1" x14ac:dyDescent="0.25">
      <c r="A429" s="200" t="str">
        <f>RINKS!$J$26</f>
        <v/>
      </c>
      <c r="B429" s="201"/>
      <c r="C429" s="201"/>
      <c r="D429" s="201"/>
      <c r="E429" s="201"/>
      <c r="F429" s="201"/>
      <c r="G429" s="201"/>
      <c r="H429" s="201"/>
      <c r="I429" s="201"/>
      <c r="J429" s="201"/>
      <c r="K429" s="202"/>
      <c r="L429" s="203" t="s">
        <v>6</v>
      </c>
      <c r="M429" s="205"/>
      <c r="N429" s="200" t="str">
        <f>RINKS!$L$26</f>
        <v/>
      </c>
      <c r="O429" s="201"/>
      <c r="P429" s="201"/>
      <c r="Q429" s="201"/>
      <c r="R429" s="201"/>
      <c r="S429" s="201"/>
      <c r="T429" s="201"/>
      <c r="U429" s="201"/>
      <c r="V429" s="201"/>
      <c r="W429" s="201"/>
      <c r="X429" s="202"/>
    </row>
    <row r="430" spans="1:24" ht="5.45" customHeight="1" thickTop="1" x14ac:dyDescent="0.2"/>
    <row r="431" spans="1:24" ht="16.149999999999999" customHeight="1" thickBot="1" x14ac:dyDescent="0.25">
      <c r="A431" s="59">
        <v>1</v>
      </c>
      <c r="C431" s="213" t="s">
        <v>12</v>
      </c>
      <c r="D431" s="213"/>
      <c r="E431" s="213"/>
      <c r="F431" s="213"/>
      <c r="G431" s="213"/>
      <c r="H431" s="213"/>
      <c r="I431" s="213"/>
      <c r="P431" s="213" t="s">
        <v>12</v>
      </c>
      <c r="Q431" s="213"/>
      <c r="R431" s="213"/>
      <c r="S431" s="213"/>
      <c r="T431" s="213"/>
      <c r="U431" s="213"/>
      <c r="V431" s="213"/>
    </row>
    <row r="432" spans="1:24" ht="30" customHeight="1" thickTop="1" thickBot="1" x14ac:dyDescent="0.25">
      <c r="C432" s="206"/>
      <c r="D432" s="207"/>
      <c r="E432" s="207"/>
      <c r="F432" s="207"/>
      <c r="G432" s="207"/>
      <c r="H432" s="207"/>
      <c r="I432" s="208"/>
      <c r="P432" s="206"/>
      <c r="Q432" s="207"/>
      <c r="R432" s="207"/>
      <c r="S432" s="207"/>
      <c r="T432" s="207"/>
      <c r="U432" s="207"/>
      <c r="V432" s="208"/>
    </row>
    <row r="433" spans="1:24" ht="19.149999999999999" customHeight="1" thickTop="1" x14ac:dyDescent="0.2">
      <c r="A433" s="214" t="s">
        <v>13</v>
      </c>
      <c r="B433" s="214"/>
      <c r="C433" s="214"/>
      <c r="D433" s="214"/>
      <c r="E433" s="214"/>
      <c r="F433" s="214"/>
      <c r="G433" s="214"/>
      <c r="H433" s="214"/>
      <c r="I433" s="214"/>
      <c r="J433" s="214"/>
      <c r="K433" s="214"/>
      <c r="N433" s="214" t="s">
        <v>13</v>
      </c>
      <c r="O433" s="214"/>
      <c r="P433" s="214"/>
      <c r="Q433" s="214"/>
      <c r="R433" s="214"/>
      <c r="S433" s="214"/>
      <c r="T433" s="214"/>
      <c r="U433" s="214"/>
      <c r="V433" s="214"/>
      <c r="W433" s="214"/>
      <c r="X433" s="214"/>
    </row>
    <row r="434" spans="1:24" ht="4.1500000000000004" customHeight="1" thickBot="1" x14ac:dyDescent="0.25"/>
    <row r="435" spans="1:24" ht="28.15" customHeight="1" thickTop="1" thickBot="1" x14ac:dyDescent="0.25">
      <c r="A435" s="206"/>
      <c r="B435" s="207"/>
      <c r="C435" s="207"/>
      <c r="D435" s="207"/>
      <c r="E435" s="207"/>
      <c r="F435" s="207"/>
      <c r="G435" s="207"/>
      <c r="H435" s="207"/>
      <c r="I435" s="207"/>
      <c r="J435" s="207"/>
      <c r="K435" s="208"/>
      <c r="L435" s="209">
        <v>12</v>
      </c>
      <c r="M435" s="210"/>
      <c r="N435" s="206"/>
      <c r="O435" s="207"/>
      <c r="P435" s="207"/>
      <c r="Q435" s="207"/>
      <c r="R435" s="207"/>
      <c r="S435" s="207"/>
      <c r="T435" s="207"/>
      <c r="U435" s="207"/>
      <c r="V435" s="207"/>
      <c r="W435" s="207"/>
      <c r="X435" s="208"/>
    </row>
    <row r="436" spans="1:24" ht="5.45" customHeight="1" thickTop="1" x14ac:dyDescent="0.2"/>
    <row r="437" spans="1:24" ht="20.45" customHeight="1" thickBot="1" x14ac:dyDescent="0.25">
      <c r="A437" s="211" t="s">
        <v>11</v>
      </c>
      <c r="B437" s="211"/>
      <c r="C437" s="211"/>
      <c r="D437" s="211"/>
      <c r="E437" s="211"/>
      <c r="F437" s="211"/>
      <c r="G437" s="211"/>
      <c r="H437" s="211"/>
      <c r="I437" s="211"/>
      <c r="J437" s="211"/>
      <c r="K437" s="211"/>
      <c r="L437" s="211"/>
      <c r="M437" s="212"/>
      <c r="N437" s="212"/>
      <c r="O437" s="212"/>
      <c r="P437" s="212"/>
      <c r="Q437" s="212"/>
      <c r="R437" s="212"/>
      <c r="S437" s="212"/>
      <c r="T437" s="212"/>
      <c r="U437" s="212"/>
      <c r="V437" s="212"/>
      <c r="W437" s="212"/>
      <c r="X437" s="212"/>
    </row>
    <row r="438" spans="1:24" ht="18" x14ac:dyDescent="0.2">
      <c r="A438" s="191" t="str">
        <f>RINKS!$N$2</f>
        <v>Bateau Bay</v>
      </c>
      <c r="B438" s="191"/>
      <c r="C438" s="191"/>
      <c r="D438" s="191"/>
      <c r="E438" s="191"/>
      <c r="F438" s="191"/>
      <c r="G438" s="191"/>
      <c r="H438" s="191"/>
      <c r="I438" s="191"/>
      <c r="J438" s="191"/>
      <c r="K438" s="191"/>
      <c r="L438" s="191"/>
      <c r="M438" s="191"/>
      <c r="N438" s="191"/>
      <c r="O438" s="191"/>
      <c r="P438" s="191"/>
      <c r="Q438" s="191"/>
      <c r="R438" s="191"/>
      <c r="S438" s="191"/>
      <c r="T438" s="191"/>
      <c r="U438" s="191"/>
      <c r="V438" s="191"/>
      <c r="W438" s="191"/>
      <c r="X438" s="191"/>
    </row>
    <row r="439" spans="1:24" ht="6" customHeight="1" x14ac:dyDescent="0.2"/>
    <row r="440" spans="1:24" ht="15.75" x14ac:dyDescent="0.2">
      <c r="A440" s="192" t="str">
        <f>RINKS!$N$6</f>
        <v>Monday Mens Mufti.</v>
      </c>
      <c r="B440" s="192"/>
      <c r="C440" s="192"/>
      <c r="D440" s="192"/>
      <c r="E440" s="192"/>
      <c r="F440" s="192"/>
      <c r="G440" s="192"/>
      <c r="H440" s="192"/>
      <c r="I440" s="192"/>
      <c r="J440" s="192"/>
      <c r="K440" s="192"/>
      <c r="L440" s="192"/>
      <c r="M440" s="192"/>
      <c r="N440" s="192"/>
      <c r="O440" s="192"/>
      <c r="P440" s="192"/>
      <c r="Q440" s="192"/>
      <c r="R440" s="192"/>
      <c r="S440" s="192"/>
      <c r="T440" s="192"/>
      <c r="U440" s="192"/>
      <c r="V440" s="192"/>
      <c r="W440" s="192"/>
      <c r="X440" s="192"/>
    </row>
    <row r="441" spans="1:24" ht="6" customHeight="1" x14ac:dyDescent="0.2"/>
    <row r="442" spans="1:24" ht="15.75" x14ac:dyDescent="0.25">
      <c r="C442" s="193" t="s">
        <v>2</v>
      </c>
      <c r="D442" s="193"/>
      <c r="E442" s="193"/>
      <c r="F442" s="193"/>
      <c r="G442" s="193"/>
      <c r="H442" s="36"/>
      <c r="I442" s="193" t="s">
        <v>1</v>
      </c>
      <c r="J442" s="193"/>
      <c r="K442" s="193"/>
      <c r="L442" s="193"/>
      <c r="M442" s="193"/>
      <c r="N442" s="193"/>
      <c r="O442" s="193"/>
      <c r="P442" s="193"/>
      <c r="Q442" s="193"/>
      <c r="R442" s="193"/>
      <c r="S442" s="193"/>
      <c r="T442" s="193"/>
      <c r="U442" s="193"/>
      <c r="V442" s="193"/>
      <c r="W442" s="193"/>
      <c r="X442" s="193"/>
    </row>
    <row r="443" spans="1:24" ht="3" customHeight="1" x14ac:dyDescent="0.2"/>
    <row r="444" spans="1:24" ht="21.6" customHeight="1" thickBot="1" x14ac:dyDescent="0.25">
      <c r="C444" s="194">
        <f>RINKS!$K$27</f>
        <v>0</v>
      </c>
      <c r="D444" s="195"/>
      <c r="E444" s="195"/>
      <c r="F444" s="195"/>
      <c r="G444" s="196"/>
      <c r="I444" s="197">
        <f>RINKS!$N$4</f>
        <v>42547</v>
      </c>
      <c r="J444" s="198"/>
      <c r="K444" s="198"/>
      <c r="L444" s="198"/>
      <c r="M444" s="198"/>
      <c r="N444" s="198"/>
      <c r="O444" s="198"/>
      <c r="P444" s="198"/>
      <c r="Q444" s="198"/>
      <c r="R444" s="198"/>
      <c r="S444" s="198"/>
      <c r="T444" s="198"/>
      <c r="U444" s="198"/>
      <c r="V444" s="198"/>
      <c r="W444" s="198"/>
      <c r="X444" s="199"/>
    </row>
    <row r="445" spans="1:24" ht="13.5" thickTop="1" x14ac:dyDescent="0.2"/>
    <row r="446" spans="1:24" ht="20.45" customHeight="1" thickBot="1" x14ac:dyDescent="0.25">
      <c r="A446" s="200" t="str">
        <f>RINKS!$J$28</f>
        <v/>
      </c>
      <c r="B446" s="201"/>
      <c r="C446" s="201"/>
      <c r="D446" s="201"/>
      <c r="E446" s="201"/>
      <c r="F446" s="201"/>
      <c r="G446" s="201"/>
      <c r="H446" s="201"/>
      <c r="I446" s="201"/>
      <c r="J446" s="201"/>
      <c r="K446" s="202"/>
      <c r="L446" s="203" t="s">
        <v>3</v>
      </c>
      <c r="M446" s="204"/>
      <c r="N446" s="200" t="str">
        <f>RINKS!$L$28</f>
        <v/>
      </c>
      <c r="O446" s="201"/>
      <c r="P446" s="201"/>
      <c r="Q446" s="201"/>
      <c r="R446" s="201"/>
      <c r="S446" s="201"/>
      <c r="T446" s="201"/>
      <c r="U446" s="201"/>
      <c r="V446" s="201"/>
      <c r="W446" s="201"/>
      <c r="X446" s="202"/>
    </row>
    <row r="447" spans="1:24" ht="9" customHeight="1" thickTop="1" x14ac:dyDescent="0.3">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row>
    <row r="448" spans="1:24" ht="20.45" customHeight="1" thickBot="1" x14ac:dyDescent="0.25">
      <c r="A448" s="200" t="str">
        <f>RINKS!$J$29</f>
        <v/>
      </c>
      <c r="B448" s="201"/>
      <c r="C448" s="201"/>
      <c r="D448" s="201"/>
      <c r="E448" s="201"/>
      <c r="F448" s="201"/>
      <c r="G448" s="201"/>
      <c r="H448" s="201"/>
      <c r="I448" s="201"/>
      <c r="J448" s="201"/>
      <c r="K448" s="202"/>
      <c r="L448" s="203" t="s">
        <v>4</v>
      </c>
      <c r="M448" s="204"/>
      <c r="N448" s="200" t="str">
        <f>RINKS!$L$29</f>
        <v/>
      </c>
      <c r="O448" s="201"/>
      <c r="P448" s="201"/>
      <c r="Q448" s="201"/>
      <c r="R448" s="201"/>
      <c r="S448" s="201"/>
      <c r="T448" s="201"/>
      <c r="U448" s="201"/>
      <c r="V448" s="201"/>
      <c r="W448" s="201"/>
      <c r="X448" s="202"/>
    </row>
    <row r="449" spans="1:24" ht="9" customHeight="1" thickTop="1" x14ac:dyDescent="0.3">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row>
    <row r="450" spans="1:24" ht="20.45" customHeight="1" thickBot="1" x14ac:dyDescent="0.25">
      <c r="A450" s="200" t="str">
        <f>RINKS!$J$30</f>
        <v/>
      </c>
      <c r="B450" s="201"/>
      <c r="C450" s="201"/>
      <c r="D450" s="201"/>
      <c r="E450" s="201"/>
      <c r="F450" s="201"/>
      <c r="G450" s="201"/>
      <c r="H450" s="201"/>
      <c r="I450" s="201"/>
      <c r="J450" s="201"/>
      <c r="K450" s="202"/>
      <c r="L450" s="203" t="s">
        <v>5</v>
      </c>
      <c r="M450" s="204"/>
      <c r="N450" s="200" t="str">
        <f>RINKS!$L$30</f>
        <v/>
      </c>
      <c r="O450" s="201"/>
      <c r="P450" s="201"/>
      <c r="Q450" s="201"/>
      <c r="R450" s="201"/>
      <c r="S450" s="201"/>
      <c r="T450" s="201"/>
      <c r="U450" s="201"/>
      <c r="V450" s="201"/>
      <c r="W450" s="201"/>
      <c r="X450" s="202"/>
    </row>
    <row r="451" spans="1:24" ht="9" customHeight="1" thickTop="1" x14ac:dyDescent="0.3">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row>
    <row r="452" spans="1:24" ht="21.6" customHeight="1" thickBot="1" x14ac:dyDescent="0.25">
      <c r="A452" s="200" t="str">
        <f>RINKS!$J$31</f>
        <v/>
      </c>
      <c r="B452" s="201"/>
      <c r="C452" s="201"/>
      <c r="D452" s="201"/>
      <c r="E452" s="201"/>
      <c r="F452" s="201"/>
      <c r="G452" s="201"/>
      <c r="H452" s="201"/>
      <c r="I452" s="201"/>
      <c r="J452" s="201"/>
      <c r="K452" s="202"/>
      <c r="L452" s="203" t="s">
        <v>6</v>
      </c>
      <c r="M452" s="205"/>
      <c r="N452" s="200" t="str">
        <f>RINKS!$L$31</f>
        <v/>
      </c>
      <c r="O452" s="201"/>
      <c r="P452" s="201"/>
      <c r="Q452" s="201"/>
      <c r="R452" s="201"/>
      <c r="S452" s="201"/>
      <c r="T452" s="201"/>
      <c r="U452" s="201"/>
      <c r="V452" s="201"/>
      <c r="W452" s="201"/>
      <c r="X452" s="202"/>
    </row>
    <row r="453" spans="1:24" ht="5.45" customHeight="1" thickTop="1" x14ac:dyDescent="0.2"/>
    <row r="454" spans="1:24" ht="16.149999999999999" customHeight="1" thickBot="1" x14ac:dyDescent="0.25">
      <c r="A454" s="59">
        <v>1</v>
      </c>
      <c r="C454" s="213" t="s">
        <v>12</v>
      </c>
      <c r="D454" s="213"/>
      <c r="E454" s="213"/>
      <c r="F454" s="213"/>
      <c r="G454" s="213"/>
      <c r="H454" s="213"/>
      <c r="I454" s="213"/>
      <c r="P454" s="213" t="s">
        <v>12</v>
      </c>
      <c r="Q454" s="213"/>
      <c r="R454" s="213"/>
      <c r="S454" s="213"/>
      <c r="T454" s="213"/>
      <c r="U454" s="213"/>
      <c r="V454" s="213"/>
    </row>
    <row r="455" spans="1:24" ht="30" customHeight="1" thickTop="1" thickBot="1" x14ac:dyDescent="0.25">
      <c r="C455" s="206"/>
      <c r="D455" s="207"/>
      <c r="E455" s="207"/>
      <c r="F455" s="207"/>
      <c r="G455" s="207"/>
      <c r="H455" s="207"/>
      <c r="I455" s="208"/>
      <c r="P455" s="206"/>
      <c r="Q455" s="207"/>
      <c r="R455" s="207"/>
      <c r="S455" s="207"/>
      <c r="T455" s="207"/>
      <c r="U455" s="207"/>
      <c r="V455" s="208"/>
    </row>
    <row r="456" spans="1:24" ht="19.149999999999999" customHeight="1" thickTop="1" x14ac:dyDescent="0.2">
      <c r="A456" s="214" t="s">
        <v>13</v>
      </c>
      <c r="B456" s="214"/>
      <c r="C456" s="214"/>
      <c r="D456" s="214"/>
      <c r="E456" s="214"/>
      <c r="F456" s="214"/>
      <c r="G456" s="214"/>
      <c r="H456" s="214"/>
      <c r="I456" s="214"/>
      <c r="J456" s="214"/>
      <c r="K456" s="214"/>
      <c r="N456" s="214" t="s">
        <v>13</v>
      </c>
      <c r="O456" s="214"/>
      <c r="P456" s="214"/>
      <c r="Q456" s="214"/>
      <c r="R456" s="214"/>
      <c r="S456" s="214"/>
      <c r="T456" s="214"/>
      <c r="U456" s="214"/>
      <c r="V456" s="214"/>
      <c r="W456" s="214"/>
      <c r="X456" s="214"/>
    </row>
    <row r="457" spans="1:24" ht="4.1500000000000004" customHeight="1" thickBot="1" x14ac:dyDescent="0.25"/>
    <row r="458" spans="1:24" ht="28.15" customHeight="1" thickTop="1" thickBot="1" x14ac:dyDescent="0.25">
      <c r="A458" s="206"/>
      <c r="B458" s="207"/>
      <c r="C458" s="207"/>
      <c r="D458" s="207"/>
      <c r="E458" s="207"/>
      <c r="F458" s="207"/>
      <c r="G458" s="207"/>
      <c r="H458" s="207"/>
      <c r="I458" s="207"/>
      <c r="J458" s="207"/>
      <c r="K458" s="208"/>
      <c r="L458" s="209">
        <v>13</v>
      </c>
      <c r="M458" s="210"/>
      <c r="N458" s="206"/>
      <c r="O458" s="207"/>
      <c r="P458" s="207"/>
      <c r="Q458" s="207"/>
      <c r="R458" s="207"/>
      <c r="S458" s="207"/>
      <c r="T458" s="207"/>
      <c r="U458" s="207"/>
      <c r="V458" s="207"/>
      <c r="W458" s="207"/>
      <c r="X458" s="208"/>
    </row>
    <row r="459" spans="1:24" ht="5.45" customHeight="1" thickTop="1" x14ac:dyDescent="0.2"/>
    <row r="460" spans="1:24" ht="20.45" customHeight="1" thickBot="1" x14ac:dyDescent="0.25">
      <c r="A460" s="211" t="s">
        <v>11</v>
      </c>
      <c r="B460" s="211"/>
      <c r="C460" s="211"/>
      <c r="D460" s="211"/>
      <c r="E460" s="211"/>
      <c r="F460" s="211"/>
      <c r="G460" s="211"/>
      <c r="H460" s="211"/>
      <c r="I460" s="211"/>
      <c r="J460" s="211"/>
      <c r="K460" s="211"/>
      <c r="L460" s="211"/>
      <c r="M460" s="212"/>
      <c r="N460" s="212"/>
      <c r="O460" s="212"/>
      <c r="P460" s="212"/>
      <c r="Q460" s="212"/>
      <c r="R460" s="212"/>
      <c r="S460" s="212"/>
      <c r="T460" s="212"/>
      <c r="U460" s="212"/>
      <c r="V460" s="212"/>
      <c r="W460" s="212"/>
      <c r="X460" s="212"/>
    </row>
    <row r="461" spans="1:24" ht="18" x14ac:dyDescent="0.2">
      <c r="A461" s="191" t="str">
        <f>RINKS!$N$2</f>
        <v>Bateau Bay</v>
      </c>
      <c r="B461" s="191"/>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row>
    <row r="462" spans="1:24" ht="6" customHeight="1" x14ac:dyDescent="0.2"/>
    <row r="463" spans="1:24" ht="15.75" x14ac:dyDescent="0.2">
      <c r="A463" s="192" t="str">
        <f>RINKS!$N$6</f>
        <v>Monday Mens Mufti.</v>
      </c>
      <c r="B463" s="192"/>
      <c r="C463" s="192"/>
      <c r="D463" s="192"/>
      <c r="E463" s="192"/>
      <c r="F463" s="192"/>
      <c r="G463" s="192"/>
      <c r="H463" s="192"/>
      <c r="I463" s="192"/>
      <c r="J463" s="192"/>
      <c r="K463" s="192"/>
      <c r="L463" s="192"/>
      <c r="M463" s="192"/>
      <c r="N463" s="192"/>
      <c r="O463" s="192"/>
      <c r="P463" s="192"/>
      <c r="Q463" s="192"/>
      <c r="R463" s="192"/>
      <c r="S463" s="192"/>
      <c r="T463" s="192"/>
      <c r="U463" s="192"/>
      <c r="V463" s="192"/>
      <c r="W463" s="192"/>
      <c r="X463" s="192"/>
    </row>
    <row r="464" spans="1:24" ht="6" customHeight="1" x14ac:dyDescent="0.2"/>
    <row r="465" spans="1:24" ht="15.75" x14ac:dyDescent="0.25">
      <c r="C465" s="193" t="s">
        <v>2</v>
      </c>
      <c r="D465" s="193"/>
      <c r="E465" s="193"/>
      <c r="F465" s="193"/>
      <c r="G465" s="193"/>
      <c r="H465" s="36"/>
      <c r="I465" s="193" t="s">
        <v>1</v>
      </c>
      <c r="J465" s="193"/>
      <c r="K465" s="193"/>
      <c r="L465" s="193"/>
      <c r="M465" s="193"/>
      <c r="N465" s="193"/>
      <c r="O465" s="193"/>
      <c r="P465" s="193"/>
      <c r="Q465" s="193"/>
      <c r="R465" s="193"/>
      <c r="S465" s="193"/>
      <c r="T465" s="193"/>
      <c r="U465" s="193"/>
      <c r="V465" s="193"/>
      <c r="W465" s="193"/>
      <c r="X465" s="193"/>
    </row>
    <row r="466" spans="1:24" ht="3" customHeight="1" x14ac:dyDescent="0.2"/>
    <row r="467" spans="1:24" ht="21.6" customHeight="1" thickBot="1" x14ac:dyDescent="0.25">
      <c r="C467" s="194">
        <f>RINKS!$K$32</f>
        <v>0</v>
      </c>
      <c r="D467" s="195"/>
      <c r="E467" s="195"/>
      <c r="F467" s="195"/>
      <c r="G467" s="196"/>
      <c r="I467" s="197">
        <f>RINKS!$N$4</f>
        <v>42547</v>
      </c>
      <c r="J467" s="198"/>
      <c r="K467" s="198"/>
      <c r="L467" s="198"/>
      <c r="M467" s="198"/>
      <c r="N467" s="198"/>
      <c r="O467" s="198"/>
      <c r="P467" s="198"/>
      <c r="Q467" s="198"/>
      <c r="R467" s="198"/>
      <c r="S467" s="198"/>
      <c r="T467" s="198"/>
      <c r="U467" s="198"/>
      <c r="V467" s="198"/>
      <c r="W467" s="198"/>
      <c r="X467" s="199"/>
    </row>
    <row r="468" spans="1:24" ht="13.5" thickTop="1" x14ac:dyDescent="0.2"/>
    <row r="469" spans="1:24" ht="20.45" customHeight="1" thickBot="1" x14ac:dyDescent="0.25">
      <c r="A469" s="200" t="str">
        <f>RINKS!$J$33</f>
        <v/>
      </c>
      <c r="B469" s="201"/>
      <c r="C469" s="201"/>
      <c r="D469" s="201"/>
      <c r="E469" s="201"/>
      <c r="F469" s="201"/>
      <c r="G469" s="201"/>
      <c r="H469" s="201"/>
      <c r="I469" s="201"/>
      <c r="J469" s="201"/>
      <c r="K469" s="202"/>
      <c r="L469" s="203" t="s">
        <v>3</v>
      </c>
      <c r="M469" s="204"/>
      <c r="N469" s="200" t="str">
        <f>RINKS!$L$33</f>
        <v/>
      </c>
      <c r="O469" s="201"/>
      <c r="P469" s="201"/>
      <c r="Q469" s="201"/>
      <c r="R469" s="201"/>
      <c r="S469" s="201"/>
      <c r="T469" s="201"/>
      <c r="U469" s="201"/>
      <c r="V469" s="201"/>
      <c r="W469" s="201"/>
      <c r="X469" s="202"/>
    </row>
    <row r="470" spans="1:24" ht="9" customHeight="1" thickTop="1" x14ac:dyDescent="0.3">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row>
    <row r="471" spans="1:24" ht="20.45" customHeight="1" thickBot="1" x14ac:dyDescent="0.25">
      <c r="A471" s="200" t="str">
        <f>RINKS!$J$34</f>
        <v/>
      </c>
      <c r="B471" s="201"/>
      <c r="C471" s="201"/>
      <c r="D471" s="201"/>
      <c r="E471" s="201"/>
      <c r="F471" s="201"/>
      <c r="G471" s="201"/>
      <c r="H471" s="201"/>
      <c r="I471" s="201"/>
      <c r="J471" s="201"/>
      <c r="K471" s="202"/>
      <c r="L471" s="203" t="s">
        <v>4</v>
      </c>
      <c r="M471" s="204"/>
      <c r="N471" s="200" t="str">
        <f>RINKS!$L$34</f>
        <v/>
      </c>
      <c r="O471" s="201"/>
      <c r="P471" s="201"/>
      <c r="Q471" s="201"/>
      <c r="R471" s="201"/>
      <c r="S471" s="201"/>
      <c r="T471" s="201"/>
      <c r="U471" s="201"/>
      <c r="V471" s="201"/>
      <c r="W471" s="201"/>
      <c r="X471" s="202"/>
    </row>
    <row r="472" spans="1:24" ht="9" customHeight="1" thickTop="1" x14ac:dyDescent="0.3">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row>
    <row r="473" spans="1:24" ht="20.45" customHeight="1" thickBot="1" x14ac:dyDescent="0.25">
      <c r="A473" s="200" t="str">
        <f>RINKS!$J$35</f>
        <v/>
      </c>
      <c r="B473" s="201"/>
      <c r="C473" s="201"/>
      <c r="D473" s="201"/>
      <c r="E473" s="201"/>
      <c r="F473" s="201"/>
      <c r="G473" s="201"/>
      <c r="H473" s="201"/>
      <c r="I473" s="201"/>
      <c r="J473" s="201"/>
      <c r="K473" s="202"/>
      <c r="L473" s="203" t="s">
        <v>5</v>
      </c>
      <c r="M473" s="204"/>
      <c r="N473" s="200" t="str">
        <f>RINKS!$L$35</f>
        <v/>
      </c>
      <c r="O473" s="201"/>
      <c r="P473" s="201"/>
      <c r="Q473" s="201"/>
      <c r="R473" s="201"/>
      <c r="S473" s="201"/>
      <c r="T473" s="201"/>
      <c r="U473" s="201"/>
      <c r="V473" s="201"/>
      <c r="W473" s="201"/>
      <c r="X473" s="202"/>
    </row>
    <row r="474" spans="1:24" ht="9" customHeight="1" thickTop="1" x14ac:dyDescent="0.3">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row>
    <row r="475" spans="1:24" ht="21.6" customHeight="1" thickBot="1" x14ac:dyDescent="0.25">
      <c r="A475" s="200" t="str">
        <f>RINKS!$J$36</f>
        <v/>
      </c>
      <c r="B475" s="201"/>
      <c r="C475" s="201"/>
      <c r="D475" s="201"/>
      <c r="E475" s="201"/>
      <c r="F475" s="201"/>
      <c r="G475" s="201"/>
      <c r="H475" s="201"/>
      <c r="I475" s="201"/>
      <c r="J475" s="201"/>
      <c r="K475" s="202"/>
      <c r="L475" s="203" t="s">
        <v>6</v>
      </c>
      <c r="M475" s="205"/>
      <c r="N475" s="200" t="str">
        <f>RINKS!$L$36</f>
        <v/>
      </c>
      <c r="O475" s="201"/>
      <c r="P475" s="201"/>
      <c r="Q475" s="201"/>
      <c r="R475" s="201"/>
      <c r="S475" s="201"/>
      <c r="T475" s="201"/>
      <c r="U475" s="201"/>
      <c r="V475" s="201"/>
      <c r="W475" s="201"/>
      <c r="X475" s="202"/>
    </row>
    <row r="476" spans="1:24" ht="5.45" customHeight="1" thickTop="1" x14ac:dyDescent="0.2"/>
    <row r="477" spans="1:24" ht="16.149999999999999" customHeight="1" thickBot="1" x14ac:dyDescent="0.25">
      <c r="A477" s="59">
        <v>1</v>
      </c>
      <c r="C477" s="213" t="s">
        <v>12</v>
      </c>
      <c r="D477" s="213"/>
      <c r="E477" s="213"/>
      <c r="F477" s="213"/>
      <c r="G477" s="213"/>
      <c r="H477" s="213"/>
      <c r="I477" s="213"/>
      <c r="P477" s="213" t="s">
        <v>12</v>
      </c>
      <c r="Q477" s="213"/>
      <c r="R477" s="213"/>
      <c r="S477" s="213"/>
      <c r="T477" s="213"/>
      <c r="U477" s="213"/>
      <c r="V477" s="213"/>
    </row>
    <row r="478" spans="1:24" ht="30" customHeight="1" thickTop="1" thickBot="1" x14ac:dyDescent="0.25">
      <c r="C478" s="206"/>
      <c r="D478" s="207"/>
      <c r="E478" s="207"/>
      <c r="F478" s="207"/>
      <c r="G478" s="207"/>
      <c r="H478" s="207"/>
      <c r="I478" s="208"/>
      <c r="P478" s="206"/>
      <c r="Q478" s="207"/>
      <c r="R478" s="207"/>
      <c r="S478" s="207"/>
      <c r="T478" s="207"/>
      <c r="U478" s="207"/>
      <c r="V478" s="208"/>
    </row>
    <row r="479" spans="1:24" ht="19.149999999999999" customHeight="1" thickTop="1" x14ac:dyDescent="0.2">
      <c r="A479" s="214" t="s">
        <v>13</v>
      </c>
      <c r="B479" s="214"/>
      <c r="C479" s="214"/>
      <c r="D479" s="214"/>
      <c r="E479" s="214"/>
      <c r="F479" s="214"/>
      <c r="G479" s="214"/>
      <c r="H479" s="214"/>
      <c r="I479" s="214"/>
      <c r="J479" s="214"/>
      <c r="K479" s="214"/>
      <c r="N479" s="214" t="s">
        <v>13</v>
      </c>
      <c r="O479" s="214"/>
      <c r="P479" s="214"/>
      <c r="Q479" s="214"/>
      <c r="R479" s="214"/>
      <c r="S479" s="214"/>
      <c r="T479" s="214"/>
      <c r="U479" s="214"/>
      <c r="V479" s="214"/>
      <c r="W479" s="214"/>
      <c r="X479" s="214"/>
    </row>
    <row r="480" spans="1:24" ht="4.1500000000000004" customHeight="1" thickBot="1" x14ac:dyDescent="0.25"/>
    <row r="481" spans="1:24" ht="28.15" customHeight="1" thickTop="1" thickBot="1" x14ac:dyDescent="0.25">
      <c r="A481" s="206"/>
      <c r="B481" s="207"/>
      <c r="C481" s="207"/>
      <c r="D481" s="207"/>
      <c r="E481" s="207"/>
      <c r="F481" s="207"/>
      <c r="G481" s="207"/>
      <c r="H481" s="207"/>
      <c r="I481" s="207"/>
      <c r="J481" s="207"/>
      <c r="K481" s="208"/>
      <c r="L481" s="209">
        <v>14</v>
      </c>
      <c r="M481" s="210"/>
      <c r="N481" s="206"/>
      <c r="O481" s="207"/>
      <c r="P481" s="207"/>
      <c r="Q481" s="207"/>
      <c r="R481" s="207"/>
      <c r="S481" s="207"/>
      <c r="T481" s="207"/>
      <c r="U481" s="207"/>
      <c r="V481" s="207"/>
      <c r="W481" s="207"/>
      <c r="X481" s="208"/>
    </row>
    <row r="482" spans="1:24" ht="5.45" customHeight="1" thickTop="1" x14ac:dyDescent="0.2"/>
    <row r="483" spans="1:24" ht="20.45" customHeight="1" thickBot="1" x14ac:dyDescent="0.25">
      <c r="A483" s="211" t="s">
        <v>11</v>
      </c>
      <c r="B483" s="211"/>
      <c r="C483" s="211"/>
      <c r="D483" s="211"/>
      <c r="E483" s="211"/>
      <c r="F483" s="211"/>
      <c r="G483" s="211"/>
      <c r="H483" s="211"/>
      <c r="I483" s="211"/>
      <c r="J483" s="211"/>
      <c r="K483" s="211"/>
      <c r="L483" s="211"/>
      <c r="M483" s="212"/>
      <c r="N483" s="212"/>
      <c r="O483" s="212"/>
      <c r="P483" s="212"/>
      <c r="Q483" s="212"/>
      <c r="R483" s="212"/>
      <c r="S483" s="212"/>
      <c r="T483" s="212"/>
      <c r="U483" s="212"/>
      <c r="V483" s="212"/>
      <c r="W483" s="212"/>
      <c r="X483" s="212"/>
    </row>
    <row r="484" spans="1:24" ht="18" hidden="1" x14ac:dyDescent="0.2">
      <c r="A484" s="191" t="str">
        <f>RINKS!$N$2</f>
        <v>Bateau Bay</v>
      </c>
      <c r="B484" s="191"/>
      <c r="C484" s="191"/>
      <c r="D484" s="191"/>
      <c r="E484" s="191"/>
      <c r="F484" s="191"/>
      <c r="G484" s="191"/>
      <c r="H484" s="191"/>
      <c r="I484" s="191"/>
      <c r="J484" s="191"/>
      <c r="K484" s="191"/>
      <c r="L484" s="191"/>
      <c r="M484" s="191"/>
      <c r="N484" s="191"/>
      <c r="O484" s="191"/>
      <c r="P484" s="191"/>
      <c r="Q484" s="191"/>
      <c r="R484" s="191"/>
      <c r="S484" s="191"/>
      <c r="T484" s="191"/>
      <c r="U484" s="191"/>
      <c r="V484" s="191"/>
      <c r="W484" s="191"/>
      <c r="X484" s="191"/>
    </row>
    <row r="485" spans="1:24" ht="6" hidden="1" customHeight="1" x14ac:dyDescent="0.2"/>
    <row r="486" spans="1:24" ht="15.75" hidden="1" x14ac:dyDescent="0.2">
      <c r="A486" s="192" t="str">
        <f>RINKS!$N$6</f>
        <v>Monday Mens Mufti.</v>
      </c>
      <c r="B486" s="192"/>
      <c r="C486" s="192"/>
      <c r="D486" s="192"/>
      <c r="E486" s="192"/>
      <c r="F486" s="192"/>
      <c r="G486" s="192"/>
      <c r="H486" s="192"/>
      <c r="I486" s="192"/>
      <c r="J486" s="192"/>
      <c r="K486" s="192"/>
      <c r="L486" s="192"/>
      <c r="M486" s="192"/>
      <c r="N486" s="192"/>
      <c r="O486" s="192"/>
      <c r="P486" s="192"/>
      <c r="Q486" s="192"/>
      <c r="R486" s="192"/>
      <c r="S486" s="192"/>
      <c r="T486" s="192"/>
      <c r="U486" s="192"/>
      <c r="V486" s="192"/>
      <c r="W486" s="192"/>
      <c r="X486" s="192"/>
    </row>
    <row r="487" spans="1:24" ht="6" hidden="1" customHeight="1" x14ac:dyDescent="0.2"/>
    <row r="488" spans="1:24" ht="15.75" hidden="1" x14ac:dyDescent="0.25">
      <c r="C488" s="193" t="s">
        <v>2</v>
      </c>
      <c r="D488" s="193"/>
      <c r="E488" s="193"/>
      <c r="F488" s="193"/>
      <c r="G488" s="193"/>
      <c r="H488" s="36"/>
      <c r="I488" s="193" t="s">
        <v>1</v>
      </c>
      <c r="J488" s="193"/>
      <c r="K488" s="193"/>
      <c r="L488" s="193"/>
      <c r="M488" s="193"/>
      <c r="N488" s="193"/>
      <c r="O488" s="193"/>
      <c r="P488" s="193"/>
      <c r="Q488" s="193"/>
      <c r="R488" s="193"/>
      <c r="S488" s="193"/>
      <c r="T488" s="193"/>
      <c r="U488" s="193"/>
      <c r="V488" s="193"/>
      <c r="W488" s="193"/>
      <c r="X488" s="193"/>
    </row>
    <row r="489" spans="1:24" ht="3" hidden="1" customHeight="1" x14ac:dyDescent="0.2"/>
    <row r="490" spans="1:24" ht="21.6" hidden="1" customHeight="1" thickBot="1" x14ac:dyDescent="0.25">
      <c r="C490" s="194" t="e">
        <f>RINKS!#REF!</f>
        <v>#REF!</v>
      </c>
      <c r="D490" s="195"/>
      <c r="E490" s="195"/>
      <c r="F490" s="195"/>
      <c r="G490" s="196"/>
      <c r="I490" s="197">
        <f>RINKS!$N$4</f>
        <v>42547</v>
      </c>
      <c r="J490" s="198"/>
      <c r="K490" s="198"/>
      <c r="L490" s="198"/>
      <c r="M490" s="198"/>
      <c r="N490" s="198"/>
      <c r="O490" s="198"/>
      <c r="P490" s="198"/>
      <c r="Q490" s="198"/>
      <c r="R490" s="198"/>
      <c r="S490" s="198"/>
      <c r="T490" s="198"/>
      <c r="U490" s="198"/>
      <c r="V490" s="198"/>
      <c r="W490" s="198"/>
      <c r="X490" s="199"/>
    </row>
    <row r="491" spans="1:24" ht="13.5" hidden="1" thickTop="1" x14ac:dyDescent="0.2"/>
    <row r="492" spans="1:24" ht="20.45" hidden="1" customHeight="1" thickBot="1" x14ac:dyDescent="0.25">
      <c r="A492" s="200" t="e">
        <f>RINKS!#REF!</f>
        <v>#REF!</v>
      </c>
      <c r="B492" s="201"/>
      <c r="C492" s="201"/>
      <c r="D492" s="201"/>
      <c r="E492" s="201"/>
      <c r="F492" s="201"/>
      <c r="G492" s="201"/>
      <c r="H492" s="201"/>
      <c r="I492" s="201"/>
      <c r="J492" s="201"/>
      <c r="K492" s="202"/>
      <c r="L492" s="203" t="s">
        <v>3</v>
      </c>
      <c r="M492" s="204"/>
      <c r="N492" s="200" t="e">
        <f>RINKS!#REF!</f>
        <v>#REF!</v>
      </c>
      <c r="O492" s="201"/>
      <c r="P492" s="201"/>
      <c r="Q492" s="201"/>
      <c r="R492" s="201"/>
      <c r="S492" s="201"/>
      <c r="T492" s="201"/>
      <c r="U492" s="201"/>
      <c r="V492" s="201"/>
      <c r="W492" s="201"/>
      <c r="X492" s="202"/>
    </row>
    <row r="493" spans="1:24" ht="9" hidden="1" customHeight="1" thickTop="1" x14ac:dyDescent="0.3">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row>
    <row r="494" spans="1:24" ht="20.45" hidden="1" customHeight="1" thickBot="1" x14ac:dyDescent="0.25">
      <c r="A494" s="200" t="e">
        <f>RINKS!#REF!</f>
        <v>#REF!</v>
      </c>
      <c r="B494" s="201"/>
      <c r="C494" s="201"/>
      <c r="D494" s="201"/>
      <c r="E494" s="201"/>
      <c r="F494" s="201"/>
      <c r="G494" s="201"/>
      <c r="H494" s="201"/>
      <c r="I494" s="201"/>
      <c r="J494" s="201"/>
      <c r="K494" s="202"/>
      <c r="L494" s="203" t="s">
        <v>4</v>
      </c>
      <c r="M494" s="204"/>
      <c r="N494" s="200" t="e">
        <f>RINKS!#REF!</f>
        <v>#REF!</v>
      </c>
      <c r="O494" s="201"/>
      <c r="P494" s="201"/>
      <c r="Q494" s="201"/>
      <c r="R494" s="201"/>
      <c r="S494" s="201"/>
      <c r="T494" s="201"/>
      <c r="U494" s="201"/>
      <c r="V494" s="201"/>
      <c r="W494" s="201"/>
      <c r="X494" s="202"/>
    </row>
    <row r="495" spans="1:24" ht="9" hidden="1" customHeight="1" thickTop="1" x14ac:dyDescent="0.3">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row>
    <row r="496" spans="1:24" ht="20.45" hidden="1" customHeight="1" thickBot="1" x14ac:dyDescent="0.25">
      <c r="A496" s="200" t="e">
        <f>RINKS!#REF!</f>
        <v>#REF!</v>
      </c>
      <c r="B496" s="201"/>
      <c r="C496" s="201"/>
      <c r="D496" s="201"/>
      <c r="E496" s="201"/>
      <c r="F496" s="201"/>
      <c r="G496" s="201"/>
      <c r="H496" s="201"/>
      <c r="I496" s="201"/>
      <c r="J496" s="201"/>
      <c r="K496" s="202"/>
      <c r="L496" s="203" t="s">
        <v>5</v>
      </c>
      <c r="M496" s="204"/>
      <c r="N496" s="200" t="e">
        <f>RINKS!#REF!</f>
        <v>#REF!</v>
      </c>
      <c r="O496" s="201"/>
      <c r="P496" s="201"/>
      <c r="Q496" s="201"/>
      <c r="R496" s="201"/>
      <c r="S496" s="201"/>
      <c r="T496" s="201"/>
      <c r="U496" s="201"/>
      <c r="V496" s="201"/>
      <c r="W496" s="201"/>
      <c r="X496" s="202"/>
    </row>
    <row r="497" spans="1:24" ht="9" hidden="1" customHeight="1" thickTop="1" x14ac:dyDescent="0.3">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row>
    <row r="498" spans="1:24" ht="21.6" hidden="1" customHeight="1" thickBot="1" x14ac:dyDescent="0.25">
      <c r="A498" s="200" t="e">
        <f>RINKS!#REF!</f>
        <v>#REF!</v>
      </c>
      <c r="B498" s="201"/>
      <c r="C498" s="201"/>
      <c r="D498" s="201"/>
      <c r="E498" s="201"/>
      <c r="F498" s="201"/>
      <c r="G498" s="201"/>
      <c r="H498" s="201"/>
      <c r="I498" s="201"/>
      <c r="J498" s="201"/>
      <c r="K498" s="202"/>
      <c r="L498" s="203" t="s">
        <v>6</v>
      </c>
      <c r="M498" s="205"/>
      <c r="N498" s="200" t="e">
        <f>RINKS!#REF!</f>
        <v>#REF!</v>
      </c>
      <c r="O498" s="201"/>
      <c r="P498" s="201"/>
      <c r="Q498" s="201"/>
      <c r="R498" s="201"/>
      <c r="S498" s="201"/>
      <c r="T498" s="201"/>
      <c r="U498" s="201"/>
      <c r="V498" s="201"/>
      <c r="W498" s="201"/>
      <c r="X498" s="202"/>
    </row>
    <row r="499" spans="1:24" ht="5.45" hidden="1" customHeight="1" thickTop="1" x14ac:dyDescent="0.2"/>
    <row r="500" spans="1:24" ht="16.149999999999999" hidden="1" customHeight="1" thickBot="1" x14ac:dyDescent="0.25">
      <c r="A500" s="59">
        <v>1</v>
      </c>
      <c r="C500" s="213" t="s">
        <v>12</v>
      </c>
      <c r="D500" s="213"/>
      <c r="E500" s="213"/>
      <c r="F500" s="213"/>
      <c r="G500" s="213"/>
      <c r="H500" s="213"/>
      <c r="I500" s="213"/>
      <c r="P500" s="213" t="s">
        <v>12</v>
      </c>
      <c r="Q500" s="213"/>
      <c r="R500" s="213"/>
      <c r="S500" s="213"/>
      <c r="T500" s="213"/>
      <c r="U500" s="213"/>
      <c r="V500" s="213"/>
    </row>
    <row r="501" spans="1:24" ht="30" hidden="1" customHeight="1" thickTop="1" thickBot="1" x14ac:dyDescent="0.25">
      <c r="C501" s="206"/>
      <c r="D501" s="207"/>
      <c r="E501" s="207"/>
      <c r="F501" s="207"/>
      <c r="G501" s="207"/>
      <c r="H501" s="207"/>
      <c r="I501" s="208"/>
      <c r="P501" s="206"/>
      <c r="Q501" s="207"/>
      <c r="R501" s="207"/>
      <c r="S501" s="207"/>
      <c r="T501" s="207"/>
      <c r="U501" s="207"/>
      <c r="V501" s="208"/>
    </row>
    <row r="502" spans="1:24" ht="19.149999999999999" hidden="1" customHeight="1" thickTop="1" x14ac:dyDescent="0.2">
      <c r="A502" s="214" t="s">
        <v>13</v>
      </c>
      <c r="B502" s="214"/>
      <c r="C502" s="214"/>
      <c r="D502" s="214"/>
      <c r="E502" s="214"/>
      <c r="F502" s="214"/>
      <c r="G502" s="214"/>
      <c r="H502" s="214"/>
      <c r="I502" s="214"/>
      <c r="J502" s="214"/>
      <c r="K502" s="214"/>
      <c r="N502" s="214" t="s">
        <v>13</v>
      </c>
      <c r="O502" s="214"/>
      <c r="P502" s="214"/>
      <c r="Q502" s="214"/>
      <c r="R502" s="214"/>
      <c r="S502" s="214"/>
      <c r="T502" s="214"/>
      <c r="U502" s="214"/>
      <c r="V502" s="214"/>
      <c r="W502" s="214"/>
      <c r="X502" s="214"/>
    </row>
    <row r="503" spans="1:24" ht="4.1500000000000004" hidden="1" customHeight="1" thickBot="1" x14ac:dyDescent="0.25"/>
    <row r="504" spans="1:24" ht="28.15" hidden="1" customHeight="1" thickTop="1" thickBot="1" x14ac:dyDescent="0.25">
      <c r="A504" s="206"/>
      <c r="B504" s="207"/>
      <c r="C504" s="207"/>
      <c r="D504" s="207"/>
      <c r="E504" s="207"/>
      <c r="F504" s="207"/>
      <c r="G504" s="207"/>
      <c r="H504" s="207"/>
      <c r="I504" s="207"/>
      <c r="J504" s="207"/>
      <c r="K504" s="208"/>
      <c r="L504" s="209">
        <v>22</v>
      </c>
      <c r="M504" s="210"/>
      <c r="N504" s="206"/>
      <c r="O504" s="207"/>
      <c r="P504" s="207"/>
      <c r="Q504" s="207"/>
      <c r="R504" s="207"/>
      <c r="S504" s="207"/>
      <c r="T504" s="207"/>
      <c r="U504" s="207"/>
      <c r="V504" s="207"/>
      <c r="W504" s="207"/>
      <c r="X504" s="208"/>
    </row>
    <row r="505" spans="1:24" ht="5.45" hidden="1" customHeight="1" thickTop="1" x14ac:dyDescent="0.2"/>
    <row r="506" spans="1:24" ht="20.45" hidden="1" customHeight="1" thickBot="1" x14ac:dyDescent="0.25">
      <c r="A506" s="211" t="s">
        <v>11</v>
      </c>
      <c r="B506" s="211"/>
      <c r="C506" s="211"/>
      <c r="D506" s="211"/>
      <c r="E506" s="211"/>
      <c r="F506" s="211"/>
      <c r="G506" s="211"/>
      <c r="H506" s="211"/>
      <c r="I506" s="211"/>
      <c r="J506" s="211"/>
      <c r="K506" s="211"/>
      <c r="L506" s="211"/>
      <c r="M506" s="212"/>
      <c r="N506" s="212"/>
      <c r="O506" s="212"/>
      <c r="P506" s="212"/>
      <c r="Q506" s="212"/>
      <c r="R506" s="212"/>
      <c r="S506" s="212"/>
      <c r="T506" s="212"/>
      <c r="U506" s="212"/>
      <c r="V506" s="212"/>
      <c r="W506" s="212"/>
      <c r="X506" s="212"/>
    </row>
    <row r="507" spans="1:24" ht="18" hidden="1" x14ac:dyDescent="0.2">
      <c r="A507" s="191" t="str">
        <f>RINKS!$N$2</f>
        <v>Bateau Bay</v>
      </c>
      <c r="B507" s="191"/>
      <c r="C507" s="191"/>
      <c r="D507" s="191"/>
      <c r="E507" s="191"/>
      <c r="F507" s="191"/>
      <c r="G507" s="191"/>
      <c r="H507" s="191"/>
      <c r="I507" s="191"/>
      <c r="J507" s="191"/>
      <c r="K507" s="191"/>
      <c r="L507" s="191"/>
      <c r="M507" s="191"/>
      <c r="N507" s="191"/>
      <c r="O507" s="191"/>
      <c r="P507" s="191"/>
      <c r="Q507" s="191"/>
      <c r="R507" s="191"/>
      <c r="S507" s="191"/>
      <c r="T507" s="191"/>
      <c r="U507" s="191"/>
      <c r="V507" s="191"/>
      <c r="W507" s="191"/>
      <c r="X507" s="191"/>
    </row>
    <row r="508" spans="1:24" ht="6" hidden="1" customHeight="1" x14ac:dyDescent="0.2"/>
    <row r="509" spans="1:24" ht="15.75" hidden="1" x14ac:dyDescent="0.2">
      <c r="A509" s="192" t="str">
        <f>RINKS!$N$6</f>
        <v>Monday Mens Mufti.</v>
      </c>
      <c r="B509" s="192"/>
      <c r="C509" s="192"/>
      <c r="D509" s="192"/>
      <c r="E509" s="192"/>
      <c r="F509" s="192"/>
      <c r="G509" s="192"/>
      <c r="H509" s="192"/>
      <c r="I509" s="192"/>
      <c r="J509" s="192"/>
      <c r="K509" s="192"/>
      <c r="L509" s="192"/>
      <c r="M509" s="192"/>
      <c r="N509" s="192"/>
      <c r="O509" s="192"/>
      <c r="P509" s="192"/>
      <c r="Q509" s="192"/>
      <c r="R509" s="192"/>
      <c r="S509" s="192"/>
      <c r="T509" s="192"/>
      <c r="U509" s="192"/>
      <c r="V509" s="192"/>
      <c r="W509" s="192"/>
      <c r="X509" s="192"/>
    </row>
    <row r="510" spans="1:24" ht="6" hidden="1" customHeight="1" x14ac:dyDescent="0.2"/>
    <row r="511" spans="1:24" ht="15.75" hidden="1" x14ac:dyDescent="0.25">
      <c r="C511" s="193" t="s">
        <v>2</v>
      </c>
      <c r="D511" s="193"/>
      <c r="E511" s="193"/>
      <c r="F511" s="193"/>
      <c r="G511" s="193"/>
      <c r="H511" s="36"/>
      <c r="I511" s="193" t="s">
        <v>1</v>
      </c>
      <c r="J511" s="193"/>
      <c r="K511" s="193"/>
      <c r="L511" s="193"/>
      <c r="M511" s="193"/>
      <c r="N511" s="193"/>
      <c r="O511" s="193"/>
      <c r="P511" s="193"/>
      <c r="Q511" s="193"/>
      <c r="R511" s="193"/>
      <c r="S511" s="193"/>
      <c r="T511" s="193"/>
      <c r="U511" s="193"/>
      <c r="V511" s="193"/>
      <c r="W511" s="193"/>
      <c r="X511" s="193"/>
    </row>
    <row r="512" spans="1:24" ht="3" hidden="1" customHeight="1" x14ac:dyDescent="0.2"/>
    <row r="513" spans="1:24" ht="21.6" hidden="1" customHeight="1" thickBot="1" x14ac:dyDescent="0.25">
      <c r="C513" s="194" t="e">
        <f>RINKS!#REF!</f>
        <v>#REF!</v>
      </c>
      <c r="D513" s="195"/>
      <c r="E513" s="195"/>
      <c r="F513" s="195"/>
      <c r="G513" s="196"/>
      <c r="I513" s="197">
        <f>RINKS!$N$4</f>
        <v>42547</v>
      </c>
      <c r="J513" s="198"/>
      <c r="K513" s="198"/>
      <c r="L513" s="198"/>
      <c r="M513" s="198"/>
      <c r="N513" s="198"/>
      <c r="O513" s="198"/>
      <c r="P513" s="198"/>
      <c r="Q513" s="198"/>
      <c r="R513" s="198"/>
      <c r="S513" s="198"/>
      <c r="T513" s="198"/>
      <c r="U513" s="198"/>
      <c r="V513" s="198"/>
      <c r="W513" s="198"/>
      <c r="X513" s="199"/>
    </row>
    <row r="514" spans="1:24" ht="13.5" hidden="1" thickTop="1" x14ac:dyDescent="0.2"/>
    <row r="515" spans="1:24" ht="20.45" hidden="1" customHeight="1" thickBot="1" x14ac:dyDescent="0.25">
      <c r="A515" s="200" t="e">
        <f>RINKS!#REF!</f>
        <v>#REF!</v>
      </c>
      <c r="B515" s="201"/>
      <c r="C515" s="201"/>
      <c r="D515" s="201"/>
      <c r="E515" s="201"/>
      <c r="F515" s="201"/>
      <c r="G515" s="201"/>
      <c r="H515" s="201"/>
      <c r="I515" s="201"/>
      <c r="J515" s="201"/>
      <c r="K515" s="202"/>
      <c r="L515" s="203" t="s">
        <v>3</v>
      </c>
      <c r="M515" s="204"/>
      <c r="N515" s="200" t="e">
        <f>RINKS!#REF!</f>
        <v>#REF!</v>
      </c>
      <c r="O515" s="201"/>
      <c r="P515" s="201"/>
      <c r="Q515" s="201"/>
      <c r="R515" s="201"/>
      <c r="S515" s="201"/>
      <c r="T515" s="201"/>
      <c r="U515" s="201"/>
      <c r="V515" s="201"/>
      <c r="W515" s="201"/>
      <c r="X515" s="202"/>
    </row>
    <row r="516" spans="1:24" ht="9" hidden="1" customHeight="1" thickTop="1" x14ac:dyDescent="0.3">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row>
    <row r="517" spans="1:24" ht="20.45" hidden="1" customHeight="1" thickBot="1" x14ac:dyDescent="0.25">
      <c r="A517" s="200" t="e">
        <f>RINKS!#REF!</f>
        <v>#REF!</v>
      </c>
      <c r="B517" s="201"/>
      <c r="C517" s="201"/>
      <c r="D517" s="201"/>
      <c r="E517" s="201"/>
      <c r="F517" s="201"/>
      <c r="G517" s="201"/>
      <c r="H517" s="201"/>
      <c r="I517" s="201"/>
      <c r="J517" s="201"/>
      <c r="K517" s="202"/>
      <c r="L517" s="203" t="s">
        <v>4</v>
      </c>
      <c r="M517" s="204"/>
      <c r="N517" s="200" t="e">
        <f>RINKS!#REF!</f>
        <v>#REF!</v>
      </c>
      <c r="O517" s="201"/>
      <c r="P517" s="201"/>
      <c r="Q517" s="201"/>
      <c r="R517" s="201"/>
      <c r="S517" s="201"/>
      <c r="T517" s="201"/>
      <c r="U517" s="201"/>
      <c r="V517" s="201"/>
      <c r="W517" s="201"/>
      <c r="X517" s="202"/>
    </row>
    <row r="518" spans="1:24" ht="9" hidden="1" customHeight="1" thickTop="1" x14ac:dyDescent="0.3">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row>
    <row r="519" spans="1:24" ht="20.45" hidden="1" customHeight="1" thickBot="1" x14ac:dyDescent="0.25">
      <c r="A519" s="200" t="e">
        <f>RINKS!#REF!</f>
        <v>#REF!</v>
      </c>
      <c r="B519" s="201"/>
      <c r="C519" s="201"/>
      <c r="D519" s="201"/>
      <c r="E519" s="201"/>
      <c r="F519" s="201"/>
      <c r="G519" s="201"/>
      <c r="H519" s="201"/>
      <c r="I519" s="201"/>
      <c r="J519" s="201"/>
      <c r="K519" s="202"/>
      <c r="L519" s="203" t="s">
        <v>5</v>
      </c>
      <c r="M519" s="204"/>
      <c r="N519" s="200" t="e">
        <f>RINKS!#REF!</f>
        <v>#REF!</v>
      </c>
      <c r="O519" s="201"/>
      <c r="P519" s="201"/>
      <c r="Q519" s="201"/>
      <c r="R519" s="201"/>
      <c r="S519" s="201"/>
      <c r="T519" s="201"/>
      <c r="U519" s="201"/>
      <c r="V519" s="201"/>
      <c r="W519" s="201"/>
      <c r="X519" s="202"/>
    </row>
    <row r="520" spans="1:24" ht="9" hidden="1" customHeight="1" thickTop="1" x14ac:dyDescent="0.3">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row>
    <row r="521" spans="1:24" ht="21.6" hidden="1" customHeight="1" thickBot="1" x14ac:dyDescent="0.25">
      <c r="A521" s="200" t="e">
        <f>RINKS!#REF!</f>
        <v>#REF!</v>
      </c>
      <c r="B521" s="201"/>
      <c r="C521" s="201"/>
      <c r="D521" s="201"/>
      <c r="E521" s="201"/>
      <c r="F521" s="201"/>
      <c r="G521" s="201"/>
      <c r="H521" s="201"/>
      <c r="I521" s="201"/>
      <c r="J521" s="201"/>
      <c r="K521" s="202"/>
      <c r="L521" s="203" t="s">
        <v>6</v>
      </c>
      <c r="M521" s="205"/>
      <c r="N521" s="200" t="e">
        <f>RINKS!#REF!</f>
        <v>#REF!</v>
      </c>
      <c r="O521" s="201"/>
      <c r="P521" s="201"/>
      <c r="Q521" s="201"/>
      <c r="R521" s="201"/>
      <c r="S521" s="201"/>
      <c r="T521" s="201"/>
      <c r="U521" s="201"/>
      <c r="V521" s="201"/>
      <c r="W521" s="201"/>
      <c r="X521" s="202"/>
    </row>
    <row r="522" spans="1:24" ht="5.45" hidden="1" customHeight="1" thickTop="1" x14ac:dyDescent="0.2"/>
    <row r="523" spans="1:24" ht="16.149999999999999" hidden="1" customHeight="1" thickBot="1" x14ac:dyDescent="0.25">
      <c r="A523" s="59">
        <v>1</v>
      </c>
      <c r="C523" s="213" t="s">
        <v>12</v>
      </c>
      <c r="D523" s="213"/>
      <c r="E523" s="213"/>
      <c r="F523" s="213"/>
      <c r="G523" s="213"/>
      <c r="H523" s="213"/>
      <c r="I523" s="213"/>
      <c r="P523" s="213" t="s">
        <v>12</v>
      </c>
      <c r="Q523" s="213"/>
      <c r="R523" s="213"/>
      <c r="S523" s="213"/>
      <c r="T523" s="213"/>
      <c r="U523" s="213"/>
      <c r="V523" s="213"/>
    </row>
    <row r="524" spans="1:24" ht="30" hidden="1" customHeight="1" thickTop="1" thickBot="1" x14ac:dyDescent="0.25">
      <c r="C524" s="206"/>
      <c r="D524" s="207"/>
      <c r="E524" s="207"/>
      <c r="F524" s="207"/>
      <c r="G524" s="207"/>
      <c r="H524" s="207"/>
      <c r="I524" s="208"/>
      <c r="P524" s="206"/>
      <c r="Q524" s="207"/>
      <c r="R524" s="207"/>
      <c r="S524" s="207"/>
      <c r="T524" s="207"/>
      <c r="U524" s="207"/>
      <c r="V524" s="208"/>
    </row>
    <row r="525" spans="1:24" ht="19.149999999999999" hidden="1" customHeight="1" thickTop="1" x14ac:dyDescent="0.2">
      <c r="A525" s="214" t="s">
        <v>13</v>
      </c>
      <c r="B525" s="214"/>
      <c r="C525" s="214"/>
      <c r="D525" s="214"/>
      <c r="E525" s="214"/>
      <c r="F525" s="214"/>
      <c r="G525" s="214"/>
      <c r="H525" s="214"/>
      <c r="I525" s="214"/>
      <c r="J525" s="214"/>
      <c r="K525" s="214"/>
      <c r="N525" s="214" t="s">
        <v>13</v>
      </c>
      <c r="O525" s="214"/>
      <c r="P525" s="214"/>
      <c r="Q525" s="214"/>
      <c r="R525" s="214"/>
      <c r="S525" s="214"/>
      <c r="T525" s="214"/>
      <c r="U525" s="214"/>
      <c r="V525" s="214"/>
      <c r="W525" s="214"/>
      <c r="X525" s="214"/>
    </row>
    <row r="526" spans="1:24" ht="4.1500000000000004" hidden="1" customHeight="1" thickBot="1" x14ac:dyDescent="0.25"/>
    <row r="527" spans="1:24" ht="28.15" hidden="1" customHeight="1" thickTop="1" thickBot="1" x14ac:dyDescent="0.25">
      <c r="A527" s="206"/>
      <c r="B527" s="207"/>
      <c r="C527" s="207"/>
      <c r="D527" s="207"/>
      <c r="E527" s="207"/>
      <c r="F527" s="207"/>
      <c r="G527" s="207"/>
      <c r="H527" s="207"/>
      <c r="I527" s="207"/>
      <c r="J527" s="207"/>
      <c r="K527" s="208"/>
      <c r="L527" s="209">
        <v>23</v>
      </c>
      <c r="M527" s="210"/>
      <c r="N527" s="206"/>
      <c r="O527" s="207"/>
      <c r="P527" s="207"/>
      <c r="Q527" s="207"/>
      <c r="R527" s="207"/>
      <c r="S527" s="207"/>
      <c r="T527" s="207"/>
      <c r="U527" s="207"/>
      <c r="V527" s="207"/>
      <c r="W527" s="207"/>
      <c r="X527" s="208"/>
    </row>
    <row r="528" spans="1:24" ht="5.45" hidden="1" customHeight="1" thickTop="1" x14ac:dyDescent="0.2"/>
    <row r="529" spans="1:24" ht="20.45" hidden="1" customHeight="1" thickBot="1" x14ac:dyDescent="0.25">
      <c r="A529" s="211" t="s">
        <v>11</v>
      </c>
      <c r="B529" s="211"/>
      <c r="C529" s="211"/>
      <c r="D529" s="211"/>
      <c r="E529" s="211"/>
      <c r="F529" s="211"/>
      <c r="G529" s="211"/>
      <c r="H529" s="211"/>
      <c r="I529" s="211"/>
      <c r="J529" s="211"/>
      <c r="K529" s="211"/>
      <c r="L529" s="211"/>
      <c r="M529" s="212"/>
      <c r="N529" s="212"/>
      <c r="O529" s="212"/>
      <c r="P529" s="212"/>
      <c r="Q529" s="212"/>
      <c r="R529" s="212"/>
      <c r="S529" s="212"/>
      <c r="T529" s="212"/>
      <c r="U529" s="212"/>
      <c r="V529" s="212"/>
      <c r="W529" s="212"/>
      <c r="X529" s="212"/>
    </row>
    <row r="530" spans="1:24" ht="18" hidden="1" x14ac:dyDescent="0.2">
      <c r="A530" s="191" t="str">
        <f>RINKS!$N$2</f>
        <v>Bateau Bay</v>
      </c>
      <c r="B530" s="191"/>
      <c r="C530" s="191"/>
      <c r="D530" s="191"/>
      <c r="E530" s="191"/>
      <c r="F530" s="191"/>
      <c r="G530" s="191"/>
      <c r="H530" s="191"/>
      <c r="I530" s="191"/>
      <c r="J530" s="191"/>
      <c r="K530" s="191"/>
      <c r="L530" s="191"/>
      <c r="M530" s="191"/>
      <c r="N530" s="191"/>
      <c r="O530" s="191"/>
      <c r="P530" s="191"/>
      <c r="Q530" s="191"/>
      <c r="R530" s="191"/>
      <c r="S530" s="191"/>
      <c r="T530" s="191"/>
      <c r="U530" s="191"/>
      <c r="V530" s="191"/>
      <c r="W530" s="191"/>
      <c r="X530" s="191"/>
    </row>
    <row r="531" spans="1:24" ht="6" hidden="1" customHeight="1" x14ac:dyDescent="0.2"/>
    <row r="532" spans="1:24" ht="15.75" hidden="1" x14ac:dyDescent="0.2">
      <c r="A532" s="192" t="str">
        <f>RINKS!$N$6</f>
        <v>Monday Mens Mufti.</v>
      </c>
      <c r="B532" s="192"/>
      <c r="C532" s="192"/>
      <c r="D532" s="192"/>
      <c r="E532" s="192"/>
      <c r="F532" s="192"/>
      <c r="G532" s="192"/>
      <c r="H532" s="192"/>
      <c r="I532" s="192"/>
      <c r="J532" s="192"/>
      <c r="K532" s="192"/>
      <c r="L532" s="192"/>
      <c r="M532" s="192"/>
      <c r="N532" s="192"/>
      <c r="O532" s="192"/>
      <c r="P532" s="192"/>
      <c r="Q532" s="192"/>
      <c r="R532" s="192"/>
      <c r="S532" s="192"/>
      <c r="T532" s="192"/>
      <c r="U532" s="192"/>
      <c r="V532" s="192"/>
      <c r="W532" s="192"/>
      <c r="X532" s="192"/>
    </row>
    <row r="533" spans="1:24" ht="6" hidden="1" customHeight="1" x14ac:dyDescent="0.2"/>
    <row r="534" spans="1:24" ht="15.75" hidden="1" x14ac:dyDescent="0.25">
      <c r="C534" s="193" t="s">
        <v>2</v>
      </c>
      <c r="D534" s="193"/>
      <c r="E534" s="193"/>
      <c r="F534" s="193"/>
      <c r="G534" s="193"/>
      <c r="H534" s="36"/>
      <c r="I534" s="193" t="s">
        <v>1</v>
      </c>
      <c r="J534" s="193"/>
      <c r="K534" s="193"/>
      <c r="L534" s="193"/>
      <c r="M534" s="193"/>
      <c r="N534" s="193"/>
      <c r="O534" s="193"/>
      <c r="P534" s="193"/>
      <c r="Q534" s="193"/>
      <c r="R534" s="193"/>
      <c r="S534" s="193"/>
      <c r="T534" s="193"/>
      <c r="U534" s="193"/>
      <c r="V534" s="193"/>
      <c r="W534" s="193"/>
      <c r="X534" s="193"/>
    </row>
    <row r="535" spans="1:24" ht="3" hidden="1" customHeight="1" x14ac:dyDescent="0.2"/>
    <row r="536" spans="1:24" ht="21.6" hidden="1" customHeight="1" thickBot="1" x14ac:dyDescent="0.25">
      <c r="C536" s="194" t="e">
        <f>RINKS!#REF!</f>
        <v>#REF!</v>
      </c>
      <c r="D536" s="195"/>
      <c r="E536" s="195"/>
      <c r="F536" s="195"/>
      <c r="G536" s="196"/>
      <c r="I536" s="197">
        <f>RINKS!$N$4</f>
        <v>42547</v>
      </c>
      <c r="J536" s="198"/>
      <c r="K536" s="198"/>
      <c r="L536" s="198"/>
      <c r="M536" s="198"/>
      <c r="N536" s="198"/>
      <c r="O536" s="198"/>
      <c r="P536" s="198"/>
      <c r="Q536" s="198"/>
      <c r="R536" s="198"/>
      <c r="S536" s="198"/>
      <c r="T536" s="198"/>
      <c r="U536" s="198"/>
      <c r="V536" s="198"/>
      <c r="W536" s="198"/>
      <c r="X536" s="199"/>
    </row>
    <row r="537" spans="1:24" ht="13.5" hidden="1" thickTop="1" x14ac:dyDescent="0.2"/>
    <row r="538" spans="1:24" ht="20.45" hidden="1" customHeight="1" thickBot="1" x14ac:dyDescent="0.25">
      <c r="A538" s="200" t="e">
        <f>RINKS!#REF!</f>
        <v>#REF!</v>
      </c>
      <c r="B538" s="201"/>
      <c r="C538" s="201"/>
      <c r="D538" s="201"/>
      <c r="E538" s="201"/>
      <c r="F538" s="201"/>
      <c r="G538" s="201"/>
      <c r="H538" s="201"/>
      <c r="I538" s="201"/>
      <c r="J538" s="201"/>
      <c r="K538" s="202"/>
      <c r="L538" s="203" t="s">
        <v>3</v>
      </c>
      <c r="M538" s="204"/>
      <c r="N538" s="200" t="e">
        <f>RINKS!#REF!</f>
        <v>#REF!</v>
      </c>
      <c r="O538" s="201"/>
      <c r="P538" s="201"/>
      <c r="Q538" s="201"/>
      <c r="R538" s="201"/>
      <c r="S538" s="201"/>
      <c r="T538" s="201"/>
      <c r="U538" s="201"/>
      <c r="V538" s="201"/>
      <c r="W538" s="201"/>
      <c r="X538" s="202"/>
    </row>
    <row r="539" spans="1:24" ht="9" hidden="1" customHeight="1" thickTop="1" x14ac:dyDescent="0.3">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row>
    <row r="540" spans="1:24" ht="20.45" hidden="1" customHeight="1" thickBot="1" x14ac:dyDescent="0.25">
      <c r="A540" s="200" t="e">
        <f>RINKS!#REF!</f>
        <v>#REF!</v>
      </c>
      <c r="B540" s="201"/>
      <c r="C540" s="201"/>
      <c r="D540" s="201"/>
      <c r="E540" s="201"/>
      <c r="F540" s="201"/>
      <c r="G540" s="201"/>
      <c r="H540" s="201"/>
      <c r="I540" s="201"/>
      <c r="J540" s="201"/>
      <c r="K540" s="202"/>
      <c r="L540" s="203" t="s">
        <v>4</v>
      </c>
      <c r="M540" s="204"/>
      <c r="N540" s="200" t="e">
        <f>RINKS!#REF!</f>
        <v>#REF!</v>
      </c>
      <c r="O540" s="201"/>
      <c r="P540" s="201"/>
      <c r="Q540" s="201"/>
      <c r="R540" s="201"/>
      <c r="S540" s="201"/>
      <c r="T540" s="201"/>
      <c r="U540" s="201"/>
      <c r="V540" s="201"/>
      <c r="W540" s="201"/>
      <c r="X540" s="202"/>
    </row>
    <row r="541" spans="1:24" ht="9" hidden="1" customHeight="1" thickTop="1" x14ac:dyDescent="0.3">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row>
    <row r="542" spans="1:24" ht="20.45" hidden="1" customHeight="1" thickBot="1" x14ac:dyDescent="0.25">
      <c r="A542" s="200" t="e">
        <f>RINKS!#REF!</f>
        <v>#REF!</v>
      </c>
      <c r="B542" s="201"/>
      <c r="C542" s="201"/>
      <c r="D542" s="201"/>
      <c r="E542" s="201"/>
      <c r="F542" s="201"/>
      <c r="G542" s="201"/>
      <c r="H542" s="201"/>
      <c r="I542" s="201"/>
      <c r="J542" s="201"/>
      <c r="K542" s="202"/>
      <c r="L542" s="203" t="s">
        <v>5</v>
      </c>
      <c r="M542" s="204"/>
      <c r="N542" s="200" t="e">
        <f>RINKS!#REF!</f>
        <v>#REF!</v>
      </c>
      <c r="O542" s="201"/>
      <c r="P542" s="201"/>
      <c r="Q542" s="201"/>
      <c r="R542" s="201"/>
      <c r="S542" s="201"/>
      <c r="T542" s="201"/>
      <c r="U542" s="201"/>
      <c r="V542" s="201"/>
      <c r="W542" s="201"/>
      <c r="X542" s="202"/>
    </row>
    <row r="543" spans="1:24" ht="9" hidden="1" customHeight="1" thickTop="1" x14ac:dyDescent="0.3">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row>
    <row r="544" spans="1:24" ht="21.6" hidden="1" customHeight="1" thickBot="1" x14ac:dyDescent="0.25">
      <c r="A544" s="200" t="e">
        <f>RINKS!#REF!</f>
        <v>#REF!</v>
      </c>
      <c r="B544" s="201"/>
      <c r="C544" s="201"/>
      <c r="D544" s="201"/>
      <c r="E544" s="201"/>
      <c r="F544" s="201"/>
      <c r="G544" s="201"/>
      <c r="H544" s="201"/>
      <c r="I544" s="201"/>
      <c r="J544" s="201"/>
      <c r="K544" s="202"/>
      <c r="L544" s="203" t="s">
        <v>6</v>
      </c>
      <c r="M544" s="205"/>
      <c r="N544" s="200" t="e">
        <f>RINKS!#REF!</f>
        <v>#REF!</v>
      </c>
      <c r="O544" s="201"/>
      <c r="P544" s="201"/>
      <c r="Q544" s="201"/>
      <c r="R544" s="201"/>
      <c r="S544" s="201"/>
      <c r="T544" s="201"/>
      <c r="U544" s="201"/>
      <c r="V544" s="201"/>
      <c r="W544" s="201"/>
      <c r="X544" s="202"/>
    </row>
    <row r="545" spans="1:24" ht="5.45" hidden="1" customHeight="1" thickTop="1" x14ac:dyDescent="0.2"/>
    <row r="546" spans="1:24" ht="16.149999999999999" hidden="1" customHeight="1" thickBot="1" x14ac:dyDescent="0.25">
      <c r="A546" s="59">
        <v>1</v>
      </c>
      <c r="C546" s="213" t="s">
        <v>12</v>
      </c>
      <c r="D546" s="213"/>
      <c r="E546" s="213"/>
      <c r="F546" s="213"/>
      <c r="G546" s="213"/>
      <c r="H546" s="213"/>
      <c r="I546" s="213"/>
      <c r="P546" s="213" t="s">
        <v>12</v>
      </c>
      <c r="Q546" s="213"/>
      <c r="R546" s="213"/>
      <c r="S546" s="213"/>
      <c r="T546" s="213"/>
      <c r="U546" s="213"/>
      <c r="V546" s="213"/>
    </row>
    <row r="547" spans="1:24" ht="30" hidden="1" customHeight="1" thickTop="1" thickBot="1" x14ac:dyDescent="0.25">
      <c r="C547" s="206"/>
      <c r="D547" s="207"/>
      <c r="E547" s="207"/>
      <c r="F547" s="207"/>
      <c r="G547" s="207"/>
      <c r="H547" s="207"/>
      <c r="I547" s="208"/>
      <c r="P547" s="206"/>
      <c r="Q547" s="207"/>
      <c r="R547" s="207"/>
      <c r="S547" s="207"/>
      <c r="T547" s="207"/>
      <c r="U547" s="207"/>
      <c r="V547" s="208"/>
    </row>
    <row r="548" spans="1:24" ht="19.149999999999999" hidden="1" customHeight="1" thickTop="1" x14ac:dyDescent="0.2">
      <c r="A548" s="214" t="s">
        <v>13</v>
      </c>
      <c r="B548" s="214"/>
      <c r="C548" s="214"/>
      <c r="D548" s="214"/>
      <c r="E548" s="214"/>
      <c r="F548" s="214"/>
      <c r="G548" s="214"/>
      <c r="H548" s="214"/>
      <c r="I548" s="214"/>
      <c r="J548" s="214"/>
      <c r="K548" s="214"/>
      <c r="N548" s="214" t="s">
        <v>13</v>
      </c>
      <c r="O548" s="214"/>
      <c r="P548" s="214"/>
      <c r="Q548" s="214"/>
      <c r="R548" s="214"/>
      <c r="S548" s="214"/>
      <c r="T548" s="214"/>
      <c r="U548" s="214"/>
      <c r="V548" s="214"/>
      <c r="W548" s="214"/>
      <c r="X548" s="214"/>
    </row>
    <row r="549" spans="1:24" ht="4.1500000000000004" hidden="1" customHeight="1" thickBot="1" x14ac:dyDescent="0.25"/>
    <row r="550" spans="1:24" ht="28.15" hidden="1" customHeight="1" thickTop="1" thickBot="1" x14ac:dyDescent="0.25">
      <c r="A550" s="206"/>
      <c r="B550" s="207"/>
      <c r="C550" s="207"/>
      <c r="D550" s="207"/>
      <c r="E550" s="207"/>
      <c r="F550" s="207"/>
      <c r="G550" s="207"/>
      <c r="H550" s="207"/>
      <c r="I550" s="207"/>
      <c r="J550" s="207"/>
      <c r="K550" s="208"/>
      <c r="L550" s="209">
        <v>24</v>
      </c>
      <c r="M550" s="210"/>
      <c r="N550" s="206"/>
      <c r="O550" s="207"/>
      <c r="P550" s="207"/>
      <c r="Q550" s="207"/>
      <c r="R550" s="207"/>
      <c r="S550" s="207"/>
      <c r="T550" s="207"/>
      <c r="U550" s="207"/>
      <c r="V550" s="207"/>
      <c r="W550" s="207"/>
      <c r="X550" s="208"/>
    </row>
    <row r="551" spans="1:24" ht="5.45" hidden="1" customHeight="1" thickTop="1" x14ac:dyDescent="0.2"/>
    <row r="552" spans="1:24" ht="20.45" hidden="1" customHeight="1" thickBot="1" x14ac:dyDescent="0.25">
      <c r="A552" s="211" t="s">
        <v>11</v>
      </c>
      <c r="B552" s="211"/>
      <c r="C552" s="211"/>
      <c r="D552" s="211"/>
      <c r="E552" s="211"/>
      <c r="F552" s="211"/>
      <c r="G552" s="211"/>
      <c r="H552" s="211"/>
      <c r="I552" s="211"/>
      <c r="J552" s="211"/>
      <c r="K552" s="211"/>
      <c r="L552" s="211"/>
      <c r="M552" s="212"/>
      <c r="N552" s="212"/>
      <c r="O552" s="212"/>
      <c r="P552" s="212"/>
      <c r="Q552" s="212"/>
      <c r="R552" s="212"/>
      <c r="S552" s="212"/>
      <c r="T552" s="212"/>
      <c r="U552" s="212"/>
      <c r="V552" s="212"/>
      <c r="W552" s="212"/>
      <c r="X552" s="212"/>
    </row>
    <row r="553" spans="1:24" ht="18" hidden="1" x14ac:dyDescent="0.2">
      <c r="A553" s="191" t="str">
        <f>RINKS!$N$2</f>
        <v>Bateau Bay</v>
      </c>
      <c r="B553" s="191"/>
      <c r="C553" s="191"/>
      <c r="D553" s="191"/>
      <c r="E553" s="191"/>
      <c r="F553" s="191"/>
      <c r="G553" s="191"/>
      <c r="H553" s="191"/>
      <c r="I553" s="191"/>
      <c r="J553" s="191"/>
      <c r="K553" s="191"/>
      <c r="L553" s="191"/>
      <c r="M553" s="191"/>
      <c r="N553" s="191"/>
      <c r="O553" s="191"/>
      <c r="P553" s="191"/>
      <c r="Q553" s="191"/>
      <c r="R553" s="191"/>
      <c r="S553" s="191"/>
      <c r="T553" s="191"/>
      <c r="U553" s="191"/>
      <c r="V553" s="191"/>
      <c r="W553" s="191"/>
      <c r="X553" s="191"/>
    </row>
    <row r="554" spans="1:24" ht="6" hidden="1" customHeight="1" x14ac:dyDescent="0.2"/>
    <row r="555" spans="1:24" ht="15.75" hidden="1" x14ac:dyDescent="0.2">
      <c r="A555" s="192" t="str">
        <f>RINKS!$N$6</f>
        <v>Monday Mens Mufti.</v>
      </c>
      <c r="B555" s="192"/>
      <c r="C555" s="192"/>
      <c r="D555" s="192"/>
      <c r="E555" s="192"/>
      <c r="F555" s="192"/>
      <c r="G555" s="192"/>
      <c r="H555" s="192"/>
      <c r="I555" s="192"/>
      <c r="J555" s="192"/>
      <c r="K555" s="192"/>
      <c r="L555" s="192"/>
      <c r="M555" s="192"/>
      <c r="N555" s="192"/>
      <c r="O555" s="192"/>
      <c r="P555" s="192"/>
      <c r="Q555" s="192"/>
      <c r="R555" s="192"/>
      <c r="S555" s="192"/>
      <c r="T555" s="192"/>
      <c r="U555" s="192"/>
      <c r="V555" s="192"/>
      <c r="W555" s="192"/>
      <c r="X555" s="192"/>
    </row>
    <row r="556" spans="1:24" ht="6" hidden="1" customHeight="1" x14ac:dyDescent="0.2"/>
    <row r="557" spans="1:24" ht="15.75" hidden="1" x14ac:dyDescent="0.25">
      <c r="C557" s="193" t="s">
        <v>2</v>
      </c>
      <c r="D557" s="193"/>
      <c r="E557" s="193"/>
      <c r="F557" s="193"/>
      <c r="G557" s="193"/>
      <c r="H557" s="36"/>
      <c r="I557" s="193" t="s">
        <v>1</v>
      </c>
      <c r="J557" s="193"/>
      <c r="K557" s="193"/>
      <c r="L557" s="193"/>
      <c r="M557" s="193"/>
      <c r="N557" s="193"/>
      <c r="O557" s="193"/>
      <c r="P557" s="193"/>
      <c r="Q557" s="193"/>
      <c r="R557" s="193"/>
      <c r="S557" s="193"/>
      <c r="T557" s="193"/>
      <c r="U557" s="193"/>
      <c r="V557" s="193"/>
      <c r="W557" s="193"/>
      <c r="X557" s="193"/>
    </row>
    <row r="558" spans="1:24" ht="3" hidden="1" customHeight="1" x14ac:dyDescent="0.2"/>
    <row r="559" spans="1:24" ht="21.6" hidden="1" customHeight="1" thickBot="1" x14ac:dyDescent="0.25">
      <c r="C559" s="194" t="e">
        <f>RINKS!#REF!</f>
        <v>#REF!</v>
      </c>
      <c r="D559" s="195"/>
      <c r="E559" s="195"/>
      <c r="F559" s="195"/>
      <c r="G559" s="196"/>
      <c r="I559" s="197">
        <f>RINKS!$N$4</f>
        <v>42547</v>
      </c>
      <c r="J559" s="198"/>
      <c r="K559" s="198"/>
      <c r="L559" s="198"/>
      <c r="M559" s="198"/>
      <c r="N559" s="198"/>
      <c r="O559" s="198"/>
      <c r="P559" s="198"/>
      <c r="Q559" s="198"/>
      <c r="R559" s="198"/>
      <c r="S559" s="198"/>
      <c r="T559" s="198"/>
      <c r="U559" s="198"/>
      <c r="V559" s="198"/>
      <c r="W559" s="198"/>
      <c r="X559" s="199"/>
    </row>
    <row r="560" spans="1:24" ht="13.5" hidden="1" thickTop="1" x14ac:dyDescent="0.2"/>
    <row r="561" spans="1:24" ht="20.45" hidden="1" customHeight="1" thickBot="1" x14ac:dyDescent="0.25">
      <c r="A561" s="200" t="e">
        <f>RINKS!#REF!</f>
        <v>#REF!</v>
      </c>
      <c r="B561" s="201"/>
      <c r="C561" s="201"/>
      <c r="D561" s="201"/>
      <c r="E561" s="201"/>
      <c r="F561" s="201"/>
      <c r="G561" s="201"/>
      <c r="H561" s="201"/>
      <c r="I561" s="201"/>
      <c r="J561" s="201"/>
      <c r="K561" s="202"/>
      <c r="L561" s="203" t="s">
        <v>3</v>
      </c>
      <c r="M561" s="204"/>
      <c r="N561" s="200" t="e">
        <f>RINKS!#REF!</f>
        <v>#REF!</v>
      </c>
      <c r="O561" s="201"/>
      <c r="P561" s="201"/>
      <c r="Q561" s="201"/>
      <c r="R561" s="201"/>
      <c r="S561" s="201"/>
      <c r="T561" s="201"/>
      <c r="U561" s="201"/>
      <c r="V561" s="201"/>
      <c r="W561" s="201"/>
      <c r="X561" s="202"/>
    </row>
    <row r="562" spans="1:24" ht="9" hidden="1" customHeight="1" thickTop="1" x14ac:dyDescent="0.3">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row>
    <row r="563" spans="1:24" ht="20.45" hidden="1" customHeight="1" thickBot="1" x14ac:dyDescent="0.25">
      <c r="A563" s="200" t="e">
        <f>RINKS!#REF!</f>
        <v>#REF!</v>
      </c>
      <c r="B563" s="201"/>
      <c r="C563" s="201"/>
      <c r="D563" s="201"/>
      <c r="E563" s="201"/>
      <c r="F563" s="201"/>
      <c r="G563" s="201"/>
      <c r="H563" s="201"/>
      <c r="I563" s="201"/>
      <c r="J563" s="201"/>
      <c r="K563" s="202"/>
      <c r="L563" s="203" t="s">
        <v>4</v>
      </c>
      <c r="M563" s="204"/>
      <c r="N563" s="200" t="e">
        <f>RINKS!#REF!</f>
        <v>#REF!</v>
      </c>
      <c r="O563" s="201"/>
      <c r="P563" s="201"/>
      <c r="Q563" s="201"/>
      <c r="R563" s="201"/>
      <c r="S563" s="201"/>
      <c r="T563" s="201"/>
      <c r="U563" s="201"/>
      <c r="V563" s="201"/>
      <c r="W563" s="201"/>
      <c r="X563" s="202"/>
    </row>
    <row r="564" spans="1:24" ht="9" hidden="1" customHeight="1" thickTop="1" x14ac:dyDescent="0.3">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row>
    <row r="565" spans="1:24" ht="20.45" hidden="1" customHeight="1" thickBot="1" x14ac:dyDescent="0.25">
      <c r="A565" s="200" t="e">
        <f>RINKS!#REF!</f>
        <v>#REF!</v>
      </c>
      <c r="B565" s="201"/>
      <c r="C565" s="201"/>
      <c r="D565" s="201"/>
      <c r="E565" s="201"/>
      <c r="F565" s="201"/>
      <c r="G565" s="201"/>
      <c r="H565" s="201"/>
      <c r="I565" s="201"/>
      <c r="J565" s="201"/>
      <c r="K565" s="202"/>
      <c r="L565" s="203" t="s">
        <v>5</v>
      </c>
      <c r="M565" s="204"/>
      <c r="N565" s="200" t="e">
        <f>RINKS!#REF!</f>
        <v>#REF!</v>
      </c>
      <c r="O565" s="201"/>
      <c r="P565" s="201"/>
      <c r="Q565" s="201"/>
      <c r="R565" s="201"/>
      <c r="S565" s="201"/>
      <c r="T565" s="201"/>
      <c r="U565" s="201"/>
      <c r="V565" s="201"/>
      <c r="W565" s="201"/>
      <c r="X565" s="202"/>
    </row>
    <row r="566" spans="1:24" ht="9" hidden="1" customHeight="1" thickTop="1" x14ac:dyDescent="0.3">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row>
    <row r="567" spans="1:24" ht="21.6" hidden="1" customHeight="1" thickBot="1" x14ac:dyDescent="0.25">
      <c r="A567" s="200" t="e">
        <f>RINKS!#REF!</f>
        <v>#REF!</v>
      </c>
      <c r="B567" s="201"/>
      <c r="C567" s="201"/>
      <c r="D567" s="201"/>
      <c r="E567" s="201"/>
      <c r="F567" s="201"/>
      <c r="G567" s="201"/>
      <c r="H567" s="201"/>
      <c r="I567" s="201"/>
      <c r="J567" s="201"/>
      <c r="K567" s="202"/>
      <c r="L567" s="203" t="s">
        <v>6</v>
      </c>
      <c r="M567" s="205"/>
      <c r="N567" s="200" t="e">
        <f>RINKS!#REF!</f>
        <v>#REF!</v>
      </c>
      <c r="O567" s="201"/>
      <c r="P567" s="201"/>
      <c r="Q567" s="201"/>
      <c r="R567" s="201"/>
      <c r="S567" s="201"/>
      <c r="T567" s="201"/>
      <c r="U567" s="201"/>
      <c r="V567" s="201"/>
      <c r="W567" s="201"/>
      <c r="X567" s="202"/>
    </row>
    <row r="568" spans="1:24" ht="5.45" hidden="1" customHeight="1" thickTop="1" x14ac:dyDescent="0.2"/>
    <row r="569" spans="1:24" ht="16.149999999999999" hidden="1" customHeight="1" thickBot="1" x14ac:dyDescent="0.25">
      <c r="A569" s="59">
        <v>1</v>
      </c>
      <c r="C569" s="213" t="s">
        <v>12</v>
      </c>
      <c r="D569" s="213"/>
      <c r="E569" s="213"/>
      <c r="F569" s="213"/>
      <c r="G569" s="213"/>
      <c r="H569" s="213"/>
      <c r="I569" s="213"/>
      <c r="P569" s="213" t="s">
        <v>12</v>
      </c>
      <c r="Q569" s="213"/>
      <c r="R569" s="213"/>
      <c r="S569" s="213"/>
      <c r="T569" s="213"/>
      <c r="U569" s="213"/>
      <c r="V569" s="213"/>
    </row>
    <row r="570" spans="1:24" ht="30" hidden="1" customHeight="1" thickTop="1" thickBot="1" x14ac:dyDescent="0.25">
      <c r="C570" s="206"/>
      <c r="D570" s="207"/>
      <c r="E570" s="207"/>
      <c r="F570" s="207"/>
      <c r="G570" s="207"/>
      <c r="H570" s="207"/>
      <c r="I570" s="208"/>
      <c r="P570" s="206"/>
      <c r="Q570" s="207"/>
      <c r="R570" s="207"/>
      <c r="S570" s="207"/>
      <c r="T570" s="207"/>
      <c r="U570" s="207"/>
      <c r="V570" s="208"/>
    </row>
    <row r="571" spans="1:24" ht="19.149999999999999" hidden="1" customHeight="1" thickTop="1" x14ac:dyDescent="0.2">
      <c r="A571" s="214" t="s">
        <v>13</v>
      </c>
      <c r="B571" s="214"/>
      <c r="C571" s="214"/>
      <c r="D571" s="214"/>
      <c r="E571" s="214"/>
      <c r="F571" s="214"/>
      <c r="G571" s="214"/>
      <c r="H571" s="214"/>
      <c r="I571" s="214"/>
      <c r="J571" s="214"/>
      <c r="K571" s="214"/>
      <c r="N571" s="214" t="s">
        <v>13</v>
      </c>
      <c r="O571" s="214"/>
      <c r="P571" s="214"/>
      <c r="Q571" s="214"/>
      <c r="R571" s="214"/>
      <c r="S571" s="214"/>
      <c r="T571" s="214"/>
      <c r="U571" s="214"/>
      <c r="V571" s="214"/>
      <c r="W571" s="214"/>
      <c r="X571" s="214"/>
    </row>
    <row r="572" spans="1:24" ht="4.1500000000000004" hidden="1" customHeight="1" thickBot="1" x14ac:dyDescent="0.25"/>
    <row r="573" spans="1:24" ht="28.15" hidden="1" customHeight="1" thickTop="1" thickBot="1" x14ac:dyDescent="0.25">
      <c r="A573" s="206"/>
      <c r="B573" s="207"/>
      <c r="C573" s="207"/>
      <c r="D573" s="207"/>
      <c r="E573" s="207"/>
      <c r="F573" s="207"/>
      <c r="G573" s="207"/>
      <c r="H573" s="207"/>
      <c r="I573" s="207"/>
      <c r="J573" s="207"/>
      <c r="K573" s="208"/>
      <c r="L573" s="209">
        <v>25</v>
      </c>
      <c r="M573" s="210"/>
      <c r="N573" s="206"/>
      <c r="O573" s="207"/>
      <c r="P573" s="207"/>
      <c r="Q573" s="207"/>
      <c r="R573" s="207"/>
      <c r="S573" s="207"/>
      <c r="T573" s="207"/>
      <c r="U573" s="207"/>
      <c r="V573" s="207"/>
      <c r="W573" s="207"/>
      <c r="X573" s="208"/>
    </row>
    <row r="574" spans="1:24" ht="5.45" hidden="1" customHeight="1" thickTop="1" x14ac:dyDescent="0.2"/>
    <row r="575" spans="1:24" ht="20.45" hidden="1" customHeight="1" thickBot="1" x14ac:dyDescent="0.25">
      <c r="A575" s="211" t="s">
        <v>11</v>
      </c>
      <c r="B575" s="211"/>
      <c r="C575" s="211"/>
      <c r="D575" s="211"/>
      <c r="E575" s="211"/>
      <c r="F575" s="211"/>
      <c r="G575" s="211"/>
      <c r="H575" s="211"/>
      <c r="I575" s="211"/>
      <c r="J575" s="211"/>
      <c r="K575" s="211"/>
      <c r="L575" s="211"/>
      <c r="M575" s="212"/>
      <c r="N575" s="212"/>
      <c r="O575" s="212"/>
      <c r="P575" s="212"/>
      <c r="Q575" s="212"/>
      <c r="R575" s="212"/>
      <c r="S575" s="212"/>
      <c r="T575" s="212"/>
      <c r="U575" s="212"/>
      <c r="V575" s="212"/>
      <c r="W575" s="212"/>
      <c r="X575" s="212"/>
    </row>
    <row r="576" spans="1:24" ht="18" hidden="1" x14ac:dyDescent="0.2">
      <c r="A576" s="191" t="str">
        <f>RINKS!$N$2</f>
        <v>Bateau Bay</v>
      </c>
      <c r="B576" s="191"/>
      <c r="C576" s="191"/>
      <c r="D576" s="191"/>
      <c r="E576" s="191"/>
      <c r="F576" s="191"/>
      <c r="G576" s="191"/>
      <c r="H576" s="191"/>
      <c r="I576" s="191"/>
      <c r="J576" s="191"/>
      <c r="K576" s="191"/>
      <c r="L576" s="191"/>
      <c r="M576" s="191"/>
      <c r="N576" s="191"/>
      <c r="O576" s="191"/>
      <c r="P576" s="191"/>
      <c r="Q576" s="191"/>
      <c r="R576" s="191"/>
      <c r="S576" s="191"/>
      <c r="T576" s="191"/>
      <c r="U576" s="191"/>
      <c r="V576" s="191"/>
      <c r="W576" s="191"/>
      <c r="X576" s="191"/>
    </row>
    <row r="577" spans="1:24" ht="6" hidden="1" customHeight="1" x14ac:dyDescent="0.2"/>
    <row r="578" spans="1:24" ht="15.75" hidden="1" x14ac:dyDescent="0.2">
      <c r="A578" s="192" t="str">
        <f>RINKS!$N$6</f>
        <v>Monday Mens Mufti.</v>
      </c>
      <c r="B578" s="192"/>
      <c r="C578" s="192"/>
      <c r="D578" s="192"/>
      <c r="E578" s="192"/>
      <c r="F578" s="192"/>
      <c r="G578" s="192"/>
      <c r="H578" s="192"/>
      <c r="I578" s="192"/>
      <c r="J578" s="192"/>
      <c r="K578" s="192"/>
      <c r="L578" s="192"/>
      <c r="M578" s="192"/>
      <c r="N578" s="192"/>
      <c r="O578" s="192"/>
      <c r="P578" s="192"/>
      <c r="Q578" s="192"/>
      <c r="R578" s="192"/>
      <c r="S578" s="192"/>
      <c r="T578" s="192"/>
      <c r="U578" s="192"/>
      <c r="V578" s="192"/>
      <c r="W578" s="192"/>
      <c r="X578" s="192"/>
    </row>
    <row r="579" spans="1:24" ht="6" hidden="1" customHeight="1" x14ac:dyDescent="0.2"/>
    <row r="580" spans="1:24" ht="15.75" hidden="1" x14ac:dyDescent="0.25">
      <c r="C580" s="193" t="s">
        <v>2</v>
      </c>
      <c r="D580" s="193"/>
      <c r="E580" s="193"/>
      <c r="F580" s="193"/>
      <c r="G580" s="193"/>
      <c r="H580" s="36"/>
      <c r="I580" s="193" t="s">
        <v>1</v>
      </c>
      <c r="J580" s="193"/>
      <c r="K580" s="193"/>
      <c r="L580" s="193"/>
      <c r="M580" s="193"/>
      <c r="N580" s="193"/>
      <c r="O580" s="193"/>
      <c r="P580" s="193"/>
      <c r="Q580" s="193"/>
      <c r="R580" s="193"/>
      <c r="S580" s="193"/>
      <c r="T580" s="193"/>
      <c r="U580" s="193"/>
      <c r="V580" s="193"/>
      <c r="W580" s="193"/>
      <c r="X580" s="193"/>
    </row>
    <row r="581" spans="1:24" ht="3" hidden="1" customHeight="1" x14ac:dyDescent="0.2"/>
    <row r="582" spans="1:24" ht="21.6" hidden="1" customHeight="1" thickBot="1" x14ac:dyDescent="0.25">
      <c r="C582" s="194" t="e">
        <f>RINKS!#REF!</f>
        <v>#REF!</v>
      </c>
      <c r="D582" s="195"/>
      <c r="E582" s="195"/>
      <c r="F582" s="195"/>
      <c r="G582" s="196"/>
      <c r="I582" s="197">
        <f>RINKS!$N$4</f>
        <v>42547</v>
      </c>
      <c r="J582" s="198"/>
      <c r="K582" s="198"/>
      <c r="L582" s="198"/>
      <c r="M582" s="198"/>
      <c r="N582" s="198"/>
      <c r="O582" s="198"/>
      <c r="P582" s="198"/>
      <c r="Q582" s="198"/>
      <c r="R582" s="198"/>
      <c r="S582" s="198"/>
      <c r="T582" s="198"/>
      <c r="U582" s="198"/>
      <c r="V582" s="198"/>
      <c r="W582" s="198"/>
      <c r="X582" s="199"/>
    </row>
    <row r="583" spans="1:24" ht="13.5" hidden="1" thickTop="1" x14ac:dyDescent="0.2"/>
    <row r="584" spans="1:24" ht="20.45" hidden="1" customHeight="1" thickBot="1" x14ac:dyDescent="0.25">
      <c r="A584" s="200" t="e">
        <f>RINKS!#REF!</f>
        <v>#REF!</v>
      </c>
      <c r="B584" s="201"/>
      <c r="C584" s="201"/>
      <c r="D584" s="201"/>
      <c r="E584" s="201"/>
      <c r="F584" s="201"/>
      <c r="G584" s="201"/>
      <c r="H584" s="201"/>
      <c r="I584" s="201"/>
      <c r="J584" s="201"/>
      <c r="K584" s="202"/>
      <c r="L584" s="203" t="s">
        <v>3</v>
      </c>
      <c r="M584" s="204"/>
      <c r="N584" s="200" t="e">
        <f>RINKS!#REF!</f>
        <v>#REF!</v>
      </c>
      <c r="O584" s="201"/>
      <c r="P584" s="201"/>
      <c r="Q584" s="201"/>
      <c r="R584" s="201"/>
      <c r="S584" s="201"/>
      <c r="T584" s="201"/>
      <c r="U584" s="201"/>
      <c r="V584" s="201"/>
      <c r="W584" s="201"/>
      <c r="X584" s="202"/>
    </row>
    <row r="585" spans="1:24" ht="9" hidden="1" customHeight="1" thickTop="1" x14ac:dyDescent="0.3">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row>
    <row r="586" spans="1:24" ht="20.45" hidden="1" customHeight="1" thickBot="1" x14ac:dyDescent="0.25">
      <c r="A586" s="200" t="e">
        <f>RINKS!#REF!</f>
        <v>#REF!</v>
      </c>
      <c r="B586" s="201"/>
      <c r="C586" s="201"/>
      <c r="D586" s="201"/>
      <c r="E586" s="201"/>
      <c r="F586" s="201"/>
      <c r="G586" s="201"/>
      <c r="H586" s="201"/>
      <c r="I586" s="201"/>
      <c r="J586" s="201"/>
      <c r="K586" s="202"/>
      <c r="L586" s="203" t="s">
        <v>4</v>
      </c>
      <c r="M586" s="204"/>
      <c r="N586" s="200" t="e">
        <f>RINKS!#REF!</f>
        <v>#REF!</v>
      </c>
      <c r="O586" s="201"/>
      <c r="P586" s="201"/>
      <c r="Q586" s="201"/>
      <c r="R586" s="201"/>
      <c r="S586" s="201"/>
      <c r="T586" s="201"/>
      <c r="U586" s="201"/>
      <c r="V586" s="201"/>
      <c r="W586" s="201"/>
      <c r="X586" s="202"/>
    </row>
    <row r="587" spans="1:24" ht="9" hidden="1" customHeight="1" thickTop="1" x14ac:dyDescent="0.3">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row>
    <row r="588" spans="1:24" ht="20.45" hidden="1" customHeight="1" thickBot="1" x14ac:dyDescent="0.25">
      <c r="A588" s="200" t="e">
        <f>RINKS!#REF!</f>
        <v>#REF!</v>
      </c>
      <c r="B588" s="201"/>
      <c r="C588" s="201"/>
      <c r="D588" s="201"/>
      <c r="E588" s="201"/>
      <c r="F588" s="201"/>
      <c r="G588" s="201"/>
      <c r="H588" s="201"/>
      <c r="I588" s="201"/>
      <c r="J588" s="201"/>
      <c r="K588" s="202"/>
      <c r="L588" s="203" t="s">
        <v>5</v>
      </c>
      <c r="M588" s="204"/>
      <c r="N588" s="200" t="e">
        <f>RINKS!#REF!</f>
        <v>#REF!</v>
      </c>
      <c r="O588" s="201"/>
      <c r="P588" s="201"/>
      <c r="Q588" s="201"/>
      <c r="R588" s="201"/>
      <c r="S588" s="201"/>
      <c r="T588" s="201"/>
      <c r="U588" s="201"/>
      <c r="V588" s="201"/>
      <c r="W588" s="201"/>
      <c r="X588" s="202"/>
    </row>
    <row r="589" spans="1:24" ht="9" hidden="1" customHeight="1" thickTop="1" x14ac:dyDescent="0.3">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row>
    <row r="590" spans="1:24" ht="21.6" hidden="1" customHeight="1" thickBot="1" x14ac:dyDescent="0.25">
      <c r="A590" s="200" t="e">
        <f>RINKS!#REF!</f>
        <v>#REF!</v>
      </c>
      <c r="B590" s="201"/>
      <c r="C590" s="201"/>
      <c r="D590" s="201"/>
      <c r="E590" s="201"/>
      <c r="F590" s="201"/>
      <c r="G590" s="201"/>
      <c r="H590" s="201"/>
      <c r="I590" s="201"/>
      <c r="J590" s="201"/>
      <c r="K590" s="202"/>
      <c r="L590" s="203" t="s">
        <v>6</v>
      </c>
      <c r="M590" s="205"/>
      <c r="N590" s="200" t="e">
        <f>RINKS!#REF!</f>
        <v>#REF!</v>
      </c>
      <c r="O590" s="201"/>
      <c r="P590" s="201"/>
      <c r="Q590" s="201"/>
      <c r="R590" s="201"/>
      <c r="S590" s="201"/>
      <c r="T590" s="201"/>
      <c r="U590" s="201"/>
      <c r="V590" s="201"/>
      <c r="W590" s="201"/>
      <c r="X590" s="202"/>
    </row>
    <row r="591" spans="1:24" ht="5.45" hidden="1" customHeight="1" thickTop="1" x14ac:dyDescent="0.2"/>
    <row r="592" spans="1:24" ht="16.149999999999999" hidden="1" customHeight="1" thickBot="1" x14ac:dyDescent="0.25">
      <c r="A592" s="59">
        <v>1</v>
      </c>
      <c r="C592" s="213" t="s">
        <v>12</v>
      </c>
      <c r="D592" s="213"/>
      <c r="E592" s="213"/>
      <c r="F592" s="213"/>
      <c r="G592" s="213"/>
      <c r="H592" s="213"/>
      <c r="I592" s="213"/>
      <c r="P592" s="213" t="s">
        <v>12</v>
      </c>
      <c r="Q592" s="213"/>
      <c r="R592" s="213"/>
      <c r="S592" s="213"/>
      <c r="T592" s="213"/>
      <c r="U592" s="213"/>
      <c r="V592" s="213"/>
    </row>
    <row r="593" spans="1:24" ht="30" hidden="1" customHeight="1" thickTop="1" thickBot="1" x14ac:dyDescent="0.25">
      <c r="C593" s="206"/>
      <c r="D593" s="207"/>
      <c r="E593" s="207"/>
      <c r="F593" s="207"/>
      <c r="G593" s="207"/>
      <c r="H593" s="207"/>
      <c r="I593" s="208"/>
      <c r="P593" s="206"/>
      <c r="Q593" s="207"/>
      <c r="R593" s="207"/>
      <c r="S593" s="207"/>
      <c r="T593" s="207"/>
      <c r="U593" s="207"/>
      <c r="V593" s="208"/>
    </row>
    <row r="594" spans="1:24" ht="19.149999999999999" hidden="1" customHeight="1" thickTop="1" x14ac:dyDescent="0.2">
      <c r="A594" s="214" t="s">
        <v>13</v>
      </c>
      <c r="B594" s="214"/>
      <c r="C594" s="214"/>
      <c r="D594" s="214"/>
      <c r="E594" s="214"/>
      <c r="F594" s="214"/>
      <c r="G594" s="214"/>
      <c r="H594" s="214"/>
      <c r="I594" s="214"/>
      <c r="J594" s="214"/>
      <c r="K594" s="214"/>
      <c r="N594" s="214" t="s">
        <v>13</v>
      </c>
      <c r="O594" s="214"/>
      <c r="P594" s="214"/>
      <c r="Q594" s="214"/>
      <c r="R594" s="214"/>
      <c r="S594" s="214"/>
      <c r="T594" s="214"/>
      <c r="U594" s="214"/>
      <c r="V594" s="214"/>
      <c r="W594" s="214"/>
      <c r="X594" s="214"/>
    </row>
    <row r="595" spans="1:24" ht="4.1500000000000004" hidden="1" customHeight="1" thickBot="1" x14ac:dyDescent="0.25"/>
    <row r="596" spans="1:24" ht="28.15" hidden="1" customHeight="1" thickTop="1" thickBot="1" x14ac:dyDescent="0.25">
      <c r="A596" s="206"/>
      <c r="B596" s="207"/>
      <c r="C596" s="207"/>
      <c r="D596" s="207"/>
      <c r="E596" s="207"/>
      <c r="F596" s="207"/>
      <c r="G596" s="207"/>
      <c r="H596" s="207"/>
      <c r="I596" s="207"/>
      <c r="J596" s="207"/>
      <c r="K596" s="208"/>
      <c r="L596" s="209">
        <v>26</v>
      </c>
      <c r="M596" s="210"/>
      <c r="N596" s="206"/>
      <c r="O596" s="207"/>
      <c r="P596" s="207"/>
      <c r="Q596" s="207"/>
      <c r="R596" s="207"/>
      <c r="S596" s="207"/>
      <c r="T596" s="207"/>
      <c r="U596" s="207"/>
      <c r="V596" s="207"/>
      <c r="W596" s="207"/>
      <c r="X596" s="208"/>
    </row>
    <row r="597" spans="1:24" ht="5.45" hidden="1" customHeight="1" thickTop="1" x14ac:dyDescent="0.2"/>
    <row r="598" spans="1:24" ht="20.45" hidden="1" customHeight="1" thickBot="1" x14ac:dyDescent="0.25">
      <c r="A598" s="211" t="s">
        <v>11</v>
      </c>
      <c r="B598" s="211"/>
      <c r="C598" s="211"/>
      <c r="D598" s="211"/>
      <c r="E598" s="211"/>
      <c r="F598" s="211"/>
      <c r="G598" s="211"/>
      <c r="H598" s="211"/>
      <c r="I598" s="211"/>
      <c r="J598" s="211"/>
      <c r="K598" s="211"/>
      <c r="L598" s="211"/>
      <c r="M598" s="212"/>
      <c r="N598" s="212"/>
      <c r="O598" s="212"/>
      <c r="P598" s="212"/>
      <c r="Q598" s="212"/>
      <c r="R598" s="212"/>
      <c r="S598" s="212"/>
      <c r="T598" s="212"/>
      <c r="U598" s="212"/>
      <c r="V598" s="212"/>
      <c r="W598" s="212"/>
      <c r="X598" s="212"/>
    </row>
    <row r="599" spans="1:24" ht="18" hidden="1" x14ac:dyDescent="0.2">
      <c r="A599" s="191" t="str">
        <f>RINKS!$N$2</f>
        <v>Bateau Bay</v>
      </c>
      <c r="B599" s="191"/>
      <c r="C599" s="191"/>
      <c r="D599" s="191"/>
      <c r="E599" s="191"/>
      <c r="F599" s="191"/>
      <c r="G599" s="191"/>
      <c r="H599" s="191"/>
      <c r="I599" s="191"/>
      <c r="J599" s="191"/>
      <c r="K599" s="191"/>
      <c r="L599" s="191"/>
      <c r="M599" s="191"/>
      <c r="N599" s="191"/>
      <c r="O599" s="191"/>
      <c r="P599" s="191"/>
      <c r="Q599" s="191"/>
      <c r="R599" s="191"/>
      <c r="S599" s="191"/>
      <c r="T599" s="191"/>
      <c r="U599" s="191"/>
      <c r="V599" s="191"/>
      <c r="W599" s="191"/>
      <c r="X599" s="191"/>
    </row>
    <row r="600" spans="1:24" ht="6" hidden="1" customHeight="1" x14ac:dyDescent="0.2"/>
    <row r="601" spans="1:24" ht="15.75" hidden="1" x14ac:dyDescent="0.2">
      <c r="A601" s="192" t="str">
        <f>RINKS!$N$6</f>
        <v>Monday Mens Mufti.</v>
      </c>
      <c r="B601" s="192"/>
      <c r="C601" s="192"/>
      <c r="D601" s="192"/>
      <c r="E601" s="192"/>
      <c r="F601" s="192"/>
      <c r="G601" s="192"/>
      <c r="H601" s="192"/>
      <c r="I601" s="192"/>
      <c r="J601" s="192"/>
      <c r="K601" s="192"/>
      <c r="L601" s="192"/>
      <c r="M601" s="192"/>
      <c r="N601" s="192"/>
      <c r="O601" s="192"/>
      <c r="P601" s="192"/>
      <c r="Q601" s="192"/>
      <c r="R601" s="192"/>
      <c r="S601" s="192"/>
      <c r="T601" s="192"/>
      <c r="U601" s="192"/>
      <c r="V601" s="192"/>
      <c r="W601" s="192"/>
      <c r="X601" s="192"/>
    </row>
    <row r="602" spans="1:24" ht="6" hidden="1" customHeight="1" x14ac:dyDescent="0.2"/>
    <row r="603" spans="1:24" ht="15.75" hidden="1" x14ac:dyDescent="0.25">
      <c r="C603" s="193" t="s">
        <v>2</v>
      </c>
      <c r="D603" s="193"/>
      <c r="E603" s="193"/>
      <c r="F603" s="193"/>
      <c r="G603" s="193"/>
      <c r="H603" s="36"/>
      <c r="I603" s="193" t="s">
        <v>1</v>
      </c>
      <c r="J603" s="193"/>
      <c r="K603" s="193"/>
      <c r="L603" s="193"/>
      <c r="M603" s="193"/>
      <c r="N603" s="193"/>
      <c r="O603" s="193"/>
      <c r="P603" s="193"/>
      <c r="Q603" s="193"/>
      <c r="R603" s="193"/>
      <c r="S603" s="193"/>
      <c r="T603" s="193"/>
      <c r="U603" s="193"/>
      <c r="V603" s="193"/>
      <c r="W603" s="193"/>
      <c r="X603" s="193"/>
    </row>
    <row r="604" spans="1:24" ht="3" hidden="1" customHeight="1" x14ac:dyDescent="0.2"/>
    <row r="605" spans="1:24" ht="21.6" hidden="1" customHeight="1" thickBot="1" x14ac:dyDescent="0.25">
      <c r="C605" s="194" t="e">
        <f>RINKS!#REF!</f>
        <v>#REF!</v>
      </c>
      <c r="D605" s="195"/>
      <c r="E605" s="195"/>
      <c r="F605" s="195"/>
      <c r="G605" s="196"/>
      <c r="I605" s="197">
        <f>RINKS!$N$4</f>
        <v>42547</v>
      </c>
      <c r="J605" s="198"/>
      <c r="K605" s="198"/>
      <c r="L605" s="198"/>
      <c r="M605" s="198"/>
      <c r="N605" s="198"/>
      <c r="O605" s="198"/>
      <c r="P605" s="198"/>
      <c r="Q605" s="198"/>
      <c r="R605" s="198"/>
      <c r="S605" s="198"/>
      <c r="T605" s="198"/>
      <c r="U605" s="198"/>
      <c r="V605" s="198"/>
      <c r="W605" s="198"/>
      <c r="X605" s="199"/>
    </row>
    <row r="606" spans="1:24" ht="13.5" hidden="1" thickTop="1" x14ac:dyDescent="0.2"/>
    <row r="607" spans="1:24" ht="20.45" hidden="1" customHeight="1" thickBot="1" x14ac:dyDescent="0.25">
      <c r="A607" s="200" t="e">
        <f>RINKS!#REF!</f>
        <v>#REF!</v>
      </c>
      <c r="B607" s="201"/>
      <c r="C607" s="201"/>
      <c r="D607" s="201"/>
      <c r="E607" s="201"/>
      <c r="F607" s="201"/>
      <c r="G607" s="201"/>
      <c r="H607" s="201"/>
      <c r="I607" s="201"/>
      <c r="J607" s="201"/>
      <c r="K607" s="202"/>
      <c r="L607" s="203" t="s">
        <v>3</v>
      </c>
      <c r="M607" s="204"/>
      <c r="N607" s="200" t="e">
        <f>RINKS!#REF!</f>
        <v>#REF!</v>
      </c>
      <c r="O607" s="201"/>
      <c r="P607" s="201"/>
      <c r="Q607" s="201"/>
      <c r="R607" s="201"/>
      <c r="S607" s="201"/>
      <c r="T607" s="201"/>
      <c r="U607" s="201"/>
      <c r="V607" s="201"/>
      <c r="W607" s="201"/>
      <c r="X607" s="202"/>
    </row>
    <row r="608" spans="1:24" ht="9" hidden="1" customHeight="1" thickTop="1" x14ac:dyDescent="0.3">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row>
    <row r="609" spans="1:24" ht="20.45" hidden="1" customHeight="1" thickBot="1" x14ac:dyDescent="0.25">
      <c r="A609" s="200" t="e">
        <f>RINKS!#REF!</f>
        <v>#REF!</v>
      </c>
      <c r="B609" s="201"/>
      <c r="C609" s="201"/>
      <c r="D609" s="201"/>
      <c r="E609" s="201"/>
      <c r="F609" s="201"/>
      <c r="G609" s="201"/>
      <c r="H609" s="201"/>
      <c r="I609" s="201"/>
      <c r="J609" s="201"/>
      <c r="K609" s="202"/>
      <c r="L609" s="203" t="s">
        <v>4</v>
      </c>
      <c r="M609" s="204"/>
      <c r="N609" s="200" t="e">
        <f>RINKS!#REF!</f>
        <v>#REF!</v>
      </c>
      <c r="O609" s="201"/>
      <c r="P609" s="201"/>
      <c r="Q609" s="201"/>
      <c r="R609" s="201"/>
      <c r="S609" s="201"/>
      <c r="T609" s="201"/>
      <c r="U609" s="201"/>
      <c r="V609" s="201"/>
      <c r="W609" s="201"/>
      <c r="X609" s="202"/>
    </row>
    <row r="610" spans="1:24" ht="9" hidden="1" customHeight="1" thickTop="1" x14ac:dyDescent="0.3">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row>
    <row r="611" spans="1:24" ht="20.45" hidden="1" customHeight="1" thickBot="1" x14ac:dyDescent="0.25">
      <c r="A611" s="200" t="e">
        <f>RINKS!#REF!</f>
        <v>#REF!</v>
      </c>
      <c r="B611" s="201"/>
      <c r="C611" s="201"/>
      <c r="D611" s="201"/>
      <c r="E611" s="201"/>
      <c r="F611" s="201"/>
      <c r="G611" s="201"/>
      <c r="H611" s="201"/>
      <c r="I611" s="201"/>
      <c r="J611" s="201"/>
      <c r="K611" s="202"/>
      <c r="L611" s="203" t="s">
        <v>5</v>
      </c>
      <c r="M611" s="204"/>
      <c r="N611" s="200" t="e">
        <f>RINKS!#REF!</f>
        <v>#REF!</v>
      </c>
      <c r="O611" s="201"/>
      <c r="P611" s="201"/>
      <c r="Q611" s="201"/>
      <c r="R611" s="201"/>
      <c r="S611" s="201"/>
      <c r="T611" s="201"/>
      <c r="U611" s="201"/>
      <c r="V611" s="201"/>
      <c r="W611" s="201"/>
      <c r="X611" s="202"/>
    </row>
    <row r="612" spans="1:24" ht="9" hidden="1" customHeight="1" thickTop="1" x14ac:dyDescent="0.3">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row>
    <row r="613" spans="1:24" ht="21.6" hidden="1" customHeight="1" thickBot="1" x14ac:dyDescent="0.25">
      <c r="A613" s="200" t="e">
        <f>RINKS!#REF!</f>
        <v>#REF!</v>
      </c>
      <c r="B613" s="201"/>
      <c r="C613" s="201"/>
      <c r="D613" s="201"/>
      <c r="E613" s="201"/>
      <c r="F613" s="201"/>
      <c r="G613" s="201"/>
      <c r="H613" s="201"/>
      <c r="I613" s="201"/>
      <c r="J613" s="201"/>
      <c r="K613" s="202"/>
      <c r="L613" s="203" t="s">
        <v>6</v>
      </c>
      <c r="M613" s="205"/>
      <c r="N613" s="200" t="e">
        <f>RINKS!#REF!</f>
        <v>#REF!</v>
      </c>
      <c r="O613" s="201"/>
      <c r="P613" s="201"/>
      <c r="Q613" s="201"/>
      <c r="R613" s="201"/>
      <c r="S613" s="201"/>
      <c r="T613" s="201"/>
      <c r="U613" s="201"/>
      <c r="V613" s="201"/>
      <c r="W613" s="201"/>
      <c r="X613" s="202"/>
    </row>
    <row r="614" spans="1:24" ht="5.45" hidden="1" customHeight="1" thickTop="1" x14ac:dyDescent="0.2"/>
    <row r="615" spans="1:24" ht="16.149999999999999" hidden="1" customHeight="1" thickBot="1" x14ac:dyDescent="0.25">
      <c r="A615" s="59">
        <v>1</v>
      </c>
      <c r="C615" s="213" t="s">
        <v>12</v>
      </c>
      <c r="D615" s="213"/>
      <c r="E615" s="213"/>
      <c r="F615" s="213"/>
      <c r="G615" s="213"/>
      <c r="H615" s="213"/>
      <c r="I615" s="213"/>
      <c r="P615" s="213" t="s">
        <v>12</v>
      </c>
      <c r="Q615" s="213"/>
      <c r="R615" s="213"/>
      <c r="S615" s="213"/>
      <c r="T615" s="213"/>
      <c r="U615" s="213"/>
      <c r="V615" s="213"/>
    </row>
    <row r="616" spans="1:24" ht="30" hidden="1" customHeight="1" thickTop="1" thickBot="1" x14ac:dyDescent="0.25">
      <c r="C616" s="206"/>
      <c r="D616" s="207"/>
      <c r="E616" s="207"/>
      <c r="F616" s="207"/>
      <c r="G616" s="207"/>
      <c r="H616" s="207"/>
      <c r="I616" s="208"/>
      <c r="P616" s="206"/>
      <c r="Q616" s="207"/>
      <c r="R616" s="207"/>
      <c r="S616" s="207"/>
      <c r="T616" s="207"/>
      <c r="U616" s="207"/>
      <c r="V616" s="208"/>
    </row>
    <row r="617" spans="1:24" ht="19.149999999999999" hidden="1" customHeight="1" thickTop="1" x14ac:dyDescent="0.2">
      <c r="A617" s="214" t="s">
        <v>13</v>
      </c>
      <c r="B617" s="214"/>
      <c r="C617" s="214"/>
      <c r="D617" s="214"/>
      <c r="E617" s="214"/>
      <c r="F617" s="214"/>
      <c r="G617" s="214"/>
      <c r="H617" s="214"/>
      <c r="I617" s="214"/>
      <c r="J617" s="214"/>
      <c r="K617" s="214"/>
      <c r="N617" s="214" t="s">
        <v>13</v>
      </c>
      <c r="O617" s="214"/>
      <c r="P617" s="214"/>
      <c r="Q617" s="214"/>
      <c r="R617" s="214"/>
      <c r="S617" s="214"/>
      <c r="T617" s="214"/>
      <c r="U617" s="214"/>
      <c r="V617" s="214"/>
      <c r="W617" s="214"/>
      <c r="X617" s="214"/>
    </row>
    <row r="618" spans="1:24" ht="4.1500000000000004" hidden="1" customHeight="1" thickBot="1" x14ac:dyDescent="0.25"/>
    <row r="619" spans="1:24" ht="28.15" hidden="1" customHeight="1" thickTop="1" thickBot="1" x14ac:dyDescent="0.25">
      <c r="A619" s="206"/>
      <c r="B619" s="207"/>
      <c r="C619" s="207"/>
      <c r="D619" s="207"/>
      <c r="E619" s="207"/>
      <c r="F619" s="207"/>
      <c r="G619" s="207"/>
      <c r="H619" s="207"/>
      <c r="I619" s="207"/>
      <c r="J619" s="207"/>
      <c r="K619" s="208"/>
      <c r="L619" s="209">
        <v>27</v>
      </c>
      <c r="M619" s="210"/>
      <c r="N619" s="206"/>
      <c r="O619" s="207"/>
      <c r="P619" s="207"/>
      <c r="Q619" s="207"/>
      <c r="R619" s="207"/>
      <c r="S619" s="207"/>
      <c r="T619" s="207"/>
      <c r="U619" s="207"/>
      <c r="V619" s="207"/>
      <c r="W619" s="207"/>
      <c r="X619" s="208"/>
    </row>
    <row r="620" spans="1:24" ht="5.45" hidden="1" customHeight="1" thickTop="1" x14ac:dyDescent="0.2"/>
    <row r="621" spans="1:24" ht="20.45" hidden="1" customHeight="1" thickBot="1" x14ac:dyDescent="0.25">
      <c r="A621" s="211" t="s">
        <v>11</v>
      </c>
      <c r="B621" s="211"/>
      <c r="C621" s="211"/>
      <c r="D621" s="211"/>
      <c r="E621" s="211"/>
      <c r="F621" s="211"/>
      <c r="G621" s="211"/>
      <c r="H621" s="211"/>
      <c r="I621" s="211"/>
      <c r="J621" s="211"/>
      <c r="K621" s="211"/>
      <c r="L621" s="211"/>
      <c r="M621" s="212"/>
      <c r="N621" s="212"/>
      <c r="O621" s="212"/>
      <c r="P621" s="212"/>
      <c r="Q621" s="212"/>
      <c r="R621" s="212"/>
      <c r="S621" s="212"/>
      <c r="T621" s="212"/>
      <c r="U621" s="212"/>
      <c r="V621" s="212"/>
      <c r="W621" s="212"/>
      <c r="X621" s="212"/>
    </row>
    <row r="622" spans="1:24" ht="18" hidden="1" x14ac:dyDescent="0.2">
      <c r="A622" s="191" t="str">
        <f>RINKS!$N$2</f>
        <v>Bateau Bay</v>
      </c>
      <c r="B622" s="191"/>
      <c r="C622" s="191"/>
      <c r="D622" s="191"/>
      <c r="E622" s="191"/>
      <c r="F622" s="191"/>
      <c r="G622" s="191"/>
      <c r="H622" s="191"/>
      <c r="I622" s="191"/>
      <c r="J622" s="191"/>
      <c r="K622" s="191"/>
      <c r="L622" s="191"/>
      <c r="M622" s="191"/>
      <c r="N622" s="191"/>
      <c r="O622" s="191"/>
      <c r="P622" s="191"/>
      <c r="Q622" s="191"/>
      <c r="R622" s="191"/>
      <c r="S622" s="191"/>
      <c r="T622" s="191"/>
      <c r="U622" s="191"/>
      <c r="V622" s="191"/>
      <c r="W622" s="191"/>
      <c r="X622" s="191"/>
    </row>
    <row r="623" spans="1:24" ht="6" hidden="1" customHeight="1" x14ac:dyDescent="0.2"/>
    <row r="624" spans="1:24" ht="15.75" hidden="1" x14ac:dyDescent="0.2">
      <c r="A624" s="192" t="str">
        <f>RINKS!$N$6</f>
        <v>Monday Mens Mufti.</v>
      </c>
      <c r="B624" s="192"/>
      <c r="C624" s="192"/>
      <c r="D624" s="192"/>
      <c r="E624" s="192"/>
      <c r="F624" s="192"/>
      <c r="G624" s="192"/>
      <c r="H624" s="192"/>
      <c r="I624" s="192"/>
      <c r="J624" s="192"/>
      <c r="K624" s="192"/>
      <c r="L624" s="192"/>
      <c r="M624" s="192"/>
      <c r="N624" s="192"/>
      <c r="O624" s="192"/>
      <c r="P624" s="192"/>
      <c r="Q624" s="192"/>
      <c r="R624" s="192"/>
      <c r="S624" s="192"/>
      <c r="T624" s="192"/>
      <c r="U624" s="192"/>
      <c r="V624" s="192"/>
      <c r="W624" s="192"/>
      <c r="X624" s="192"/>
    </row>
    <row r="625" spans="1:24" ht="6" hidden="1" customHeight="1" x14ac:dyDescent="0.2"/>
    <row r="626" spans="1:24" ht="15.75" hidden="1" x14ac:dyDescent="0.25">
      <c r="C626" s="193" t="s">
        <v>2</v>
      </c>
      <c r="D626" s="193"/>
      <c r="E626" s="193"/>
      <c r="F626" s="193"/>
      <c r="G626" s="193"/>
      <c r="H626" s="36"/>
      <c r="I626" s="193" t="s">
        <v>1</v>
      </c>
      <c r="J626" s="193"/>
      <c r="K626" s="193"/>
      <c r="L626" s="193"/>
      <c r="M626" s="193"/>
      <c r="N626" s="193"/>
      <c r="O626" s="193"/>
      <c r="P626" s="193"/>
      <c r="Q626" s="193"/>
      <c r="R626" s="193"/>
      <c r="S626" s="193"/>
      <c r="T626" s="193"/>
      <c r="U626" s="193"/>
      <c r="V626" s="193"/>
      <c r="W626" s="193"/>
      <c r="X626" s="193"/>
    </row>
    <row r="627" spans="1:24" ht="3" hidden="1" customHeight="1" x14ac:dyDescent="0.2"/>
    <row r="628" spans="1:24" ht="21.6" hidden="1" customHeight="1" thickBot="1" x14ac:dyDescent="0.25">
      <c r="C628" s="194" t="e">
        <f>RINKS!#REF!</f>
        <v>#REF!</v>
      </c>
      <c r="D628" s="195"/>
      <c r="E628" s="195"/>
      <c r="F628" s="195"/>
      <c r="G628" s="196"/>
      <c r="I628" s="197">
        <f>RINKS!$N$4</f>
        <v>42547</v>
      </c>
      <c r="J628" s="198"/>
      <c r="K628" s="198"/>
      <c r="L628" s="198"/>
      <c r="M628" s="198"/>
      <c r="N628" s="198"/>
      <c r="O628" s="198"/>
      <c r="P628" s="198"/>
      <c r="Q628" s="198"/>
      <c r="R628" s="198"/>
      <c r="S628" s="198"/>
      <c r="T628" s="198"/>
      <c r="U628" s="198"/>
      <c r="V628" s="198"/>
      <c r="W628" s="198"/>
      <c r="X628" s="199"/>
    </row>
    <row r="629" spans="1:24" ht="13.5" hidden="1" thickTop="1" x14ac:dyDescent="0.2"/>
    <row r="630" spans="1:24" ht="20.45" hidden="1" customHeight="1" thickBot="1" x14ac:dyDescent="0.25">
      <c r="A630" s="200" t="e">
        <f>RINKS!#REF!</f>
        <v>#REF!</v>
      </c>
      <c r="B630" s="201"/>
      <c r="C630" s="201"/>
      <c r="D630" s="201"/>
      <c r="E630" s="201"/>
      <c r="F630" s="201"/>
      <c r="G630" s="201"/>
      <c r="H630" s="201"/>
      <c r="I630" s="201"/>
      <c r="J630" s="201"/>
      <c r="K630" s="202"/>
      <c r="L630" s="203" t="s">
        <v>3</v>
      </c>
      <c r="M630" s="204"/>
      <c r="N630" s="200" t="e">
        <f>RINKS!#REF!</f>
        <v>#REF!</v>
      </c>
      <c r="O630" s="201"/>
      <c r="P630" s="201"/>
      <c r="Q630" s="201"/>
      <c r="R630" s="201"/>
      <c r="S630" s="201"/>
      <c r="T630" s="201"/>
      <c r="U630" s="201"/>
      <c r="V630" s="201"/>
      <c r="W630" s="201"/>
      <c r="X630" s="202"/>
    </row>
    <row r="631" spans="1:24" ht="9" hidden="1" customHeight="1" thickTop="1" x14ac:dyDescent="0.3">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row>
    <row r="632" spans="1:24" ht="20.45" hidden="1" customHeight="1" thickBot="1" x14ac:dyDescent="0.25">
      <c r="A632" s="200" t="e">
        <f>RINKS!#REF!</f>
        <v>#REF!</v>
      </c>
      <c r="B632" s="201"/>
      <c r="C632" s="201"/>
      <c r="D632" s="201"/>
      <c r="E632" s="201"/>
      <c r="F632" s="201"/>
      <c r="G632" s="201"/>
      <c r="H632" s="201"/>
      <c r="I632" s="201"/>
      <c r="J632" s="201"/>
      <c r="K632" s="202"/>
      <c r="L632" s="203" t="s">
        <v>4</v>
      </c>
      <c r="M632" s="204"/>
      <c r="N632" s="200" t="e">
        <f>RINKS!#REF!</f>
        <v>#REF!</v>
      </c>
      <c r="O632" s="201"/>
      <c r="P632" s="201"/>
      <c r="Q632" s="201"/>
      <c r="R632" s="201"/>
      <c r="S632" s="201"/>
      <c r="T632" s="201"/>
      <c r="U632" s="201"/>
      <c r="V632" s="201"/>
      <c r="W632" s="201"/>
      <c r="X632" s="202"/>
    </row>
    <row r="633" spans="1:24" ht="9" hidden="1" customHeight="1" thickTop="1" x14ac:dyDescent="0.3">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row>
    <row r="634" spans="1:24" ht="20.45" hidden="1" customHeight="1" thickBot="1" x14ac:dyDescent="0.25">
      <c r="A634" s="200" t="e">
        <f>RINKS!#REF!</f>
        <v>#REF!</v>
      </c>
      <c r="B634" s="201"/>
      <c r="C634" s="201"/>
      <c r="D634" s="201"/>
      <c r="E634" s="201"/>
      <c r="F634" s="201"/>
      <c r="G634" s="201"/>
      <c r="H634" s="201"/>
      <c r="I634" s="201"/>
      <c r="J634" s="201"/>
      <c r="K634" s="202"/>
      <c r="L634" s="203" t="s">
        <v>5</v>
      </c>
      <c r="M634" s="204"/>
      <c r="N634" s="200" t="e">
        <f>RINKS!#REF!</f>
        <v>#REF!</v>
      </c>
      <c r="O634" s="201"/>
      <c r="P634" s="201"/>
      <c r="Q634" s="201"/>
      <c r="R634" s="201"/>
      <c r="S634" s="201"/>
      <c r="T634" s="201"/>
      <c r="U634" s="201"/>
      <c r="V634" s="201"/>
      <c r="W634" s="201"/>
      <c r="X634" s="202"/>
    </row>
    <row r="635" spans="1:24" ht="9" hidden="1" customHeight="1" thickTop="1" x14ac:dyDescent="0.3">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row>
    <row r="636" spans="1:24" ht="21.6" hidden="1" customHeight="1" thickBot="1" x14ac:dyDescent="0.25">
      <c r="A636" s="200" t="e">
        <f>RINKS!#REF!</f>
        <v>#REF!</v>
      </c>
      <c r="B636" s="201"/>
      <c r="C636" s="201"/>
      <c r="D636" s="201"/>
      <c r="E636" s="201"/>
      <c r="F636" s="201"/>
      <c r="G636" s="201"/>
      <c r="H636" s="201"/>
      <c r="I636" s="201"/>
      <c r="J636" s="201"/>
      <c r="K636" s="202"/>
      <c r="L636" s="203" t="s">
        <v>6</v>
      </c>
      <c r="M636" s="205"/>
      <c r="N636" s="200" t="e">
        <f>RINKS!#REF!</f>
        <v>#REF!</v>
      </c>
      <c r="O636" s="201"/>
      <c r="P636" s="201"/>
      <c r="Q636" s="201"/>
      <c r="R636" s="201"/>
      <c r="S636" s="201"/>
      <c r="T636" s="201"/>
      <c r="U636" s="201"/>
      <c r="V636" s="201"/>
      <c r="W636" s="201"/>
      <c r="X636" s="202"/>
    </row>
    <row r="637" spans="1:24" ht="5.45" hidden="1" customHeight="1" thickTop="1" x14ac:dyDescent="0.2"/>
    <row r="638" spans="1:24" ht="16.149999999999999" hidden="1" customHeight="1" thickBot="1" x14ac:dyDescent="0.25">
      <c r="A638" s="59">
        <v>1</v>
      </c>
      <c r="C638" s="213" t="s">
        <v>12</v>
      </c>
      <c r="D638" s="213"/>
      <c r="E638" s="213"/>
      <c r="F638" s="213"/>
      <c r="G638" s="213"/>
      <c r="H638" s="213"/>
      <c r="I638" s="213"/>
      <c r="P638" s="213" t="s">
        <v>12</v>
      </c>
      <c r="Q638" s="213"/>
      <c r="R638" s="213"/>
      <c r="S638" s="213"/>
      <c r="T638" s="213"/>
      <c r="U638" s="213"/>
      <c r="V638" s="213"/>
    </row>
    <row r="639" spans="1:24" ht="30" hidden="1" customHeight="1" thickTop="1" thickBot="1" x14ac:dyDescent="0.25">
      <c r="C639" s="206"/>
      <c r="D639" s="207"/>
      <c r="E639" s="207"/>
      <c r="F639" s="207"/>
      <c r="G639" s="207"/>
      <c r="H639" s="207"/>
      <c r="I639" s="208"/>
      <c r="P639" s="206"/>
      <c r="Q639" s="207"/>
      <c r="R639" s="207"/>
      <c r="S639" s="207"/>
      <c r="T639" s="207"/>
      <c r="U639" s="207"/>
      <c r="V639" s="208"/>
    </row>
    <row r="640" spans="1:24" ht="19.149999999999999" hidden="1" customHeight="1" thickTop="1" x14ac:dyDescent="0.2">
      <c r="A640" s="214" t="s">
        <v>13</v>
      </c>
      <c r="B640" s="214"/>
      <c r="C640" s="214"/>
      <c r="D640" s="214"/>
      <c r="E640" s="214"/>
      <c r="F640" s="214"/>
      <c r="G640" s="214"/>
      <c r="H640" s="214"/>
      <c r="I640" s="214"/>
      <c r="J640" s="214"/>
      <c r="K640" s="214"/>
      <c r="N640" s="214" t="s">
        <v>13</v>
      </c>
      <c r="O640" s="214"/>
      <c r="P640" s="214"/>
      <c r="Q640" s="214"/>
      <c r="R640" s="214"/>
      <c r="S640" s="214"/>
      <c r="T640" s="214"/>
      <c r="U640" s="214"/>
      <c r="V640" s="214"/>
      <c r="W640" s="214"/>
      <c r="X640" s="214"/>
    </row>
    <row r="641" spans="1:24" ht="4.1500000000000004" hidden="1" customHeight="1" thickBot="1" x14ac:dyDescent="0.25"/>
    <row r="642" spans="1:24" ht="28.15" hidden="1" customHeight="1" thickTop="1" thickBot="1" x14ac:dyDescent="0.25">
      <c r="A642" s="206"/>
      <c r="B642" s="207"/>
      <c r="C642" s="207"/>
      <c r="D642" s="207"/>
      <c r="E642" s="207"/>
      <c r="F642" s="207"/>
      <c r="G642" s="207"/>
      <c r="H642" s="207"/>
      <c r="I642" s="207"/>
      <c r="J642" s="207"/>
      <c r="K642" s="208"/>
      <c r="L642" s="209">
        <v>28</v>
      </c>
      <c r="M642" s="210"/>
      <c r="N642" s="206"/>
      <c r="O642" s="207"/>
      <c r="P642" s="207"/>
      <c r="Q642" s="207"/>
      <c r="R642" s="207"/>
      <c r="S642" s="207"/>
      <c r="T642" s="207"/>
      <c r="U642" s="207"/>
      <c r="V642" s="207"/>
      <c r="W642" s="207"/>
      <c r="X642" s="208"/>
    </row>
    <row r="643" spans="1:24" ht="5.45" hidden="1" customHeight="1" thickTop="1" x14ac:dyDescent="0.2"/>
    <row r="644" spans="1:24" ht="20.45" hidden="1" customHeight="1" thickBot="1" x14ac:dyDescent="0.25">
      <c r="A644" s="211" t="s">
        <v>11</v>
      </c>
      <c r="B644" s="211"/>
      <c r="C644" s="211"/>
      <c r="D644" s="211"/>
      <c r="E644" s="211"/>
      <c r="F644" s="211"/>
      <c r="G644" s="211"/>
      <c r="H644" s="211"/>
      <c r="I644" s="211"/>
      <c r="J644" s="211"/>
      <c r="K644" s="211"/>
      <c r="L644" s="211"/>
      <c r="M644" s="212"/>
      <c r="N644" s="212"/>
      <c r="O644" s="212"/>
      <c r="P644" s="212"/>
      <c r="Q644" s="212"/>
      <c r="R644" s="212"/>
      <c r="S644" s="212"/>
      <c r="T644" s="212"/>
      <c r="U644" s="212"/>
      <c r="V644" s="212"/>
      <c r="W644" s="212"/>
      <c r="X644" s="212"/>
    </row>
    <row r="645" spans="1:24" ht="18" hidden="1" x14ac:dyDescent="0.2">
      <c r="A645" s="191" t="str">
        <f>RINKS!$N$2</f>
        <v>Bateau Bay</v>
      </c>
      <c r="B645" s="191"/>
      <c r="C645" s="191"/>
      <c r="D645" s="191"/>
      <c r="E645" s="191"/>
      <c r="F645" s="191"/>
      <c r="G645" s="191"/>
      <c r="H645" s="191"/>
      <c r="I645" s="191"/>
      <c r="J645" s="191"/>
      <c r="K645" s="191"/>
      <c r="L645" s="191"/>
      <c r="M645" s="191"/>
      <c r="N645" s="191"/>
      <c r="O645" s="191"/>
      <c r="P645" s="191"/>
      <c r="Q645" s="191"/>
      <c r="R645" s="191"/>
      <c r="S645" s="191"/>
      <c r="T645" s="191"/>
      <c r="U645" s="191"/>
      <c r="V645" s="191"/>
      <c r="W645" s="191"/>
      <c r="X645" s="191"/>
    </row>
    <row r="646" spans="1:24" ht="6" hidden="1" customHeight="1" x14ac:dyDescent="0.2"/>
    <row r="647" spans="1:24" ht="15.75" hidden="1" x14ac:dyDescent="0.2">
      <c r="A647" s="215" t="s">
        <v>14</v>
      </c>
      <c r="B647" s="215"/>
      <c r="C647" s="215"/>
      <c r="D647" s="215"/>
      <c r="E647" s="215"/>
      <c r="F647" s="215"/>
      <c r="G647" s="215"/>
      <c r="H647" s="215"/>
      <c r="I647" s="215"/>
      <c r="J647" s="215"/>
      <c r="K647" s="215"/>
      <c r="L647" s="215"/>
      <c r="M647" s="215"/>
      <c r="N647" s="215"/>
      <c r="O647" s="215"/>
      <c r="P647" s="215"/>
      <c r="Q647" s="215"/>
      <c r="R647" s="215"/>
      <c r="S647" s="215"/>
      <c r="T647" s="215"/>
      <c r="U647" s="215"/>
      <c r="V647" s="215"/>
      <c r="W647" s="215"/>
      <c r="X647" s="215"/>
    </row>
    <row r="648" spans="1:24" ht="6" hidden="1" customHeight="1" x14ac:dyDescent="0.2"/>
    <row r="649" spans="1:24" ht="15.75" hidden="1" x14ac:dyDescent="0.25">
      <c r="C649" s="193" t="s">
        <v>2</v>
      </c>
      <c r="D649" s="193"/>
      <c r="E649" s="193"/>
      <c r="F649" s="193"/>
      <c r="G649" s="193"/>
      <c r="H649" s="36"/>
      <c r="I649" s="193" t="s">
        <v>1</v>
      </c>
      <c r="J649" s="193"/>
      <c r="K649" s="193"/>
      <c r="L649" s="193"/>
      <c r="M649" s="193"/>
      <c r="N649" s="193"/>
      <c r="O649" s="193"/>
      <c r="P649" s="193"/>
      <c r="Q649" s="193"/>
      <c r="R649" s="193"/>
      <c r="S649" s="193"/>
      <c r="T649" s="193"/>
      <c r="U649" s="193"/>
      <c r="V649" s="193"/>
      <c r="W649" s="193"/>
      <c r="X649" s="193"/>
    </row>
    <row r="650" spans="1:24" ht="3" hidden="1" customHeight="1" x14ac:dyDescent="0.2"/>
    <row r="651" spans="1:24" ht="21.6" hidden="1" customHeight="1" thickBot="1" x14ac:dyDescent="0.25">
      <c r="C651" s="194" t="s">
        <v>14</v>
      </c>
      <c r="D651" s="195"/>
      <c r="E651" s="195"/>
      <c r="F651" s="195"/>
      <c r="G651" s="196"/>
      <c r="I651" s="197" t="s">
        <v>14</v>
      </c>
      <c r="J651" s="198"/>
      <c r="K651" s="198"/>
      <c r="L651" s="198"/>
      <c r="M651" s="198"/>
      <c r="N651" s="198"/>
      <c r="O651" s="198"/>
      <c r="P651" s="198"/>
      <c r="Q651" s="198"/>
      <c r="R651" s="198"/>
      <c r="S651" s="198"/>
      <c r="T651" s="198"/>
      <c r="U651" s="198"/>
      <c r="V651" s="198"/>
      <c r="W651" s="198"/>
      <c r="X651" s="199"/>
    </row>
    <row r="652" spans="1:24" ht="13.5" hidden="1" thickTop="1" x14ac:dyDescent="0.2"/>
    <row r="653" spans="1:24" ht="20.45" hidden="1" customHeight="1" thickBot="1" x14ac:dyDescent="0.25">
      <c r="A653" s="200" t="s">
        <v>14</v>
      </c>
      <c r="B653" s="201"/>
      <c r="C653" s="201"/>
      <c r="D653" s="201"/>
      <c r="E653" s="201"/>
      <c r="F653" s="201"/>
      <c r="G653" s="201"/>
      <c r="H653" s="201"/>
      <c r="I653" s="201"/>
      <c r="J653" s="201"/>
      <c r="K653" s="202"/>
      <c r="L653" s="203" t="s">
        <v>3</v>
      </c>
      <c r="M653" s="204"/>
      <c r="N653" s="200" t="s">
        <v>14</v>
      </c>
      <c r="O653" s="201"/>
      <c r="P653" s="201"/>
      <c r="Q653" s="201"/>
      <c r="R653" s="201"/>
      <c r="S653" s="201"/>
      <c r="T653" s="201"/>
      <c r="U653" s="201"/>
      <c r="V653" s="201"/>
      <c r="W653" s="201"/>
      <c r="X653" s="202"/>
    </row>
    <row r="654" spans="1:24" ht="9" hidden="1" customHeight="1" thickTop="1" x14ac:dyDescent="0.3">
      <c r="A654" s="37"/>
      <c r="B654" s="37"/>
      <c r="C654" s="37"/>
      <c r="D654" s="37"/>
      <c r="E654" s="37"/>
      <c r="F654" s="37"/>
      <c r="G654" s="37"/>
      <c r="H654" s="37"/>
      <c r="I654" s="37"/>
      <c r="J654" s="37"/>
      <c r="K654" s="37"/>
      <c r="L654" s="37"/>
      <c r="M654" s="37"/>
      <c r="N654" s="37"/>
      <c r="O654" s="37"/>
      <c r="P654" s="37"/>
      <c r="Q654" s="37"/>
      <c r="R654" s="37"/>
      <c r="S654" s="37"/>
      <c r="T654" s="37"/>
      <c r="U654" s="37"/>
      <c r="V654" s="37"/>
      <c r="W654" s="37"/>
      <c r="X654" s="37"/>
    </row>
    <row r="655" spans="1:24" ht="20.45" hidden="1" customHeight="1" thickBot="1" x14ac:dyDescent="0.25">
      <c r="A655" s="200" t="s">
        <v>14</v>
      </c>
      <c r="B655" s="201"/>
      <c r="C655" s="201"/>
      <c r="D655" s="201"/>
      <c r="E655" s="201"/>
      <c r="F655" s="201"/>
      <c r="G655" s="201"/>
      <c r="H655" s="201"/>
      <c r="I655" s="201"/>
      <c r="J655" s="201"/>
      <c r="K655" s="202"/>
      <c r="L655" s="203" t="s">
        <v>4</v>
      </c>
      <c r="M655" s="204"/>
      <c r="N655" s="200" t="s">
        <v>14</v>
      </c>
      <c r="O655" s="201"/>
      <c r="P655" s="201"/>
      <c r="Q655" s="201"/>
      <c r="R655" s="201"/>
      <c r="S655" s="201"/>
      <c r="T655" s="201"/>
      <c r="U655" s="201"/>
      <c r="V655" s="201"/>
      <c r="W655" s="201"/>
      <c r="X655" s="202"/>
    </row>
    <row r="656" spans="1:24" ht="9" hidden="1" customHeight="1" thickTop="1" x14ac:dyDescent="0.3">
      <c r="A656" s="37"/>
      <c r="B656" s="37"/>
      <c r="C656" s="37"/>
      <c r="D656" s="37"/>
      <c r="E656" s="37"/>
      <c r="F656" s="37"/>
      <c r="G656" s="37"/>
      <c r="H656" s="37"/>
      <c r="I656" s="37"/>
      <c r="J656" s="37"/>
      <c r="K656" s="37"/>
      <c r="L656" s="37"/>
      <c r="M656" s="37"/>
      <c r="N656" s="37"/>
      <c r="O656" s="37"/>
      <c r="P656" s="37"/>
      <c r="Q656" s="37"/>
      <c r="R656" s="37"/>
      <c r="S656" s="37"/>
      <c r="T656" s="37"/>
      <c r="U656" s="37"/>
      <c r="V656" s="37"/>
      <c r="W656" s="37"/>
      <c r="X656" s="37"/>
    </row>
    <row r="657" spans="1:24" ht="20.45" hidden="1" customHeight="1" thickBot="1" x14ac:dyDescent="0.25">
      <c r="A657" s="200" t="s">
        <v>14</v>
      </c>
      <c r="B657" s="201"/>
      <c r="C657" s="201"/>
      <c r="D657" s="201"/>
      <c r="E657" s="201"/>
      <c r="F657" s="201"/>
      <c r="G657" s="201"/>
      <c r="H657" s="201"/>
      <c r="I657" s="201"/>
      <c r="J657" s="201"/>
      <c r="K657" s="202"/>
      <c r="L657" s="203" t="s">
        <v>5</v>
      </c>
      <c r="M657" s="204"/>
      <c r="N657" s="200" t="s">
        <v>14</v>
      </c>
      <c r="O657" s="201"/>
      <c r="P657" s="201"/>
      <c r="Q657" s="201"/>
      <c r="R657" s="201"/>
      <c r="S657" s="201"/>
      <c r="T657" s="201"/>
      <c r="U657" s="201"/>
      <c r="V657" s="201"/>
      <c r="W657" s="201"/>
      <c r="X657" s="202"/>
    </row>
    <row r="658" spans="1:24" ht="9" hidden="1" customHeight="1" thickTop="1" x14ac:dyDescent="0.3">
      <c r="A658" s="37"/>
      <c r="B658" s="37"/>
      <c r="C658" s="37"/>
      <c r="D658" s="37"/>
      <c r="E658" s="37"/>
      <c r="F658" s="37"/>
      <c r="G658" s="37"/>
      <c r="H658" s="37"/>
      <c r="I658" s="37"/>
      <c r="J658" s="37"/>
      <c r="K658" s="37"/>
      <c r="L658" s="37"/>
      <c r="M658" s="37"/>
      <c r="N658" s="37"/>
      <c r="O658" s="37"/>
      <c r="P658" s="37"/>
      <c r="Q658" s="37"/>
      <c r="R658" s="37"/>
      <c r="S658" s="37"/>
      <c r="T658" s="37"/>
      <c r="U658" s="37"/>
      <c r="V658" s="37"/>
      <c r="W658" s="37"/>
      <c r="X658" s="37"/>
    </row>
    <row r="659" spans="1:24" ht="21.6" hidden="1" customHeight="1" thickBot="1" x14ac:dyDescent="0.25">
      <c r="A659" s="200" t="s">
        <v>14</v>
      </c>
      <c r="B659" s="201"/>
      <c r="C659" s="201"/>
      <c r="D659" s="201"/>
      <c r="E659" s="201"/>
      <c r="F659" s="201"/>
      <c r="G659" s="201"/>
      <c r="H659" s="201"/>
      <c r="I659" s="201"/>
      <c r="J659" s="201"/>
      <c r="K659" s="202"/>
      <c r="L659" s="203" t="s">
        <v>6</v>
      </c>
      <c r="M659" s="205"/>
      <c r="N659" s="200" t="e">
        <f>RINKS!#REF!</f>
        <v>#REF!</v>
      </c>
      <c r="O659" s="201"/>
      <c r="P659" s="201"/>
      <c r="Q659" s="201"/>
      <c r="R659" s="201"/>
      <c r="S659" s="201"/>
      <c r="T659" s="201"/>
      <c r="U659" s="201"/>
      <c r="V659" s="201"/>
      <c r="W659" s="201"/>
      <c r="X659" s="202"/>
    </row>
    <row r="660" spans="1:24" ht="5.45" hidden="1" customHeight="1" thickTop="1" x14ac:dyDescent="0.2"/>
    <row r="661" spans="1:24" ht="16.149999999999999" hidden="1" customHeight="1" thickBot="1" x14ac:dyDescent="0.25">
      <c r="A661" s="59">
        <v>1</v>
      </c>
      <c r="C661" s="213" t="s">
        <v>12</v>
      </c>
      <c r="D661" s="213"/>
      <c r="E661" s="213"/>
      <c r="F661" s="213"/>
      <c r="G661" s="213"/>
      <c r="H661" s="213"/>
      <c r="I661" s="213"/>
      <c r="P661" s="213" t="s">
        <v>12</v>
      </c>
      <c r="Q661" s="213"/>
      <c r="R661" s="213"/>
      <c r="S661" s="213"/>
      <c r="T661" s="213"/>
      <c r="U661" s="213"/>
      <c r="V661" s="213"/>
    </row>
    <row r="662" spans="1:24" ht="30" hidden="1" customHeight="1" thickTop="1" thickBot="1" x14ac:dyDescent="0.25">
      <c r="C662" s="206"/>
      <c r="D662" s="207"/>
      <c r="E662" s="207"/>
      <c r="F662" s="207"/>
      <c r="G662" s="207"/>
      <c r="H662" s="207"/>
      <c r="I662" s="208"/>
      <c r="P662" s="206"/>
      <c r="Q662" s="207"/>
      <c r="R662" s="207"/>
      <c r="S662" s="207"/>
      <c r="T662" s="207"/>
      <c r="U662" s="207"/>
      <c r="V662" s="208"/>
    </row>
    <row r="663" spans="1:24" ht="19.149999999999999" hidden="1" customHeight="1" thickTop="1" x14ac:dyDescent="0.2">
      <c r="A663" s="214" t="s">
        <v>13</v>
      </c>
      <c r="B663" s="214"/>
      <c r="C663" s="214"/>
      <c r="D663" s="214"/>
      <c r="E663" s="214"/>
      <c r="F663" s="214"/>
      <c r="G663" s="214"/>
      <c r="H663" s="214"/>
      <c r="I663" s="214"/>
      <c r="J663" s="214"/>
      <c r="K663" s="214"/>
      <c r="N663" s="214" t="s">
        <v>13</v>
      </c>
      <c r="O663" s="214"/>
      <c r="P663" s="214"/>
      <c r="Q663" s="214"/>
      <c r="R663" s="214"/>
      <c r="S663" s="214"/>
      <c r="T663" s="214"/>
      <c r="U663" s="214"/>
      <c r="V663" s="214"/>
      <c r="W663" s="214"/>
      <c r="X663" s="214"/>
    </row>
    <row r="664" spans="1:24" ht="4.1500000000000004" hidden="1" customHeight="1" thickBot="1" x14ac:dyDescent="0.25"/>
    <row r="665" spans="1:24" ht="28.15" hidden="1" customHeight="1" thickTop="1" thickBot="1" x14ac:dyDescent="0.25">
      <c r="A665" s="206"/>
      <c r="B665" s="207"/>
      <c r="C665" s="207"/>
      <c r="D665" s="207"/>
      <c r="E665" s="207"/>
      <c r="F665" s="207"/>
      <c r="G665" s="207"/>
      <c r="H665" s="207"/>
      <c r="I665" s="207"/>
      <c r="J665" s="207"/>
      <c r="K665" s="208"/>
      <c r="L665" s="209">
        <v>29</v>
      </c>
      <c r="M665" s="210"/>
      <c r="N665" s="206"/>
      <c r="O665" s="207"/>
      <c r="P665" s="207"/>
      <c r="Q665" s="207"/>
      <c r="R665" s="207"/>
      <c r="S665" s="207"/>
      <c r="T665" s="207"/>
      <c r="U665" s="207"/>
      <c r="V665" s="207"/>
      <c r="W665" s="207"/>
      <c r="X665" s="208"/>
    </row>
    <row r="666" spans="1:24" ht="5.45" hidden="1" customHeight="1" thickTop="1" x14ac:dyDescent="0.2"/>
    <row r="667" spans="1:24" ht="13.5" hidden="1" thickBot="1" x14ac:dyDescent="0.25">
      <c r="A667" s="211" t="s">
        <v>11</v>
      </c>
      <c r="B667" s="211"/>
      <c r="C667" s="211"/>
      <c r="D667" s="211"/>
      <c r="E667" s="211"/>
      <c r="F667" s="211"/>
      <c r="G667" s="211"/>
      <c r="H667" s="211"/>
      <c r="I667" s="211"/>
      <c r="J667" s="211"/>
      <c r="K667" s="211"/>
      <c r="L667" s="211"/>
      <c r="M667" s="212"/>
      <c r="N667" s="212"/>
      <c r="O667" s="212"/>
      <c r="P667" s="212"/>
      <c r="Q667" s="212"/>
      <c r="R667" s="212"/>
      <c r="S667" s="212"/>
      <c r="T667" s="212"/>
      <c r="U667" s="212"/>
      <c r="V667" s="212"/>
      <c r="W667" s="212"/>
      <c r="X667" s="212"/>
    </row>
  </sheetData>
  <sheetProtection algorithmName="SHA-512" hashValue="z6epNq15jBqNI89ZpGgVYDItP1BMCl9UPG7eBYFmss+gDLaKEEHcfvNVXx8TZxOEM0tKhRlhbTg7lTlJii29wA==" saltValue="lipgFQ7BsCLHsm3Zn0lJ/w==" spinCount="100000" sheet="1" objects="1" scenarios="1" selectLockedCells="1"/>
  <mergeCells count="841">
    <mergeCell ref="A665:K665"/>
    <mergeCell ref="L665:M665"/>
    <mergeCell ref="N665:X665"/>
    <mergeCell ref="A667:L667"/>
    <mergeCell ref="M667:X667"/>
    <mergeCell ref="C661:I661"/>
    <mergeCell ref="P661:V661"/>
    <mergeCell ref="C662:I662"/>
    <mergeCell ref="P662:V662"/>
    <mergeCell ref="A663:K663"/>
    <mergeCell ref="N663:X663"/>
    <mergeCell ref="A657:K657"/>
    <mergeCell ref="L657:M657"/>
    <mergeCell ref="N657:X657"/>
    <mergeCell ref="A659:K659"/>
    <mergeCell ref="L659:M659"/>
    <mergeCell ref="N659:X659"/>
    <mergeCell ref="A653:K653"/>
    <mergeCell ref="L653:M653"/>
    <mergeCell ref="N653:X653"/>
    <mergeCell ref="A655:K655"/>
    <mergeCell ref="L655:M655"/>
    <mergeCell ref="N655:X655"/>
    <mergeCell ref="A645:X645"/>
    <mergeCell ref="A647:X647"/>
    <mergeCell ref="C649:G649"/>
    <mergeCell ref="I649:X649"/>
    <mergeCell ref="C651:G651"/>
    <mergeCell ref="I651:X651"/>
    <mergeCell ref="A640:K640"/>
    <mergeCell ref="N640:X640"/>
    <mergeCell ref="A642:K642"/>
    <mergeCell ref="L642:M642"/>
    <mergeCell ref="N642:X642"/>
    <mergeCell ref="A644:L644"/>
    <mergeCell ref="M644:X644"/>
    <mergeCell ref="A636:K636"/>
    <mergeCell ref="L636:M636"/>
    <mergeCell ref="N636:X636"/>
    <mergeCell ref="C638:I638"/>
    <mergeCell ref="P638:V638"/>
    <mergeCell ref="C639:I639"/>
    <mergeCell ref="P639:V639"/>
    <mergeCell ref="A632:K632"/>
    <mergeCell ref="L632:M632"/>
    <mergeCell ref="N632:X632"/>
    <mergeCell ref="A634:K634"/>
    <mergeCell ref="L634:M634"/>
    <mergeCell ref="N634:X634"/>
    <mergeCell ref="A624:X624"/>
    <mergeCell ref="C626:G626"/>
    <mergeCell ref="I626:X626"/>
    <mergeCell ref="C628:G628"/>
    <mergeCell ref="I628:X628"/>
    <mergeCell ref="A630:K630"/>
    <mergeCell ref="L630:M630"/>
    <mergeCell ref="N630:X630"/>
    <mergeCell ref="A619:K619"/>
    <mergeCell ref="L619:M619"/>
    <mergeCell ref="N619:X619"/>
    <mergeCell ref="A621:L621"/>
    <mergeCell ref="M621:X621"/>
    <mergeCell ref="A622:X622"/>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L596:M596"/>
    <mergeCell ref="N596:X596"/>
    <mergeCell ref="A598:L598"/>
    <mergeCell ref="M598:X598"/>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L573:M573"/>
    <mergeCell ref="N573:X573"/>
    <mergeCell ref="A575:L575"/>
    <mergeCell ref="M575:X575"/>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L550:M550"/>
    <mergeCell ref="N550:X550"/>
    <mergeCell ref="A552:L552"/>
    <mergeCell ref="M552:X552"/>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L527:M527"/>
    <mergeCell ref="N527:X527"/>
    <mergeCell ref="A529:L529"/>
    <mergeCell ref="M529:X529"/>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L504:M504"/>
    <mergeCell ref="N504:X504"/>
    <mergeCell ref="A506:L506"/>
    <mergeCell ref="M506:X506"/>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L481:M481"/>
    <mergeCell ref="N481:X481"/>
    <mergeCell ref="A483:L483"/>
    <mergeCell ref="M483:X483"/>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L458:M458"/>
    <mergeCell ref="N458:X458"/>
    <mergeCell ref="A460:L460"/>
    <mergeCell ref="M460:X460"/>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L435:M435"/>
    <mergeCell ref="N435:X435"/>
    <mergeCell ref="A437:L437"/>
    <mergeCell ref="M437:X437"/>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L412:M412"/>
    <mergeCell ref="N412:X412"/>
    <mergeCell ref="A414:L414"/>
    <mergeCell ref="M414:X414"/>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L389:M389"/>
    <mergeCell ref="N389:X389"/>
    <mergeCell ref="A391:L391"/>
    <mergeCell ref="M391:X391"/>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L366:M366"/>
    <mergeCell ref="N366:X366"/>
    <mergeCell ref="A368:L368"/>
    <mergeCell ref="M368:X368"/>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L343:M343"/>
    <mergeCell ref="N343:X343"/>
    <mergeCell ref="A345:L345"/>
    <mergeCell ref="M345:X345"/>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L320:M320"/>
    <mergeCell ref="N320:X320"/>
    <mergeCell ref="A322:L322"/>
    <mergeCell ref="M322:X322"/>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L297:M297"/>
    <mergeCell ref="N297:X297"/>
    <mergeCell ref="A299:L299"/>
    <mergeCell ref="M299:X299"/>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L274:M274"/>
    <mergeCell ref="N274:X274"/>
    <mergeCell ref="A276:L276"/>
    <mergeCell ref="M276:X276"/>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L251:M251"/>
    <mergeCell ref="N251:X251"/>
    <mergeCell ref="A253:L253"/>
    <mergeCell ref="M253:X253"/>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L228:M228"/>
    <mergeCell ref="N228:X228"/>
    <mergeCell ref="A230:L230"/>
    <mergeCell ref="M230:X230"/>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L205:M205"/>
    <mergeCell ref="N205:X205"/>
    <mergeCell ref="A207:L207"/>
    <mergeCell ref="M207:X207"/>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L182:M182"/>
    <mergeCell ref="N182:X182"/>
    <mergeCell ref="A184:L184"/>
    <mergeCell ref="M184:X184"/>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L159:M159"/>
    <mergeCell ref="N159:X159"/>
    <mergeCell ref="A161:L161"/>
    <mergeCell ref="M161:X161"/>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L136:M136"/>
    <mergeCell ref="N136:X136"/>
    <mergeCell ref="A138:L138"/>
    <mergeCell ref="M138:X138"/>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L113:M113"/>
    <mergeCell ref="N113:X113"/>
    <mergeCell ref="A115:L115"/>
    <mergeCell ref="M115:X115"/>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L90:M90"/>
    <mergeCell ref="N90:X90"/>
    <mergeCell ref="A92:L92"/>
    <mergeCell ref="M92:X92"/>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L67:M67"/>
    <mergeCell ref="N67:X67"/>
    <mergeCell ref="A69:L69"/>
    <mergeCell ref="M69:X69"/>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L44:M44"/>
    <mergeCell ref="N44:X44"/>
    <mergeCell ref="A46:L46"/>
    <mergeCell ref="M46:X46"/>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L21:M21"/>
    <mergeCell ref="N21:X21"/>
    <mergeCell ref="A23:L23"/>
    <mergeCell ref="M23:X23"/>
    <mergeCell ref="A24:X24"/>
    <mergeCell ref="C17:I17"/>
    <mergeCell ref="P17:V17"/>
    <mergeCell ref="C18:I18"/>
    <mergeCell ref="P18:V18"/>
    <mergeCell ref="A19:K19"/>
    <mergeCell ref="N19:X19"/>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 ref="A13:K13"/>
    <mergeCell ref="L13:M13"/>
    <mergeCell ref="N13:X13"/>
  </mergeCells>
  <conditionalFormatting sqref="A9:K9 A11:K11 A13:K13 A15:K15 N9:X9 N11:X11 N13:X13 N15:X15 A32:K32 A34:K34 A36:K36 A38:K38 N32:X32 N34:X34 N36:X36 N38:X38 A55:K55 A57:K57 A59:K59 A61:K61 N55:X55 N57:X57 N59:X59 N61:X61 A78:K78 A80:K80 A82:K82 A84:K84 N78:X78 N80:X80 N82:X82 N84:X84 A101:K101 A103:K103 A105:K105 A107:K107 N101:X101 N103:X103 N105:X105 N107:X107 A124:K124 A126:K126 A128:K128 A130:K130 N124:X124 N126:X126 N128:X128 N130:X130 A147:K147 A149:K149 A151:K151 A153:K153 N147:X147 N149:X149 N151:X151 N153:X153 A170:K170 A172:K172 A174:K174 A176:K176 N170:X170 N172:X172 N174:X174 N176:X176 A193:K193 A195:K195 A197:K197 A199:K199 N193:X193 N195:X195 N197:X197 N199:X199 A216:K216 A218:K218 A220:K220 A222:K222 N216:X216 N218:X218 N220:X220 N222:X222 A239:K239 A241:K241 A243:K243 A245:K245 N239:X239 N241:X241 N243:X243 N245:X245 A262:K262 A264:K264 A266:K266 A268:K268 N262:X262 N264:X264 N266:X266 N268:X268 A285:K285 A287:K287 A289:K289 A291:K291 N285:X285 N287:X287 N289:X289 N291:X291 A308:K308 A310:K310 A312:K312 A314:K314 N308:X308 N310:X310 N312:X312 N314:X314 A331:K331 A333:K333 A335:K335 A337:K337 N331:X331 N333:X333 N335:X335 N337:X337 A354:K354 A356:K356 A358:K358 A360:K360 N354:X354 N356:X356 N358:X358 N360:X360 A377:K377 A379:K379 A381:K381 A383:K383 N377:X377 N379:X379 N381:X381 N383:X383 A400:K400 A402:K402 A404:K404 A406:K406 N400:X400 N402:X402 N404:X404 N406:X406 A423:K423 A425:K425 A427:K427 A429:K429 N423:X423 N425:X425 N427:X427 N429:X429 A446:K446 A448:K448 A450:K450 A452:K452 N446:X446 N448:X448 N450:X450 N452:X452 A469:K469 A471:K471 A473:K473 A475:K475 N469:X469 N471:X471 N473:X473 N475:X475 A492:K492 A494:K494 A496:K496 A498:K498 N492:X492 N494:X494 N496:X496 N498:X498 A515:K515 A517:K517 A519:K519 A521:K521 N515:X515 N517:X517 N519:X519 N521:X521 A538:K538 A540:K540 A542:K542 A544:K544 N538:X538 N540:X540 N542:X542 N544:X544 A561:K561 A563:K563 A565:K565 A567:K567 N561:X561 N563:X563 N565:X565 N567:X567 A584:K584 A586:K586 A588:K588 A590:K590 N584:X584 N586:X586 N588:X588 N590:X590 A607:K607 A609:K609 A611:K611 A613:K613 N607:X607 N609:X609 N611:X611 N613:X613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A653:K653 A655:K655 A657:K657 A659:K659 N653:X653 N655:X655 N657:X657 N659:X659 C651:G651">
    <cfRule type="cellIs" dxfId="3" priority="1" stopIfTrue="1" operator="equal">
      <formula>0</formula>
    </cfRule>
  </conditionalFormatting>
  <pageMargins left="0.7" right="0.7" top="0.75" bottom="0.75" header="0.3" footer="0.3"/>
  <pageSetup paperSize="9" orientation="portrait" horizontalDpi="4294967293" verticalDpi="4294967293" r:id="rId1"/>
  <rowBreaks count="21" manualBreakCount="21">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J493"/>
  <sheetViews>
    <sheetView showGridLines="0" showRowColHeaders="0" view="pageBreakPreview" zoomScale="115" zoomScaleNormal="100" zoomScaleSheetLayoutView="115" workbookViewId="0">
      <selection activeCell="B241" sqref="B241:C241"/>
    </sheetView>
  </sheetViews>
  <sheetFormatPr defaultColWidth="8.85546875" defaultRowHeight="12.75" x14ac:dyDescent="0.2"/>
  <cols>
    <col min="1" max="1" width="3" style="41" customWidth="1"/>
    <col min="2" max="2" width="4.28515625" style="41" customWidth="1"/>
    <col min="3" max="3" width="5.28515625" style="41" customWidth="1"/>
    <col min="4" max="4" width="4.28515625" style="41" customWidth="1"/>
    <col min="5" max="5" width="5.28515625" style="41" customWidth="1"/>
    <col min="6" max="6" width="3" style="43" customWidth="1"/>
    <col min="7" max="7" width="4.28515625" style="41" customWidth="1"/>
    <col min="8" max="8" width="5.28515625" style="41" customWidth="1"/>
    <col min="9" max="9" width="4.28515625" style="41" customWidth="1"/>
    <col min="10" max="10" width="5.28515625" style="41" customWidth="1"/>
    <col min="11" max="16384" width="8.85546875" style="41"/>
  </cols>
  <sheetData>
    <row r="1" spans="1:10" ht="16.149999999999999" customHeight="1" thickBot="1" x14ac:dyDescent="0.3">
      <c r="A1" s="216" t="s">
        <v>2</v>
      </c>
      <c r="B1" s="216"/>
      <c r="C1" s="39">
        <f>CARDS!$C$7</f>
        <v>0</v>
      </c>
      <c r="D1" s="40"/>
      <c r="E1" s="38" t="s">
        <v>0</v>
      </c>
      <c r="F1" s="217" t="str">
        <f>CARDS!$A$15</f>
        <v/>
      </c>
      <c r="G1" s="217"/>
      <c r="H1" s="217"/>
      <c r="I1" s="217"/>
      <c r="J1" s="218"/>
    </row>
    <row r="2" spans="1:10" ht="13.15" customHeight="1" thickTop="1" thickBot="1" x14ac:dyDescent="0.25">
      <c r="A2" s="42">
        <v>1</v>
      </c>
    </row>
    <row r="3" spans="1:10" ht="27.6" customHeight="1" x14ac:dyDescent="0.2">
      <c r="A3" s="44"/>
      <c r="B3" s="219" t="str">
        <f>CARDS!$A$15</f>
        <v/>
      </c>
      <c r="C3" s="220"/>
      <c r="D3" s="219" t="str">
        <f>CARDS!$N$15</f>
        <v/>
      </c>
      <c r="E3" s="220"/>
      <c r="F3" s="45"/>
      <c r="G3" s="219" t="str">
        <f>CARDS!$A$15</f>
        <v/>
      </c>
      <c r="H3" s="220"/>
      <c r="I3" s="219" t="str">
        <f>CARDS!$N$15</f>
        <v/>
      </c>
      <c r="J3" s="220"/>
    </row>
    <row r="4" spans="1:10" ht="15" customHeight="1" x14ac:dyDescent="0.2">
      <c r="A4" s="46" t="s">
        <v>15</v>
      </c>
      <c r="B4" s="47" t="s">
        <v>16</v>
      </c>
      <c r="C4" s="48" t="s">
        <v>17</v>
      </c>
      <c r="D4" s="47" t="s">
        <v>16</v>
      </c>
      <c r="E4" s="48" t="s">
        <v>17</v>
      </c>
      <c r="F4" s="49" t="s">
        <v>15</v>
      </c>
      <c r="G4" s="47" t="s">
        <v>16</v>
      </c>
      <c r="H4" s="48" t="s">
        <v>17</v>
      </c>
      <c r="I4" s="47" t="s">
        <v>16</v>
      </c>
      <c r="J4" s="48" t="s">
        <v>17</v>
      </c>
    </row>
    <row r="5" spans="1:10" ht="22.15" customHeight="1" x14ac:dyDescent="0.2">
      <c r="A5" s="50">
        <v>1</v>
      </c>
      <c r="B5" s="51"/>
      <c r="C5" s="52"/>
      <c r="D5" s="51"/>
      <c r="E5" s="52"/>
      <c r="F5" s="53">
        <v>14</v>
      </c>
      <c r="G5" s="51"/>
      <c r="H5" s="52"/>
      <c r="I5" s="51"/>
      <c r="J5" s="52"/>
    </row>
    <row r="6" spans="1:10" ht="22.15" customHeight="1" x14ac:dyDescent="0.2">
      <c r="A6" s="50">
        <v>2</v>
      </c>
      <c r="B6" s="51"/>
      <c r="C6" s="52"/>
      <c r="D6" s="51"/>
      <c r="E6" s="52"/>
      <c r="F6" s="53">
        <v>15</v>
      </c>
      <c r="G6" s="51"/>
      <c r="H6" s="52"/>
      <c r="I6" s="51"/>
      <c r="J6" s="52"/>
    </row>
    <row r="7" spans="1:10" ht="22.15" customHeight="1" x14ac:dyDescent="0.2">
      <c r="A7" s="50">
        <v>3</v>
      </c>
      <c r="B7" s="51"/>
      <c r="C7" s="52"/>
      <c r="D7" s="51"/>
      <c r="E7" s="52"/>
      <c r="F7" s="53">
        <v>16</v>
      </c>
      <c r="G7" s="51"/>
      <c r="H7" s="52"/>
      <c r="I7" s="51"/>
      <c r="J7" s="52"/>
    </row>
    <row r="8" spans="1:10" ht="22.15" customHeight="1" x14ac:dyDescent="0.2">
      <c r="A8" s="50">
        <v>4</v>
      </c>
      <c r="B8" s="51"/>
      <c r="C8" s="52"/>
      <c r="D8" s="51"/>
      <c r="E8" s="52"/>
      <c r="F8" s="53">
        <v>17</v>
      </c>
      <c r="G8" s="51"/>
      <c r="H8" s="52"/>
      <c r="I8" s="51"/>
      <c r="J8" s="52"/>
    </row>
    <row r="9" spans="1:10" ht="22.15" customHeight="1" x14ac:dyDescent="0.2">
      <c r="A9" s="50">
        <v>5</v>
      </c>
      <c r="B9" s="51"/>
      <c r="C9" s="52"/>
      <c r="D9" s="51"/>
      <c r="E9" s="52"/>
      <c r="F9" s="53">
        <v>18</v>
      </c>
      <c r="G9" s="51"/>
      <c r="H9" s="52"/>
      <c r="I9" s="51"/>
      <c r="J9" s="52"/>
    </row>
    <row r="10" spans="1:10" ht="22.15" customHeight="1" x14ac:dyDescent="0.2">
      <c r="A10" s="50">
        <v>6</v>
      </c>
      <c r="B10" s="51"/>
      <c r="C10" s="52"/>
      <c r="D10" s="51"/>
      <c r="E10" s="52"/>
      <c r="F10" s="53">
        <v>19</v>
      </c>
      <c r="G10" s="51"/>
      <c r="H10" s="52"/>
      <c r="I10" s="51"/>
      <c r="J10" s="52"/>
    </row>
    <row r="11" spans="1:10" ht="22.15" customHeight="1" x14ac:dyDescent="0.2">
      <c r="A11" s="50">
        <v>7</v>
      </c>
      <c r="B11" s="51"/>
      <c r="C11" s="52"/>
      <c r="D11" s="51"/>
      <c r="E11" s="52"/>
      <c r="F11" s="53">
        <v>20</v>
      </c>
      <c r="G11" s="51"/>
      <c r="H11" s="52"/>
      <c r="I11" s="51"/>
      <c r="J11" s="52"/>
    </row>
    <row r="12" spans="1:10" ht="22.15" customHeight="1" x14ac:dyDescent="0.2">
      <c r="A12" s="50">
        <v>8</v>
      </c>
      <c r="B12" s="51"/>
      <c r="C12" s="52"/>
      <c r="D12" s="51"/>
      <c r="E12" s="52"/>
      <c r="F12" s="53">
        <v>21</v>
      </c>
      <c r="G12" s="51"/>
      <c r="H12" s="52"/>
      <c r="I12" s="51"/>
      <c r="J12" s="52"/>
    </row>
    <row r="13" spans="1:10" ht="22.15" customHeight="1" x14ac:dyDescent="0.2">
      <c r="A13" s="50">
        <v>9</v>
      </c>
      <c r="B13" s="51"/>
      <c r="C13" s="52"/>
      <c r="D13" s="51"/>
      <c r="E13" s="52"/>
      <c r="F13" s="53">
        <v>22</v>
      </c>
      <c r="G13" s="51"/>
      <c r="H13" s="52"/>
      <c r="I13" s="51"/>
      <c r="J13" s="52"/>
    </row>
    <row r="14" spans="1:10" ht="22.15" customHeight="1" x14ac:dyDescent="0.2">
      <c r="A14" s="50">
        <v>10</v>
      </c>
      <c r="B14" s="51"/>
      <c r="C14" s="52"/>
      <c r="D14" s="51"/>
      <c r="E14" s="52"/>
      <c r="F14" s="53">
        <v>23</v>
      </c>
      <c r="G14" s="51"/>
      <c r="H14" s="52"/>
      <c r="I14" s="51"/>
      <c r="J14" s="52"/>
    </row>
    <row r="15" spans="1:10" ht="22.15" customHeight="1" x14ac:dyDescent="0.2">
      <c r="A15" s="50">
        <v>11</v>
      </c>
      <c r="B15" s="51"/>
      <c r="C15" s="52"/>
      <c r="D15" s="51"/>
      <c r="E15" s="52"/>
      <c r="F15" s="53">
        <v>24</v>
      </c>
      <c r="G15" s="51"/>
      <c r="H15" s="52"/>
      <c r="I15" s="51"/>
      <c r="J15" s="52"/>
    </row>
    <row r="16" spans="1:10" ht="22.15" customHeight="1" x14ac:dyDescent="0.2">
      <c r="A16" s="50">
        <v>12</v>
      </c>
      <c r="B16" s="51"/>
      <c r="C16" s="52"/>
      <c r="D16" s="51"/>
      <c r="E16" s="52"/>
      <c r="F16" s="53">
        <v>25</v>
      </c>
      <c r="G16" s="51"/>
      <c r="H16" s="52"/>
      <c r="I16" s="51"/>
      <c r="J16" s="52"/>
    </row>
    <row r="17" spans="1:10" ht="22.15" customHeight="1" thickBot="1" x14ac:dyDescent="0.25">
      <c r="A17" s="54">
        <v>13</v>
      </c>
      <c r="B17" s="55"/>
      <c r="C17" s="56"/>
      <c r="D17" s="55"/>
      <c r="E17" s="56"/>
      <c r="F17" s="57" t="s">
        <v>5</v>
      </c>
      <c r="G17" s="55"/>
      <c r="H17" s="56"/>
      <c r="I17" s="55"/>
      <c r="J17" s="56"/>
    </row>
    <row r="18" spans="1:10" ht="16.149999999999999" customHeight="1" thickBot="1" x14ac:dyDescent="0.3">
      <c r="A18" s="216" t="s">
        <v>2</v>
      </c>
      <c r="B18" s="216"/>
      <c r="C18" s="39">
        <f>CARDS!$C$30</f>
        <v>0</v>
      </c>
      <c r="D18" s="40"/>
      <c r="E18" s="38" t="s">
        <v>0</v>
      </c>
      <c r="F18" s="217" t="str">
        <f>CARDS!$A$38</f>
        <v/>
      </c>
      <c r="G18" s="217"/>
      <c r="H18" s="217"/>
      <c r="I18" s="217"/>
      <c r="J18" s="218"/>
    </row>
    <row r="19" spans="1:10" ht="13.15" customHeight="1" thickTop="1" thickBot="1" x14ac:dyDescent="0.25">
      <c r="A19" s="42">
        <v>1</v>
      </c>
    </row>
    <row r="20" spans="1:10" ht="27.6" customHeight="1" x14ac:dyDescent="0.2">
      <c r="A20" s="44"/>
      <c r="B20" s="219" t="str">
        <f>CARDS!$A$38</f>
        <v/>
      </c>
      <c r="C20" s="220"/>
      <c r="D20" s="219" t="str">
        <f>CARDS!$N$38</f>
        <v/>
      </c>
      <c r="E20" s="220"/>
      <c r="F20" s="45"/>
      <c r="G20" s="219" t="str">
        <f>CARDS!$A$38</f>
        <v/>
      </c>
      <c r="H20" s="220"/>
      <c r="I20" s="219" t="str">
        <f>CARDS!$N$38</f>
        <v/>
      </c>
      <c r="J20" s="220"/>
    </row>
    <row r="21" spans="1:10" ht="15" customHeight="1" x14ac:dyDescent="0.2">
      <c r="A21" s="46" t="s">
        <v>15</v>
      </c>
      <c r="B21" s="47" t="s">
        <v>16</v>
      </c>
      <c r="C21" s="48" t="s">
        <v>17</v>
      </c>
      <c r="D21" s="47" t="s">
        <v>16</v>
      </c>
      <c r="E21" s="48" t="s">
        <v>17</v>
      </c>
      <c r="F21" s="49" t="s">
        <v>15</v>
      </c>
      <c r="G21" s="47" t="s">
        <v>16</v>
      </c>
      <c r="H21" s="48" t="s">
        <v>17</v>
      </c>
      <c r="I21" s="47" t="s">
        <v>16</v>
      </c>
      <c r="J21" s="48" t="s">
        <v>17</v>
      </c>
    </row>
    <row r="22" spans="1:10" ht="22.15" customHeight="1" x14ac:dyDescent="0.2">
      <c r="A22" s="50">
        <v>1</v>
      </c>
      <c r="B22" s="51"/>
      <c r="C22" s="52"/>
      <c r="D22" s="51"/>
      <c r="E22" s="52"/>
      <c r="F22" s="53">
        <v>14</v>
      </c>
      <c r="G22" s="51"/>
      <c r="H22" s="52"/>
      <c r="I22" s="51"/>
      <c r="J22" s="52"/>
    </row>
    <row r="23" spans="1:10" ht="22.15" customHeight="1" x14ac:dyDescent="0.2">
      <c r="A23" s="50">
        <v>2</v>
      </c>
      <c r="B23" s="51"/>
      <c r="C23" s="52"/>
      <c r="D23" s="51"/>
      <c r="E23" s="52"/>
      <c r="F23" s="53">
        <v>15</v>
      </c>
      <c r="G23" s="51"/>
      <c r="H23" s="52"/>
      <c r="I23" s="51"/>
      <c r="J23" s="52"/>
    </row>
    <row r="24" spans="1:10" ht="22.15" customHeight="1" x14ac:dyDescent="0.2">
      <c r="A24" s="50">
        <v>3</v>
      </c>
      <c r="B24" s="51"/>
      <c r="C24" s="52"/>
      <c r="D24" s="51"/>
      <c r="E24" s="52"/>
      <c r="F24" s="53">
        <v>16</v>
      </c>
      <c r="G24" s="51"/>
      <c r="H24" s="52"/>
      <c r="I24" s="51"/>
      <c r="J24" s="52"/>
    </row>
    <row r="25" spans="1:10" ht="22.15" customHeight="1" x14ac:dyDescent="0.2">
      <c r="A25" s="50">
        <v>4</v>
      </c>
      <c r="B25" s="51"/>
      <c r="C25" s="52"/>
      <c r="D25" s="51"/>
      <c r="E25" s="52"/>
      <c r="F25" s="53">
        <v>17</v>
      </c>
      <c r="G25" s="51"/>
      <c r="H25" s="52"/>
      <c r="I25" s="51"/>
      <c r="J25" s="52"/>
    </row>
    <row r="26" spans="1:10" ht="22.15" customHeight="1" x14ac:dyDescent="0.2">
      <c r="A26" s="50">
        <v>5</v>
      </c>
      <c r="B26" s="51"/>
      <c r="C26" s="52"/>
      <c r="D26" s="51"/>
      <c r="E26" s="52"/>
      <c r="F26" s="53">
        <v>18</v>
      </c>
      <c r="G26" s="51"/>
      <c r="H26" s="52"/>
      <c r="I26" s="51"/>
      <c r="J26" s="52"/>
    </row>
    <row r="27" spans="1:10" ht="22.15" customHeight="1" x14ac:dyDescent="0.2">
      <c r="A27" s="50">
        <v>6</v>
      </c>
      <c r="B27" s="51"/>
      <c r="C27" s="52"/>
      <c r="D27" s="51"/>
      <c r="E27" s="52"/>
      <c r="F27" s="53">
        <v>19</v>
      </c>
      <c r="G27" s="51"/>
      <c r="H27" s="52"/>
      <c r="I27" s="51"/>
      <c r="J27" s="52"/>
    </row>
    <row r="28" spans="1:10" ht="22.15" customHeight="1" x14ac:dyDescent="0.2">
      <c r="A28" s="50">
        <v>7</v>
      </c>
      <c r="B28" s="51"/>
      <c r="C28" s="52"/>
      <c r="D28" s="51"/>
      <c r="E28" s="52"/>
      <c r="F28" s="53">
        <v>20</v>
      </c>
      <c r="G28" s="51"/>
      <c r="H28" s="52"/>
      <c r="I28" s="51"/>
      <c r="J28" s="52"/>
    </row>
    <row r="29" spans="1:10" ht="22.15" customHeight="1" x14ac:dyDescent="0.2">
      <c r="A29" s="50">
        <v>8</v>
      </c>
      <c r="B29" s="51"/>
      <c r="C29" s="52"/>
      <c r="D29" s="51"/>
      <c r="E29" s="52"/>
      <c r="F29" s="53">
        <v>21</v>
      </c>
      <c r="G29" s="51"/>
      <c r="H29" s="52"/>
      <c r="I29" s="51"/>
      <c r="J29" s="52"/>
    </row>
    <row r="30" spans="1:10" ht="22.15" customHeight="1" x14ac:dyDescent="0.2">
      <c r="A30" s="50">
        <v>9</v>
      </c>
      <c r="B30" s="51"/>
      <c r="C30" s="52"/>
      <c r="D30" s="51"/>
      <c r="E30" s="52"/>
      <c r="F30" s="53">
        <v>22</v>
      </c>
      <c r="G30" s="51"/>
      <c r="H30" s="52"/>
      <c r="I30" s="51"/>
      <c r="J30" s="52"/>
    </row>
    <row r="31" spans="1:10" ht="22.15" customHeight="1" x14ac:dyDescent="0.2">
      <c r="A31" s="50">
        <v>10</v>
      </c>
      <c r="B31" s="51"/>
      <c r="C31" s="52"/>
      <c r="D31" s="51"/>
      <c r="E31" s="52"/>
      <c r="F31" s="53">
        <v>23</v>
      </c>
      <c r="G31" s="51"/>
      <c r="H31" s="52"/>
      <c r="I31" s="51"/>
      <c r="J31" s="52"/>
    </row>
    <row r="32" spans="1:10" ht="22.15" customHeight="1" x14ac:dyDescent="0.2">
      <c r="A32" s="50">
        <v>11</v>
      </c>
      <c r="B32" s="51"/>
      <c r="C32" s="52"/>
      <c r="D32" s="51"/>
      <c r="E32" s="52"/>
      <c r="F32" s="53">
        <v>24</v>
      </c>
      <c r="G32" s="51"/>
      <c r="H32" s="52"/>
      <c r="I32" s="51"/>
      <c r="J32" s="52"/>
    </row>
    <row r="33" spans="1:10" ht="22.15" customHeight="1" x14ac:dyDescent="0.2">
      <c r="A33" s="50">
        <v>12</v>
      </c>
      <c r="B33" s="51"/>
      <c r="C33" s="52"/>
      <c r="D33" s="51"/>
      <c r="E33" s="52"/>
      <c r="F33" s="53">
        <v>25</v>
      </c>
      <c r="G33" s="51"/>
      <c r="H33" s="52"/>
      <c r="I33" s="51"/>
      <c r="J33" s="52"/>
    </row>
    <row r="34" spans="1:10" ht="22.15" customHeight="1" thickBot="1" x14ac:dyDescent="0.25">
      <c r="A34" s="54">
        <v>13</v>
      </c>
      <c r="B34" s="55"/>
      <c r="C34" s="56"/>
      <c r="D34" s="55"/>
      <c r="E34" s="56"/>
      <c r="F34" s="57" t="s">
        <v>5</v>
      </c>
      <c r="G34" s="55"/>
      <c r="H34" s="56"/>
      <c r="I34" s="55"/>
      <c r="J34" s="56"/>
    </row>
    <row r="35" spans="1:10" ht="16.149999999999999" customHeight="1" thickBot="1" x14ac:dyDescent="0.3">
      <c r="A35" s="216" t="s">
        <v>2</v>
      </c>
      <c r="B35" s="216"/>
      <c r="C35" s="39">
        <f>CARDS!$C$53</f>
        <v>0</v>
      </c>
      <c r="D35" s="40"/>
      <c r="E35" s="38" t="s">
        <v>0</v>
      </c>
      <c r="F35" s="217" t="str">
        <f>CARDS!$A$61</f>
        <v/>
      </c>
      <c r="G35" s="217"/>
      <c r="H35" s="217"/>
      <c r="I35" s="217"/>
      <c r="J35" s="218"/>
    </row>
    <row r="36" spans="1:10" ht="13.15" customHeight="1" thickTop="1" thickBot="1" x14ac:dyDescent="0.25">
      <c r="A36" s="42">
        <v>1</v>
      </c>
    </row>
    <row r="37" spans="1:10" ht="27.6" customHeight="1" x14ac:dyDescent="0.2">
      <c r="A37" s="44"/>
      <c r="B37" s="219" t="str">
        <f>CARDS!$A$61</f>
        <v/>
      </c>
      <c r="C37" s="220"/>
      <c r="D37" s="219" t="str">
        <f>CARDS!$N$61</f>
        <v/>
      </c>
      <c r="E37" s="220"/>
      <c r="F37" s="45"/>
      <c r="G37" s="219" t="str">
        <f>CARDS!$A$61</f>
        <v/>
      </c>
      <c r="H37" s="220"/>
      <c r="I37" s="219" t="str">
        <f>CARDS!$N$61</f>
        <v/>
      </c>
      <c r="J37" s="220"/>
    </row>
    <row r="38" spans="1:10" ht="15" customHeight="1" x14ac:dyDescent="0.2">
      <c r="A38" s="46" t="s">
        <v>15</v>
      </c>
      <c r="B38" s="47" t="s">
        <v>16</v>
      </c>
      <c r="C38" s="48" t="s">
        <v>17</v>
      </c>
      <c r="D38" s="47" t="s">
        <v>16</v>
      </c>
      <c r="E38" s="48" t="s">
        <v>17</v>
      </c>
      <c r="F38" s="49" t="s">
        <v>15</v>
      </c>
      <c r="G38" s="47" t="s">
        <v>16</v>
      </c>
      <c r="H38" s="48" t="s">
        <v>17</v>
      </c>
      <c r="I38" s="47" t="s">
        <v>16</v>
      </c>
      <c r="J38" s="48" t="s">
        <v>17</v>
      </c>
    </row>
    <row r="39" spans="1:10" ht="22.15" customHeight="1" x14ac:dyDescent="0.2">
      <c r="A39" s="50">
        <v>1</v>
      </c>
      <c r="B39" s="51"/>
      <c r="C39" s="52"/>
      <c r="D39" s="51"/>
      <c r="E39" s="52"/>
      <c r="F39" s="53">
        <v>14</v>
      </c>
      <c r="G39" s="51"/>
      <c r="H39" s="52"/>
      <c r="I39" s="51"/>
      <c r="J39" s="52"/>
    </row>
    <row r="40" spans="1:10" ht="22.15" customHeight="1" x14ac:dyDescent="0.2">
      <c r="A40" s="50">
        <v>2</v>
      </c>
      <c r="B40" s="51"/>
      <c r="C40" s="52"/>
      <c r="D40" s="51"/>
      <c r="E40" s="52"/>
      <c r="F40" s="53">
        <v>15</v>
      </c>
      <c r="G40" s="51"/>
      <c r="H40" s="52"/>
      <c r="I40" s="51"/>
      <c r="J40" s="52"/>
    </row>
    <row r="41" spans="1:10" ht="22.15" customHeight="1" x14ac:dyDescent="0.2">
      <c r="A41" s="50">
        <v>3</v>
      </c>
      <c r="B41" s="51"/>
      <c r="C41" s="52"/>
      <c r="D41" s="51"/>
      <c r="E41" s="52"/>
      <c r="F41" s="53">
        <v>16</v>
      </c>
      <c r="G41" s="51"/>
      <c r="H41" s="52"/>
      <c r="I41" s="51"/>
      <c r="J41" s="52"/>
    </row>
    <row r="42" spans="1:10" ht="22.15" customHeight="1" x14ac:dyDescent="0.2">
      <c r="A42" s="50">
        <v>4</v>
      </c>
      <c r="B42" s="51"/>
      <c r="C42" s="52"/>
      <c r="D42" s="51"/>
      <c r="E42" s="52"/>
      <c r="F42" s="53">
        <v>17</v>
      </c>
      <c r="G42" s="51"/>
      <c r="H42" s="52"/>
      <c r="I42" s="51"/>
      <c r="J42" s="52"/>
    </row>
    <row r="43" spans="1:10" ht="22.15" customHeight="1" x14ac:dyDescent="0.2">
      <c r="A43" s="50">
        <v>5</v>
      </c>
      <c r="B43" s="51"/>
      <c r="C43" s="52"/>
      <c r="D43" s="51"/>
      <c r="E43" s="52"/>
      <c r="F43" s="53">
        <v>18</v>
      </c>
      <c r="G43" s="51"/>
      <c r="H43" s="52"/>
      <c r="I43" s="51"/>
      <c r="J43" s="52"/>
    </row>
    <row r="44" spans="1:10" ht="22.15" customHeight="1" x14ac:dyDescent="0.2">
      <c r="A44" s="50">
        <v>6</v>
      </c>
      <c r="B44" s="51"/>
      <c r="C44" s="52"/>
      <c r="D44" s="51"/>
      <c r="E44" s="52"/>
      <c r="F44" s="53">
        <v>19</v>
      </c>
      <c r="G44" s="51"/>
      <c r="H44" s="52"/>
      <c r="I44" s="51"/>
      <c r="J44" s="52"/>
    </row>
    <row r="45" spans="1:10" ht="22.15" customHeight="1" x14ac:dyDescent="0.2">
      <c r="A45" s="50">
        <v>7</v>
      </c>
      <c r="B45" s="51"/>
      <c r="C45" s="52"/>
      <c r="D45" s="51"/>
      <c r="E45" s="52"/>
      <c r="F45" s="53">
        <v>20</v>
      </c>
      <c r="G45" s="51"/>
      <c r="H45" s="52"/>
      <c r="I45" s="51"/>
      <c r="J45" s="52"/>
    </row>
    <row r="46" spans="1:10" ht="22.15" customHeight="1" x14ac:dyDescent="0.2">
      <c r="A46" s="50">
        <v>8</v>
      </c>
      <c r="B46" s="51"/>
      <c r="C46" s="52"/>
      <c r="D46" s="51"/>
      <c r="E46" s="52"/>
      <c r="F46" s="53">
        <v>21</v>
      </c>
      <c r="G46" s="51"/>
      <c r="H46" s="52"/>
      <c r="I46" s="51"/>
      <c r="J46" s="52"/>
    </row>
    <row r="47" spans="1:10" ht="22.15" customHeight="1" x14ac:dyDescent="0.2">
      <c r="A47" s="50">
        <v>9</v>
      </c>
      <c r="B47" s="51"/>
      <c r="C47" s="52"/>
      <c r="D47" s="51"/>
      <c r="E47" s="52"/>
      <c r="F47" s="53">
        <v>22</v>
      </c>
      <c r="G47" s="51"/>
      <c r="H47" s="52"/>
      <c r="I47" s="51"/>
      <c r="J47" s="52"/>
    </row>
    <row r="48" spans="1:10" ht="22.15" customHeight="1" x14ac:dyDescent="0.2">
      <c r="A48" s="50">
        <v>10</v>
      </c>
      <c r="B48" s="51"/>
      <c r="C48" s="52"/>
      <c r="D48" s="51"/>
      <c r="E48" s="52"/>
      <c r="F48" s="53">
        <v>23</v>
      </c>
      <c r="G48" s="51"/>
      <c r="H48" s="52"/>
      <c r="I48" s="51"/>
      <c r="J48" s="52"/>
    </row>
    <row r="49" spans="1:10" ht="22.15" customHeight="1" x14ac:dyDescent="0.2">
      <c r="A49" s="50">
        <v>11</v>
      </c>
      <c r="B49" s="51"/>
      <c r="C49" s="52"/>
      <c r="D49" s="51"/>
      <c r="E49" s="52"/>
      <c r="F49" s="53">
        <v>24</v>
      </c>
      <c r="G49" s="51"/>
      <c r="H49" s="52"/>
      <c r="I49" s="51"/>
      <c r="J49" s="52"/>
    </row>
    <row r="50" spans="1:10" ht="22.15" customHeight="1" x14ac:dyDescent="0.2">
      <c r="A50" s="50">
        <v>12</v>
      </c>
      <c r="B50" s="51"/>
      <c r="C50" s="52"/>
      <c r="D50" s="51"/>
      <c r="E50" s="52"/>
      <c r="F50" s="53">
        <v>25</v>
      </c>
      <c r="G50" s="51"/>
      <c r="H50" s="52"/>
      <c r="I50" s="51"/>
      <c r="J50" s="52"/>
    </row>
    <row r="51" spans="1:10" ht="22.15" customHeight="1" thickBot="1" x14ac:dyDescent="0.25">
      <c r="A51" s="54">
        <v>13</v>
      </c>
      <c r="B51" s="55"/>
      <c r="C51" s="56"/>
      <c r="D51" s="55"/>
      <c r="E51" s="56"/>
      <c r="F51" s="57" t="s">
        <v>5</v>
      </c>
      <c r="G51" s="55"/>
      <c r="H51" s="56"/>
      <c r="I51" s="55"/>
      <c r="J51" s="56"/>
    </row>
    <row r="52" spans="1:10" ht="16.149999999999999" customHeight="1" thickBot="1" x14ac:dyDescent="0.3">
      <c r="A52" s="216" t="s">
        <v>2</v>
      </c>
      <c r="B52" s="216"/>
      <c r="C52" s="39">
        <f>CARDS!$C$76</f>
        <v>0</v>
      </c>
      <c r="D52" s="40"/>
      <c r="E52" s="38" t="s">
        <v>0</v>
      </c>
      <c r="F52" s="217" t="str">
        <f>CARDS!$A$84</f>
        <v/>
      </c>
      <c r="G52" s="217"/>
      <c r="H52" s="217"/>
      <c r="I52" s="217"/>
      <c r="J52" s="218"/>
    </row>
    <row r="53" spans="1:10" ht="13.15" customHeight="1" thickTop="1" thickBot="1" x14ac:dyDescent="0.25">
      <c r="A53" s="42">
        <v>1</v>
      </c>
    </row>
    <row r="54" spans="1:10" ht="27.6" customHeight="1" x14ac:dyDescent="0.2">
      <c r="A54" s="44"/>
      <c r="B54" s="219" t="str">
        <f>CARDS!$A$84</f>
        <v/>
      </c>
      <c r="C54" s="220"/>
      <c r="D54" s="219" t="str">
        <f>CARDS!$N$84</f>
        <v/>
      </c>
      <c r="E54" s="220"/>
      <c r="F54" s="45"/>
      <c r="G54" s="219" t="str">
        <f>CARDS!$A$84</f>
        <v/>
      </c>
      <c r="H54" s="220"/>
      <c r="I54" s="219" t="str">
        <f>CARDS!$N$84</f>
        <v/>
      </c>
      <c r="J54" s="220"/>
    </row>
    <row r="55" spans="1:10" ht="15" customHeight="1" x14ac:dyDescent="0.2">
      <c r="A55" s="46" t="s">
        <v>15</v>
      </c>
      <c r="B55" s="47" t="s">
        <v>16</v>
      </c>
      <c r="C55" s="48" t="s">
        <v>17</v>
      </c>
      <c r="D55" s="47" t="s">
        <v>16</v>
      </c>
      <c r="E55" s="48" t="s">
        <v>17</v>
      </c>
      <c r="F55" s="49" t="s">
        <v>15</v>
      </c>
      <c r="G55" s="47" t="s">
        <v>16</v>
      </c>
      <c r="H55" s="48" t="s">
        <v>17</v>
      </c>
      <c r="I55" s="47" t="s">
        <v>16</v>
      </c>
      <c r="J55" s="48" t="s">
        <v>17</v>
      </c>
    </row>
    <row r="56" spans="1:10" ht="22.15" customHeight="1" x14ac:dyDescent="0.2">
      <c r="A56" s="50">
        <v>1</v>
      </c>
      <c r="B56" s="51"/>
      <c r="C56" s="52"/>
      <c r="D56" s="51"/>
      <c r="E56" s="52"/>
      <c r="F56" s="53">
        <v>14</v>
      </c>
      <c r="G56" s="51"/>
      <c r="H56" s="52"/>
      <c r="I56" s="51"/>
      <c r="J56" s="52"/>
    </row>
    <row r="57" spans="1:10" ht="22.15" customHeight="1" x14ac:dyDescent="0.2">
      <c r="A57" s="50">
        <v>2</v>
      </c>
      <c r="B57" s="51"/>
      <c r="C57" s="52"/>
      <c r="D57" s="51"/>
      <c r="E57" s="52"/>
      <c r="F57" s="53">
        <v>15</v>
      </c>
      <c r="G57" s="51"/>
      <c r="H57" s="52"/>
      <c r="I57" s="51"/>
      <c r="J57" s="52"/>
    </row>
    <row r="58" spans="1:10" ht="22.15" customHeight="1" x14ac:dyDescent="0.2">
      <c r="A58" s="50">
        <v>3</v>
      </c>
      <c r="B58" s="51"/>
      <c r="C58" s="52"/>
      <c r="D58" s="51"/>
      <c r="E58" s="52"/>
      <c r="F58" s="53">
        <v>16</v>
      </c>
      <c r="G58" s="51"/>
      <c r="H58" s="52"/>
      <c r="I58" s="51"/>
      <c r="J58" s="52"/>
    </row>
    <row r="59" spans="1:10" ht="22.15" customHeight="1" x14ac:dyDescent="0.2">
      <c r="A59" s="50">
        <v>4</v>
      </c>
      <c r="B59" s="51"/>
      <c r="C59" s="52"/>
      <c r="D59" s="51"/>
      <c r="E59" s="52"/>
      <c r="F59" s="53">
        <v>17</v>
      </c>
      <c r="G59" s="51"/>
      <c r="H59" s="52"/>
      <c r="I59" s="51"/>
      <c r="J59" s="52"/>
    </row>
    <row r="60" spans="1:10" ht="22.15" customHeight="1" x14ac:dyDescent="0.2">
      <c r="A60" s="50">
        <v>5</v>
      </c>
      <c r="B60" s="51"/>
      <c r="C60" s="52"/>
      <c r="D60" s="51"/>
      <c r="E60" s="52"/>
      <c r="F60" s="53">
        <v>18</v>
      </c>
      <c r="G60" s="51"/>
      <c r="H60" s="52"/>
      <c r="I60" s="51"/>
      <c r="J60" s="52"/>
    </row>
    <row r="61" spans="1:10" ht="22.15" customHeight="1" x14ac:dyDescent="0.2">
      <c r="A61" s="50">
        <v>6</v>
      </c>
      <c r="B61" s="51"/>
      <c r="C61" s="52"/>
      <c r="D61" s="51"/>
      <c r="E61" s="52"/>
      <c r="F61" s="53">
        <v>19</v>
      </c>
      <c r="G61" s="51"/>
      <c r="H61" s="52"/>
      <c r="I61" s="51"/>
      <c r="J61" s="52"/>
    </row>
    <row r="62" spans="1:10" ht="22.15" customHeight="1" x14ac:dyDescent="0.2">
      <c r="A62" s="50">
        <v>7</v>
      </c>
      <c r="B62" s="51"/>
      <c r="C62" s="52"/>
      <c r="D62" s="51"/>
      <c r="E62" s="52"/>
      <c r="F62" s="53">
        <v>20</v>
      </c>
      <c r="G62" s="51"/>
      <c r="H62" s="52"/>
      <c r="I62" s="51"/>
      <c r="J62" s="52"/>
    </row>
    <row r="63" spans="1:10" ht="22.15" customHeight="1" x14ac:dyDescent="0.2">
      <c r="A63" s="50">
        <v>8</v>
      </c>
      <c r="B63" s="51"/>
      <c r="C63" s="52"/>
      <c r="D63" s="51"/>
      <c r="E63" s="52"/>
      <c r="F63" s="53">
        <v>21</v>
      </c>
      <c r="G63" s="51"/>
      <c r="H63" s="52"/>
      <c r="I63" s="51"/>
      <c r="J63" s="52"/>
    </row>
    <row r="64" spans="1:10" ht="22.15" customHeight="1" x14ac:dyDescent="0.2">
      <c r="A64" s="50">
        <v>9</v>
      </c>
      <c r="B64" s="51"/>
      <c r="C64" s="52"/>
      <c r="D64" s="51"/>
      <c r="E64" s="52"/>
      <c r="F64" s="53">
        <v>22</v>
      </c>
      <c r="G64" s="51"/>
      <c r="H64" s="52"/>
      <c r="I64" s="51"/>
      <c r="J64" s="52"/>
    </row>
    <row r="65" spans="1:10" ht="22.15" customHeight="1" x14ac:dyDescent="0.2">
      <c r="A65" s="50">
        <v>10</v>
      </c>
      <c r="B65" s="51"/>
      <c r="C65" s="52"/>
      <c r="D65" s="51"/>
      <c r="E65" s="52"/>
      <c r="F65" s="53">
        <v>23</v>
      </c>
      <c r="G65" s="51"/>
      <c r="H65" s="52"/>
      <c r="I65" s="51"/>
      <c r="J65" s="52"/>
    </row>
    <row r="66" spans="1:10" ht="22.15" customHeight="1" x14ac:dyDescent="0.2">
      <c r="A66" s="50">
        <v>11</v>
      </c>
      <c r="B66" s="51"/>
      <c r="C66" s="52"/>
      <c r="D66" s="51"/>
      <c r="E66" s="52"/>
      <c r="F66" s="53">
        <v>24</v>
      </c>
      <c r="G66" s="51"/>
      <c r="H66" s="52"/>
      <c r="I66" s="51"/>
      <c r="J66" s="52"/>
    </row>
    <row r="67" spans="1:10" ht="22.15" customHeight="1" x14ac:dyDescent="0.2">
      <c r="A67" s="50">
        <v>12</v>
      </c>
      <c r="B67" s="51"/>
      <c r="C67" s="52"/>
      <c r="D67" s="51"/>
      <c r="E67" s="52"/>
      <c r="F67" s="53">
        <v>25</v>
      </c>
      <c r="G67" s="51"/>
      <c r="H67" s="52"/>
      <c r="I67" s="51"/>
      <c r="J67" s="52"/>
    </row>
    <row r="68" spans="1:10" ht="22.15" customHeight="1" thickBot="1" x14ac:dyDescent="0.25">
      <c r="A68" s="54">
        <v>13</v>
      </c>
      <c r="B68" s="55"/>
      <c r="C68" s="56"/>
      <c r="D68" s="55"/>
      <c r="E68" s="56"/>
      <c r="F68" s="57" t="s">
        <v>5</v>
      </c>
      <c r="G68" s="55"/>
      <c r="H68" s="56"/>
      <c r="I68" s="55"/>
      <c r="J68" s="56"/>
    </row>
    <row r="69" spans="1:10" s="58" customFormat="1" ht="16.149999999999999" customHeight="1" thickBot="1" x14ac:dyDescent="0.3">
      <c r="A69" s="216" t="s">
        <v>2</v>
      </c>
      <c r="B69" s="216"/>
      <c r="C69" s="39">
        <f>CARDS!$C$99</f>
        <v>0</v>
      </c>
      <c r="D69" s="40"/>
      <c r="E69" s="38" t="s">
        <v>0</v>
      </c>
      <c r="F69" s="217" t="str">
        <f>CARDS!$A$107</f>
        <v/>
      </c>
      <c r="G69" s="217"/>
      <c r="H69" s="217"/>
      <c r="I69" s="217"/>
      <c r="J69" s="218"/>
    </row>
    <row r="70" spans="1:10" ht="13.15" customHeight="1" thickTop="1" thickBot="1" x14ac:dyDescent="0.25">
      <c r="A70" s="42">
        <v>1</v>
      </c>
    </row>
    <row r="71" spans="1:10" ht="27.6" customHeight="1" x14ac:dyDescent="0.2">
      <c r="A71" s="44"/>
      <c r="B71" s="219" t="str">
        <f>CARDS!$A$107</f>
        <v/>
      </c>
      <c r="C71" s="220"/>
      <c r="D71" s="219" t="str">
        <f>CARDS!$N$107</f>
        <v/>
      </c>
      <c r="E71" s="220"/>
      <c r="F71" s="45"/>
      <c r="G71" s="219" t="str">
        <f>CARDS!$A$107</f>
        <v/>
      </c>
      <c r="H71" s="220"/>
      <c r="I71" s="219" t="str">
        <f>CARDS!$N$107</f>
        <v/>
      </c>
      <c r="J71" s="220"/>
    </row>
    <row r="72" spans="1:10" ht="15" customHeight="1" x14ac:dyDescent="0.2">
      <c r="A72" s="46" t="s">
        <v>15</v>
      </c>
      <c r="B72" s="47" t="s">
        <v>16</v>
      </c>
      <c r="C72" s="48" t="s">
        <v>17</v>
      </c>
      <c r="D72" s="47" t="s">
        <v>16</v>
      </c>
      <c r="E72" s="48" t="s">
        <v>17</v>
      </c>
      <c r="F72" s="49" t="s">
        <v>15</v>
      </c>
      <c r="G72" s="47" t="s">
        <v>16</v>
      </c>
      <c r="H72" s="48" t="s">
        <v>17</v>
      </c>
      <c r="I72" s="47" t="s">
        <v>16</v>
      </c>
      <c r="J72" s="48" t="s">
        <v>17</v>
      </c>
    </row>
    <row r="73" spans="1:10" ht="22.15" customHeight="1" x14ac:dyDescent="0.2">
      <c r="A73" s="50">
        <v>1</v>
      </c>
      <c r="B73" s="51"/>
      <c r="C73" s="52"/>
      <c r="D73" s="51"/>
      <c r="E73" s="52"/>
      <c r="F73" s="53">
        <v>14</v>
      </c>
      <c r="G73" s="51"/>
      <c r="H73" s="52"/>
      <c r="I73" s="51"/>
      <c r="J73" s="52"/>
    </row>
    <row r="74" spans="1:10" ht="22.15" customHeight="1" x14ac:dyDescent="0.2">
      <c r="A74" s="50">
        <v>2</v>
      </c>
      <c r="B74" s="51"/>
      <c r="C74" s="52"/>
      <c r="D74" s="51"/>
      <c r="E74" s="52"/>
      <c r="F74" s="53">
        <v>15</v>
      </c>
      <c r="G74" s="51"/>
      <c r="H74" s="52"/>
      <c r="I74" s="51"/>
      <c r="J74" s="52"/>
    </row>
    <row r="75" spans="1:10" ht="22.15" customHeight="1" x14ac:dyDescent="0.2">
      <c r="A75" s="50">
        <v>3</v>
      </c>
      <c r="B75" s="51"/>
      <c r="C75" s="52"/>
      <c r="D75" s="51"/>
      <c r="E75" s="52"/>
      <c r="F75" s="53">
        <v>16</v>
      </c>
      <c r="G75" s="51"/>
      <c r="H75" s="52"/>
      <c r="I75" s="51"/>
      <c r="J75" s="52"/>
    </row>
    <row r="76" spans="1:10" ht="22.15" customHeight="1" x14ac:dyDescent="0.2">
      <c r="A76" s="50">
        <v>4</v>
      </c>
      <c r="B76" s="51"/>
      <c r="C76" s="52"/>
      <c r="D76" s="51"/>
      <c r="E76" s="52"/>
      <c r="F76" s="53">
        <v>17</v>
      </c>
      <c r="G76" s="51"/>
      <c r="H76" s="52"/>
      <c r="I76" s="51"/>
      <c r="J76" s="52"/>
    </row>
    <row r="77" spans="1:10" ht="22.15" customHeight="1" x14ac:dyDescent="0.2">
      <c r="A77" s="50">
        <v>5</v>
      </c>
      <c r="B77" s="51"/>
      <c r="C77" s="52"/>
      <c r="D77" s="51"/>
      <c r="E77" s="52"/>
      <c r="F77" s="53">
        <v>18</v>
      </c>
      <c r="G77" s="51"/>
      <c r="H77" s="52"/>
      <c r="I77" s="51"/>
      <c r="J77" s="52"/>
    </row>
    <row r="78" spans="1:10" ht="22.15" customHeight="1" x14ac:dyDescent="0.2">
      <c r="A78" s="50">
        <v>6</v>
      </c>
      <c r="B78" s="51"/>
      <c r="C78" s="52"/>
      <c r="D78" s="51"/>
      <c r="E78" s="52"/>
      <c r="F78" s="53">
        <v>19</v>
      </c>
      <c r="G78" s="51"/>
      <c r="H78" s="52"/>
      <c r="I78" s="51"/>
      <c r="J78" s="52"/>
    </row>
    <row r="79" spans="1:10" ht="22.15" customHeight="1" x14ac:dyDescent="0.2">
      <c r="A79" s="50">
        <v>7</v>
      </c>
      <c r="B79" s="51"/>
      <c r="C79" s="52"/>
      <c r="D79" s="51"/>
      <c r="E79" s="52"/>
      <c r="F79" s="53">
        <v>20</v>
      </c>
      <c r="G79" s="51"/>
      <c r="H79" s="52"/>
      <c r="I79" s="51"/>
      <c r="J79" s="52"/>
    </row>
    <row r="80" spans="1:10" ht="22.15" customHeight="1" x14ac:dyDescent="0.2">
      <c r="A80" s="50">
        <v>8</v>
      </c>
      <c r="B80" s="51"/>
      <c r="C80" s="52"/>
      <c r="D80" s="51"/>
      <c r="E80" s="52"/>
      <c r="F80" s="53">
        <v>21</v>
      </c>
      <c r="G80" s="51"/>
      <c r="H80" s="52"/>
      <c r="I80" s="51"/>
      <c r="J80" s="52"/>
    </row>
    <row r="81" spans="1:10" ht="22.15" customHeight="1" x14ac:dyDescent="0.2">
      <c r="A81" s="50">
        <v>9</v>
      </c>
      <c r="B81" s="51"/>
      <c r="C81" s="52"/>
      <c r="D81" s="51"/>
      <c r="E81" s="52"/>
      <c r="F81" s="53">
        <v>22</v>
      </c>
      <c r="G81" s="51"/>
      <c r="H81" s="52"/>
      <c r="I81" s="51"/>
      <c r="J81" s="52"/>
    </row>
    <row r="82" spans="1:10" ht="22.15" customHeight="1" x14ac:dyDescent="0.2">
      <c r="A82" s="50">
        <v>10</v>
      </c>
      <c r="B82" s="51"/>
      <c r="C82" s="52"/>
      <c r="D82" s="51"/>
      <c r="E82" s="52"/>
      <c r="F82" s="53">
        <v>23</v>
      </c>
      <c r="G82" s="51"/>
      <c r="H82" s="52"/>
      <c r="I82" s="51"/>
      <c r="J82" s="52"/>
    </row>
    <row r="83" spans="1:10" ht="22.15" customHeight="1" x14ac:dyDescent="0.2">
      <c r="A83" s="50">
        <v>11</v>
      </c>
      <c r="B83" s="51"/>
      <c r="C83" s="52"/>
      <c r="D83" s="51"/>
      <c r="E83" s="52"/>
      <c r="F83" s="53">
        <v>24</v>
      </c>
      <c r="G83" s="51"/>
      <c r="H83" s="52"/>
      <c r="I83" s="51"/>
      <c r="J83" s="52"/>
    </row>
    <row r="84" spans="1:10" ht="22.15" customHeight="1" x14ac:dyDescent="0.2">
      <c r="A84" s="50">
        <v>12</v>
      </c>
      <c r="B84" s="51"/>
      <c r="C84" s="52"/>
      <c r="D84" s="51"/>
      <c r="E84" s="52"/>
      <c r="F84" s="53">
        <v>25</v>
      </c>
      <c r="G84" s="51"/>
      <c r="H84" s="52"/>
      <c r="I84" s="51"/>
      <c r="J84" s="52"/>
    </row>
    <row r="85" spans="1:10" ht="22.15" customHeight="1" thickBot="1" x14ac:dyDescent="0.25">
      <c r="A85" s="54">
        <v>13</v>
      </c>
      <c r="B85" s="55"/>
      <c r="C85" s="56"/>
      <c r="D85" s="55"/>
      <c r="E85" s="56"/>
      <c r="F85" s="57" t="s">
        <v>5</v>
      </c>
      <c r="G85" s="55"/>
      <c r="H85" s="56"/>
      <c r="I85" s="55"/>
      <c r="J85" s="56"/>
    </row>
    <row r="86" spans="1:10" ht="16.149999999999999" customHeight="1" thickBot="1" x14ac:dyDescent="0.3">
      <c r="A86" s="216" t="s">
        <v>2</v>
      </c>
      <c r="B86" s="216"/>
      <c r="C86" s="39">
        <f>CARDS!$C$122</f>
        <v>0</v>
      </c>
      <c r="D86" s="40"/>
      <c r="E86" s="38" t="s">
        <v>0</v>
      </c>
      <c r="F86" s="217" t="str">
        <f>CARDS!$A$130</f>
        <v/>
      </c>
      <c r="G86" s="217"/>
      <c r="H86" s="217"/>
      <c r="I86" s="217"/>
      <c r="J86" s="218"/>
    </row>
    <row r="87" spans="1:10" ht="13.15" customHeight="1" thickTop="1" thickBot="1" x14ac:dyDescent="0.25">
      <c r="A87" s="42">
        <v>1</v>
      </c>
    </row>
    <row r="88" spans="1:10" ht="27.6" customHeight="1" x14ac:dyDescent="0.2">
      <c r="A88" s="44"/>
      <c r="B88" s="219" t="str">
        <f>CARDS!$A$130</f>
        <v/>
      </c>
      <c r="C88" s="220"/>
      <c r="D88" s="219" t="str">
        <f>CARDS!$N$130</f>
        <v/>
      </c>
      <c r="E88" s="220"/>
      <c r="F88" s="45"/>
      <c r="G88" s="219" t="str">
        <f>CARDS!$A$130</f>
        <v/>
      </c>
      <c r="H88" s="220"/>
      <c r="I88" s="219" t="str">
        <f>CARDS!$N$130</f>
        <v/>
      </c>
      <c r="J88" s="220"/>
    </row>
    <row r="89" spans="1:10" ht="15" customHeight="1" x14ac:dyDescent="0.2">
      <c r="A89" s="46" t="s">
        <v>15</v>
      </c>
      <c r="B89" s="47" t="s">
        <v>16</v>
      </c>
      <c r="C89" s="48" t="s">
        <v>17</v>
      </c>
      <c r="D89" s="47" t="s">
        <v>16</v>
      </c>
      <c r="E89" s="48" t="s">
        <v>17</v>
      </c>
      <c r="F89" s="49" t="s">
        <v>15</v>
      </c>
      <c r="G89" s="47" t="s">
        <v>16</v>
      </c>
      <c r="H89" s="48" t="s">
        <v>17</v>
      </c>
      <c r="I89" s="47" t="s">
        <v>16</v>
      </c>
      <c r="J89" s="48" t="s">
        <v>17</v>
      </c>
    </row>
    <row r="90" spans="1:10" ht="22.15" customHeight="1" x14ac:dyDescent="0.2">
      <c r="A90" s="50">
        <v>1</v>
      </c>
      <c r="B90" s="51"/>
      <c r="C90" s="52"/>
      <c r="D90" s="51"/>
      <c r="E90" s="52"/>
      <c r="F90" s="53">
        <v>14</v>
      </c>
      <c r="G90" s="51"/>
      <c r="H90" s="52"/>
      <c r="I90" s="51"/>
      <c r="J90" s="52"/>
    </row>
    <row r="91" spans="1:10" ht="22.15" customHeight="1" x14ac:dyDescent="0.2">
      <c r="A91" s="50">
        <v>2</v>
      </c>
      <c r="B91" s="51"/>
      <c r="C91" s="52"/>
      <c r="D91" s="51"/>
      <c r="E91" s="52"/>
      <c r="F91" s="53">
        <v>15</v>
      </c>
      <c r="G91" s="51"/>
      <c r="H91" s="52"/>
      <c r="I91" s="51"/>
      <c r="J91" s="52"/>
    </row>
    <row r="92" spans="1:10" ht="22.15" customHeight="1" x14ac:dyDescent="0.2">
      <c r="A92" s="50">
        <v>3</v>
      </c>
      <c r="B92" s="51"/>
      <c r="C92" s="52"/>
      <c r="D92" s="51"/>
      <c r="E92" s="52"/>
      <c r="F92" s="53">
        <v>16</v>
      </c>
      <c r="G92" s="51"/>
      <c r="H92" s="52"/>
      <c r="I92" s="51"/>
      <c r="J92" s="52"/>
    </row>
    <row r="93" spans="1:10" ht="22.15" customHeight="1" x14ac:dyDescent="0.2">
      <c r="A93" s="50">
        <v>4</v>
      </c>
      <c r="B93" s="51"/>
      <c r="C93" s="52"/>
      <c r="D93" s="51"/>
      <c r="E93" s="52"/>
      <c r="F93" s="53">
        <v>17</v>
      </c>
      <c r="G93" s="51"/>
      <c r="H93" s="52"/>
      <c r="I93" s="51"/>
      <c r="J93" s="52"/>
    </row>
    <row r="94" spans="1:10" ht="22.15" customHeight="1" x14ac:dyDescent="0.2">
      <c r="A94" s="50">
        <v>5</v>
      </c>
      <c r="B94" s="51"/>
      <c r="C94" s="52"/>
      <c r="D94" s="51"/>
      <c r="E94" s="52"/>
      <c r="F94" s="53">
        <v>18</v>
      </c>
      <c r="G94" s="51"/>
      <c r="H94" s="52"/>
      <c r="I94" s="51"/>
      <c r="J94" s="52"/>
    </row>
    <row r="95" spans="1:10" ht="22.15" customHeight="1" x14ac:dyDescent="0.2">
      <c r="A95" s="50">
        <v>6</v>
      </c>
      <c r="B95" s="51"/>
      <c r="C95" s="52"/>
      <c r="D95" s="51"/>
      <c r="E95" s="52"/>
      <c r="F95" s="53">
        <v>19</v>
      </c>
      <c r="G95" s="51"/>
      <c r="H95" s="52"/>
      <c r="I95" s="51"/>
      <c r="J95" s="52"/>
    </row>
    <row r="96" spans="1:10" ht="22.15" customHeight="1" x14ac:dyDescent="0.2">
      <c r="A96" s="50">
        <v>7</v>
      </c>
      <c r="B96" s="51"/>
      <c r="C96" s="52"/>
      <c r="D96" s="51"/>
      <c r="E96" s="52"/>
      <c r="F96" s="53">
        <v>20</v>
      </c>
      <c r="G96" s="51"/>
      <c r="H96" s="52"/>
      <c r="I96" s="51"/>
      <c r="J96" s="52"/>
    </row>
    <row r="97" spans="1:10" ht="22.15" customHeight="1" x14ac:dyDescent="0.2">
      <c r="A97" s="50">
        <v>8</v>
      </c>
      <c r="B97" s="51"/>
      <c r="C97" s="52"/>
      <c r="D97" s="51"/>
      <c r="E97" s="52"/>
      <c r="F97" s="53">
        <v>21</v>
      </c>
      <c r="G97" s="51"/>
      <c r="H97" s="52"/>
      <c r="I97" s="51"/>
      <c r="J97" s="52"/>
    </row>
    <row r="98" spans="1:10" ht="22.15" customHeight="1" x14ac:dyDescent="0.2">
      <c r="A98" s="50">
        <v>9</v>
      </c>
      <c r="B98" s="51"/>
      <c r="C98" s="52"/>
      <c r="D98" s="51"/>
      <c r="E98" s="52"/>
      <c r="F98" s="53">
        <v>22</v>
      </c>
      <c r="G98" s="51"/>
      <c r="H98" s="52"/>
      <c r="I98" s="51"/>
      <c r="J98" s="52"/>
    </row>
    <row r="99" spans="1:10" ht="22.15" customHeight="1" x14ac:dyDescent="0.2">
      <c r="A99" s="50">
        <v>10</v>
      </c>
      <c r="B99" s="51"/>
      <c r="C99" s="52"/>
      <c r="D99" s="51"/>
      <c r="E99" s="52"/>
      <c r="F99" s="53">
        <v>23</v>
      </c>
      <c r="G99" s="51"/>
      <c r="H99" s="52"/>
      <c r="I99" s="51"/>
      <c r="J99" s="52"/>
    </row>
    <row r="100" spans="1:10" ht="22.15" customHeight="1" x14ac:dyDescent="0.2">
      <c r="A100" s="50">
        <v>11</v>
      </c>
      <c r="B100" s="51"/>
      <c r="C100" s="52"/>
      <c r="D100" s="51"/>
      <c r="E100" s="52"/>
      <c r="F100" s="53">
        <v>24</v>
      </c>
      <c r="G100" s="51"/>
      <c r="H100" s="52"/>
      <c r="I100" s="51"/>
      <c r="J100" s="52"/>
    </row>
    <row r="101" spans="1:10" ht="22.15" customHeight="1" x14ac:dyDescent="0.2">
      <c r="A101" s="50">
        <v>12</v>
      </c>
      <c r="B101" s="51"/>
      <c r="C101" s="52"/>
      <c r="D101" s="51"/>
      <c r="E101" s="52"/>
      <c r="F101" s="53">
        <v>25</v>
      </c>
      <c r="G101" s="51"/>
      <c r="H101" s="52"/>
      <c r="I101" s="51"/>
      <c r="J101" s="52"/>
    </row>
    <row r="102" spans="1:10" ht="22.15" customHeight="1" thickBot="1" x14ac:dyDescent="0.25">
      <c r="A102" s="54">
        <v>13</v>
      </c>
      <c r="B102" s="55"/>
      <c r="C102" s="56"/>
      <c r="D102" s="55"/>
      <c r="E102" s="56"/>
      <c r="F102" s="57" t="s">
        <v>5</v>
      </c>
      <c r="G102" s="55"/>
      <c r="H102" s="56"/>
      <c r="I102" s="55"/>
      <c r="J102" s="56"/>
    </row>
    <row r="103" spans="1:10" ht="16.149999999999999" customHeight="1" thickBot="1" x14ac:dyDescent="0.3">
      <c r="A103" s="216" t="s">
        <v>2</v>
      </c>
      <c r="B103" s="216"/>
      <c r="C103" s="39">
        <f>CARDS!$C$145</f>
        <v>0</v>
      </c>
      <c r="D103" s="40"/>
      <c r="E103" s="38" t="s">
        <v>0</v>
      </c>
      <c r="F103" s="217" t="str">
        <f>CARDS!$A$153</f>
        <v/>
      </c>
      <c r="G103" s="217"/>
      <c r="H103" s="217"/>
      <c r="I103" s="217"/>
      <c r="J103" s="218"/>
    </row>
    <row r="104" spans="1:10" ht="13.15" customHeight="1" thickTop="1" thickBot="1" x14ac:dyDescent="0.25">
      <c r="A104" s="42">
        <v>1</v>
      </c>
    </row>
    <row r="105" spans="1:10" ht="27.6" customHeight="1" x14ac:dyDescent="0.2">
      <c r="A105" s="44"/>
      <c r="B105" s="219" t="str">
        <f>CARDS!$A$153</f>
        <v/>
      </c>
      <c r="C105" s="220"/>
      <c r="D105" s="219" t="str">
        <f>CARDS!$N$153</f>
        <v/>
      </c>
      <c r="E105" s="220"/>
      <c r="F105" s="45"/>
      <c r="G105" s="219" t="str">
        <f>CARDS!$A$153</f>
        <v/>
      </c>
      <c r="H105" s="220"/>
      <c r="I105" s="219" t="str">
        <f>CARDS!$N$153</f>
        <v/>
      </c>
      <c r="J105" s="220"/>
    </row>
    <row r="106" spans="1:10" ht="15" customHeight="1" x14ac:dyDescent="0.2">
      <c r="A106" s="46" t="s">
        <v>15</v>
      </c>
      <c r="B106" s="47" t="s">
        <v>16</v>
      </c>
      <c r="C106" s="48" t="s">
        <v>17</v>
      </c>
      <c r="D106" s="47" t="s">
        <v>16</v>
      </c>
      <c r="E106" s="48" t="s">
        <v>17</v>
      </c>
      <c r="F106" s="49" t="s">
        <v>15</v>
      </c>
      <c r="G106" s="47" t="s">
        <v>16</v>
      </c>
      <c r="H106" s="48" t="s">
        <v>17</v>
      </c>
      <c r="I106" s="47" t="s">
        <v>16</v>
      </c>
      <c r="J106" s="48" t="s">
        <v>17</v>
      </c>
    </row>
    <row r="107" spans="1:10" ht="22.15" customHeight="1" x14ac:dyDescent="0.2">
      <c r="A107" s="50">
        <v>1</v>
      </c>
      <c r="B107" s="51"/>
      <c r="C107" s="52"/>
      <c r="D107" s="51"/>
      <c r="E107" s="52"/>
      <c r="F107" s="53">
        <v>14</v>
      </c>
      <c r="G107" s="51"/>
      <c r="H107" s="52"/>
      <c r="I107" s="51"/>
      <c r="J107" s="52"/>
    </row>
    <row r="108" spans="1:10" ht="22.15" customHeight="1" x14ac:dyDescent="0.2">
      <c r="A108" s="50">
        <v>2</v>
      </c>
      <c r="B108" s="51"/>
      <c r="C108" s="52"/>
      <c r="D108" s="51"/>
      <c r="E108" s="52"/>
      <c r="F108" s="53">
        <v>15</v>
      </c>
      <c r="G108" s="51"/>
      <c r="H108" s="52"/>
      <c r="I108" s="51"/>
      <c r="J108" s="52"/>
    </row>
    <row r="109" spans="1:10" ht="22.15" customHeight="1" x14ac:dyDescent="0.2">
      <c r="A109" s="50">
        <v>3</v>
      </c>
      <c r="B109" s="51"/>
      <c r="C109" s="52"/>
      <c r="D109" s="51"/>
      <c r="E109" s="52"/>
      <c r="F109" s="53">
        <v>16</v>
      </c>
      <c r="G109" s="51"/>
      <c r="H109" s="52"/>
      <c r="I109" s="51"/>
      <c r="J109" s="52"/>
    </row>
    <row r="110" spans="1:10" ht="22.15" customHeight="1" x14ac:dyDescent="0.2">
      <c r="A110" s="50">
        <v>4</v>
      </c>
      <c r="B110" s="51"/>
      <c r="C110" s="52"/>
      <c r="D110" s="51"/>
      <c r="E110" s="52"/>
      <c r="F110" s="53">
        <v>17</v>
      </c>
      <c r="G110" s="51"/>
      <c r="H110" s="52"/>
      <c r="I110" s="51"/>
      <c r="J110" s="52"/>
    </row>
    <row r="111" spans="1:10" ht="22.15" customHeight="1" x14ac:dyDescent="0.2">
      <c r="A111" s="50">
        <v>5</v>
      </c>
      <c r="B111" s="51"/>
      <c r="C111" s="52"/>
      <c r="D111" s="51"/>
      <c r="E111" s="52"/>
      <c r="F111" s="53">
        <v>18</v>
      </c>
      <c r="G111" s="51"/>
      <c r="H111" s="52"/>
      <c r="I111" s="51"/>
      <c r="J111" s="52"/>
    </row>
    <row r="112" spans="1:10" ht="22.15" customHeight="1" x14ac:dyDescent="0.2">
      <c r="A112" s="50">
        <v>6</v>
      </c>
      <c r="B112" s="51"/>
      <c r="C112" s="52"/>
      <c r="D112" s="51"/>
      <c r="E112" s="52"/>
      <c r="F112" s="53">
        <v>19</v>
      </c>
      <c r="G112" s="51"/>
      <c r="H112" s="52"/>
      <c r="I112" s="51"/>
      <c r="J112" s="52"/>
    </row>
    <row r="113" spans="1:10" ht="22.15" customHeight="1" x14ac:dyDescent="0.2">
      <c r="A113" s="50">
        <v>7</v>
      </c>
      <c r="B113" s="51"/>
      <c r="C113" s="52"/>
      <c r="D113" s="51"/>
      <c r="E113" s="52"/>
      <c r="F113" s="53">
        <v>20</v>
      </c>
      <c r="G113" s="51"/>
      <c r="H113" s="52"/>
      <c r="I113" s="51"/>
      <c r="J113" s="52"/>
    </row>
    <row r="114" spans="1:10" ht="22.15" customHeight="1" x14ac:dyDescent="0.2">
      <c r="A114" s="50">
        <v>8</v>
      </c>
      <c r="B114" s="51"/>
      <c r="C114" s="52"/>
      <c r="D114" s="51"/>
      <c r="E114" s="52"/>
      <c r="F114" s="53">
        <v>21</v>
      </c>
      <c r="G114" s="51"/>
      <c r="H114" s="52"/>
      <c r="I114" s="51"/>
      <c r="J114" s="52"/>
    </row>
    <row r="115" spans="1:10" ht="22.15" customHeight="1" x14ac:dyDescent="0.2">
      <c r="A115" s="50">
        <v>9</v>
      </c>
      <c r="B115" s="51"/>
      <c r="C115" s="52"/>
      <c r="D115" s="51"/>
      <c r="E115" s="52"/>
      <c r="F115" s="53">
        <v>22</v>
      </c>
      <c r="G115" s="51"/>
      <c r="H115" s="52"/>
      <c r="I115" s="51"/>
      <c r="J115" s="52"/>
    </row>
    <row r="116" spans="1:10" ht="22.15" customHeight="1" x14ac:dyDescent="0.2">
      <c r="A116" s="50">
        <v>10</v>
      </c>
      <c r="B116" s="51"/>
      <c r="C116" s="52"/>
      <c r="D116" s="51"/>
      <c r="E116" s="52"/>
      <c r="F116" s="53">
        <v>23</v>
      </c>
      <c r="G116" s="51"/>
      <c r="H116" s="52"/>
      <c r="I116" s="51"/>
      <c r="J116" s="52"/>
    </row>
    <row r="117" spans="1:10" ht="22.15" customHeight="1" x14ac:dyDescent="0.2">
      <c r="A117" s="50">
        <v>11</v>
      </c>
      <c r="B117" s="51"/>
      <c r="C117" s="52"/>
      <c r="D117" s="51"/>
      <c r="E117" s="52"/>
      <c r="F117" s="53">
        <v>24</v>
      </c>
      <c r="G117" s="51"/>
      <c r="H117" s="52"/>
      <c r="I117" s="51"/>
      <c r="J117" s="52"/>
    </row>
    <row r="118" spans="1:10" ht="22.15" customHeight="1" x14ac:dyDescent="0.2">
      <c r="A118" s="50">
        <v>12</v>
      </c>
      <c r="B118" s="51"/>
      <c r="C118" s="52"/>
      <c r="D118" s="51"/>
      <c r="E118" s="52"/>
      <c r="F118" s="53">
        <v>25</v>
      </c>
      <c r="G118" s="51"/>
      <c r="H118" s="52"/>
      <c r="I118" s="51"/>
      <c r="J118" s="52"/>
    </row>
    <row r="119" spans="1:10" ht="22.15" customHeight="1" thickBot="1" x14ac:dyDescent="0.25">
      <c r="A119" s="54">
        <v>13</v>
      </c>
      <c r="B119" s="55"/>
      <c r="C119" s="56"/>
      <c r="D119" s="55"/>
      <c r="E119" s="56"/>
      <c r="F119" s="57" t="s">
        <v>5</v>
      </c>
      <c r="G119" s="55"/>
      <c r="H119" s="56"/>
      <c r="I119" s="55"/>
      <c r="J119" s="56"/>
    </row>
    <row r="120" spans="1:10" ht="16.149999999999999" customHeight="1" thickBot="1" x14ac:dyDescent="0.3">
      <c r="A120" s="216" t="s">
        <v>2</v>
      </c>
      <c r="B120" s="216"/>
      <c r="C120" s="39">
        <f>CARDS!$C$168</f>
        <v>0</v>
      </c>
      <c r="D120" s="40"/>
      <c r="E120" s="38" t="s">
        <v>0</v>
      </c>
      <c r="F120" s="217" t="str">
        <f>CARDS!$A$176</f>
        <v/>
      </c>
      <c r="G120" s="217"/>
      <c r="H120" s="217"/>
      <c r="I120" s="217"/>
      <c r="J120" s="218"/>
    </row>
    <row r="121" spans="1:10" ht="13.15" customHeight="1" thickTop="1" thickBot="1" x14ac:dyDescent="0.25">
      <c r="A121" s="42">
        <v>1</v>
      </c>
    </row>
    <row r="122" spans="1:10" ht="27.6" customHeight="1" x14ac:dyDescent="0.2">
      <c r="A122" s="44"/>
      <c r="B122" s="219" t="str">
        <f>CARDS!$A$176</f>
        <v/>
      </c>
      <c r="C122" s="220"/>
      <c r="D122" s="219" t="str">
        <f>CARDS!$N$176</f>
        <v/>
      </c>
      <c r="E122" s="220"/>
      <c r="F122" s="45"/>
      <c r="G122" s="219" t="str">
        <f>CARDS!$A$176</f>
        <v/>
      </c>
      <c r="H122" s="220"/>
      <c r="I122" s="219" t="str">
        <f>CARDS!$N$176</f>
        <v/>
      </c>
      <c r="J122" s="220"/>
    </row>
    <row r="123" spans="1:10" ht="15" customHeight="1" x14ac:dyDescent="0.2">
      <c r="A123" s="46" t="s">
        <v>15</v>
      </c>
      <c r="B123" s="47" t="s">
        <v>16</v>
      </c>
      <c r="C123" s="48" t="s">
        <v>17</v>
      </c>
      <c r="D123" s="47" t="s">
        <v>16</v>
      </c>
      <c r="E123" s="48" t="s">
        <v>17</v>
      </c>
      <c r="F123" s="49" t="s">
        <v>15</v>
      </c>
      <c r="G123" s="47" t="s">
        <v>16</v>
      </c>
      <c r="H123" s="48" t="s">
        <v>17</v>
      </c>
      <c r="I123" s="47" t="s">
        <v>16</v>
      </c>
      <c r="J123" s="48" t="s">
        <v>17</v>
      </c>
    </row>
    <row r="124" spans="1:10" ht="22.15" customHeight="1" x14ac:dyDescent="0.2">
      <c r="A124" s="50">
        <v>1</v>
      </c>
      <c r="B124" s="51"/>
      <c r="C124" s="52"/>
      <c r="D124" s="51"/>
      <c r="E124" s="52"/>
      <c r="F124" s="53">
        <v>14</v>
      </c>
      <c r="G124" s="51"/>
      <c r="H124" s="52"/>
      <c r="I124" s="51"/>
      <c r="J124" s="52"/>
    </row>
    <row r="125" spans="1:10" ht="22.15" customHeight="1" x14ac:dyDescent="0.2">
      <c r="A125" s="50">
        <v>2</v>
      </c>
      <c r="B125" s="51"/>
      <c r="C125" s="52"/>
      <c r="D125" s="51"/>
      <c r="E125" s="52"/>
      <c r="F125" s="53">
        <v>15</v>
      </c>
      <c r="G125" s="51"/>
      <c r="H125" s="52"/>
      <c r="I125" s="51"/>
      <c r="J125" s="52"/>
    </row>
    <row r="126" spans="1:10" ht="22.15" customHeight="1" x14ac:dyDescent="0.2">
      <c r="A126" s="50">
        <v>3</v>
      </c>
      <c r="B126" s="51"/>
      <c r="C126" s="52"/>
      <c r="D126" s="51"/>
      <c r="E126" s="52"/>
      <c r="F126" s="53">
        <v>16</v>
      </c>
      <c r="G126" s="51"/>
      <c r="H126" s="52"/>
      <c r="I126" s="51"/>
      <c r="J126" s="52"/>
    </row>
    <row r="127" spans="1:10" ht="22.15" customHeight="1" x14ac:dyDescent="0.2">
      <c r="A127" s="50">
        <v>4</v>
      </c>
      <c r="B127" s="51"/>
      <c r="C127" s="52"/>
      <c r="D127" s="51"/>
      <c r="E127" s="52"/>
      <c r="F127" s="53">
        <v>17</v>
      </c>
      <c r="G127" s="51"/>
      <c r="H127" s="52"/>
      <c r="I127" s="51"/>
      <c r="J127" s="52"/>
    </row>
    <row r="128" spans="1:10" ht="22.15" customHeight="1" x14ac:dyDescent="0.2">
      <c r="A128" s="50">
        <v>5</v>
      </c>
      <c r="B128" s="51"/>
      <c r="C128" s="52"/>
      <c r="D128" s="51"/>
      <c r="E128" s="52"/>
      <c r="F128" s="53">
        <v>18</v>
      </c>
      <c r="G128" s="51"/>
      <c r="H128" s="52"/>
      <c r="I128" s="51"/>
      <c r="J128" s="52"/>
    </row>
    <row r="129" spans="1:10" ht="22.15" customHeight="1" x14ac:dyDescent="0.2">
      <c r="A129" s="50">
        <v>6</v>
      </c>
      <c r="B129" s="51"/>
      <c r="C129" s="52"/>
      <c r="D129" s="51"/>
      <c r="E129" s="52"/>
      <c r="F129" s="53">
        <v>19</v>
      </c>
      <c r="G129" s="51"/>
      <c r="H129" s="52"/>
      <c r="I129" s="51"/>
      <c r="J129" s="52"/>
    </row>
    <row r="130" spans="1:10" ht="22.15" customHeight="1" x14ac:dyDescent="0.2">
      <c r="A130" s="50">
        <v>7</v>
      </c>
      <c r="B130" s="51"/>
      <c r="C130" s="52"/>
      <c r="D130" s="51"/>
      <c r="E130" s="52"/>
      <c r="F130" s="53">
        <v>20</v>
      </c>
      <c r="G130" s="51"/>
      <c r="H130" s="52"/>
      <c r="I130" s="51"/>
      <c r="J130" s="52"/>
    </row>
    <row r="131" spans="1:10" ht="22.15" customHeight="1" x14ac:dyDescent="0.2">
      <c r="A131" s="50">
        <v>8</v>
      </c>
      <c r="B131" s="51"/>
      <c r="C131" s="52"/>
      <c r="D131" s="51"/>
      <c r="E131" s="52"/>
      <c r="F131" s="53">
        <v>21</v>
      </c>
      <c r="G131" s="51"/>
      <c r="H131" s="52"/>
      <c r="I131" s="51"/>
      <c r="J131" s="52"/>
    </row>
    <row r="132" spans="1:10" ht="22.15" customHeight="1" x14ac:dyDescent="0.2">
      <c r="A132" s="50">
        <v>9</v>
      </c>
      <c r="B132" s="51"/>
      <c r="C132" s="52"/>
      <c r="D132" s="51"/>
      <c r="E132" s="52"/>
      <c r="F132" s="53">
        <v>22</v>
      </c>
      <c r="G132" s="51"/>
      <c r="H132" s="52"/>
      <c r="I132" s="51"/>
      <c r="J132" s="52"/>
    </row>
    <row r="133" spans="1:10" ht="22.15" customHeight="1" x14ac:dyDescent="0.2">
      <c r="A133" s="50">
        <v>10</v>
      </c>
      <c r="B133" s="51"/>
      <c r="C133" s="52"/>
      <c r="D133" s="51"/>
      <c r="E133" s="52"/>
      <c r="F133" s="53">
        <v>23</v>
      </c>
      <c r="G133" s="51"/>
      <c r="H133" s="52"/>
      <c r="I133" s="51"/>
      <c r="J133" s="52"/>
    </row>
    <row r="134" spans="1:10" ht="22.15" customHeight="1" x14ac:dyDescent="0.2">
      <c r="A134" s="50">
        <v>11</v>
      </c>
      <c r="B134" s="51"/>
      <c r="C134" s="52"/>
      <c r="D134" s="51"/>
      <c r="E134" s="52"/>
      <c r="F134" s="53">
        <v>24</v>
      </c>
      <c r="G134" s="51"/>
      <c r="H134" s="52"/>
      <c r="I134" s="51"/>
      <c r="J134" s="52"/>
    </row>
    <row r="135" spans="1:10" ht="22.15" customHeight="1" x14ac:dyDescent="0.2">
      <c r="A135" s="50">
        <v>12</v>
      </c>
      <c r="B135" s="51"/>
      <c r="C135" s="52"/>
      <c r="D135" s="51"/>
      <c r="E135" s="52"/>
      <c r="F135" s="53">
        <v>25</v>
      </c>
      <c r="G135" s="51"/>
      <c r="H135" s="52"/>
      <c r="I135" s="51"/>
      <c r="J135" s="52"/>
    </row>
    <row r="136" spans="1:10" ht="22.15" customHeight="1" thickBot="1" x14ac:dyDescent="0.25">
      <c r="A136" s="54">
        <v>13</v>
      </c>
      <c r="B136" s="55"/>
      <c r="C136" s="56"/>
      <c r="D136" s="55"/>
      <c r="E136" s="56"/>
      <c r="F136" s="57" t="s">
        <v>5</v>
      </c>
      <c r="G136" s="55"/>
      <c r="H136" s="56"/>
      <c r="I136" s="55"/>
      <c r="J136" s="56"/>
    </row>
    <row r="137" spans="1:10" ht="16.149999999999999" customHeight="1" thickBot="1" x14ac:dyDescent="0.3">
      <c r="A137" s="216" t="s">
        <v>2</v>
      </c>
      <c r="B137" s="216"/>
      <c r="C137" s="39">
        <f>CARDS!$C$191</f>
        <v>0</v>
      </c>
      <c r="D137" s="40"/>
      <c r="E137" s="38" t="s">
        <v>0</v>
      </c>
      <c r="F137" s="217" t="str">
        <f>CARDS!$A$199</f>
        <v/>
      </c>
      <c r="G137" s="217"/>
      <c r="H137" s="217"/>
      <c r="I137" s="217"/>
      <c r="J137" s="218"/>
    </row>
    <row r="138" spans="1:10" ht="13.15" customHeight="1" thickTop="1" thickBot="1" x14ac:dyDescent="0.25">
      <c r="A138" s="42">
        <v>1</v>
      </c>
    </row>
    <row r="139" spans="1:10" ht="27.6" customHeight="1" x14ac:dyDescent="0.2">
      <c r="A139" s="44"/>
      <c r="B139" s="219" t="str">
        <f>CARDS!$A$199</f>
        <v/>
      </c>
      <c r="C139" s="220"/>
      <c r="D139" s="219" t="str">
        <f>CARDS!$N$199</f>
        <v/>
      </c>
      <c r="E139" s="220"/>
      <c r="F139" s="45"/>
      <c r="G139" s="219" t="str">
        <f>CARDS!$A$199</f>
        <v/>
      </c>
      <c r="H139" s="220"/>
      <c r="I139" s="219" t="str">
        <f>CARDS!$N$199</f>
        <v/>
      </c>
      <c r="J139" s="220"/>
    </row>
    <row r="140" spans="1:10" ht="15" customHeight="1" x14ac:dyDescent="0.2">
      <c r="A140" s="46" t="s">
        <v>15</v>
      </c>
      <c r="B140" s="47" t="s">
        <v>16</v>
      </c>
      <c r="C140" s="48" t="s">
        <v>17</v>
      </c>
      <c r="D140" s="47" t="s">
        <v>16</v>
      </c>
      <c r="E140" s="48" t="s">
        <v>17</v>
      </c>
      <c r="F140" s="49" t="s">
        <v>15</v>
      </c>
      <c r="G140" s="47" t="s">
        <v>16</v>
      </c>
      <c r="H140" s="48" t="s">
        <v>17</v>
      </c>
      <c r="I140" s="47" t="s">
        <v>16</v>
      </c>
      <c r="J140" s="48" t="s">
        <v>17</v>
      </c>
    </row>
    <row r="141" spans="1:10" ht="22.15" customHeight="1" x14ac:dyDescent="0.2">
      <c r="A141" s="50">
        <v>1</v>
      </c>
      <c r="B141" s="51"/>
      <c r="C141" s="52"/>
      <c r="D141" s="51"/>
      <c r="E141" s="52"/>
      <c r="F141" s="53">
        <v>14</v>
      </c>
      <c r="G141" s="51"/>
      <c r="H141" s="52"/>
      <c r="I141" s="51"/>
      <c r="J141" s="52"/>
    </row>
    <row r="142" spans="1:10" ht="22.15" customHeight="1" x14ac:dyDescent="0.2">
      <c r="A142" s="50">
        <v>2</v>
      </c>
      <c r="B142" s="51"/>
      <c r="C142" s="52"/>
      <c r="D142" s="51"/>
      <c r="E142" s="52"/>
      <c r="F142" s="53">
        <v>15</v>
      </c>
      <c r="G142" s="51"/>
      <c r="H142" s="52"/>
      <c r="I142" s="51"/>
      <c r="J142" s="52"/>
    </row>
    <row r="143" spans="1:10" ht="22.15" customHeight="1" x14ac:dyDescent="0.2">
      <c r="A143" s="50">
        <v>3</v>
      </c>
      <c r="B143" s="51"/>
      <c r="C143" s="52"/>
      <c r="D143" s="51"/>
      <c r="E143" s="52"/>
      <c r="F143" s="53">
        <v>16</v>
      </c>
      <c r="G143" s="51"/>
      <c r="H143" s="52"/>
      <c r="I143" s="51"/>
      <c r="J143" s="52"/>
    </row>
    <row r="144" spans="1:10" ht="22.15" customHeight="1" x14ac:dyDescent="0.2">
      <c r="A144" s="50">
        <v>4</v>
      </c>
      <c r="B144" s="51"/>
      <c r="C144" s="52"/>
      <c r="D144" s="51"/>
      <c r="E144" s="52"/>
      <c r="F144" s="53">
        <v>17</v>
      </c>
      <c r="G144" s="51"/>
      <c r="H144" s="52"/>
      <c r="I144" s="51"/>
      <c r="J144" s="52"/>
    </row>
    <row r="145" spans="1:10" ht="22.15" customHeight="1" x14ac:dyDescent="0.2">
      <c r="A145" s="50">
        <v>5</v>
      </c>
      <c r="B145" s="51"/>
      <c r="C145" s="52"/>
      <c r="D145" s="51"/>
      <c r="E145" s="52"/>
      <c r="F145" s="53">
        <v>18</v>
      </c>
      <c r="G145" s="51"/>
      <c r="H145" s="52"/>
      <c r="I145" s="51"/>
      <c r="J145" s="52"/>
    </row>
    <row r="146" spans="1:10" ht="22.15" customHeight="1" x14ac:dyDescent="0.2">
      <c r="A146" s="50">
        <v>6</v>
      </c>
      <c r="B146" s="51"/>
      <c r="C146" s="52"/>
      <c r="D146" s="51"/>
      <c r="E146" s="52"/>
      <c r="F146" s="53">
        <v>19</v>
      </c>
      <c r="G146" s="51"/>
      <c r="H146" s="52"/>
      <c r="I146" s="51"/>
      <c r="J146" s="52"/>
    </row>
    <row r="147" spans="1:10" ht="22.15" customHeight="1" x14ac:dyDescent="0.2">
      <c r="A147" s="50">
        <v>7</v>
      </c>
      <c r="B147" s="51"/>
      <c r="C147" s="52"/>
      <c r="D147" s="51"/>
      <c r="E147" s="52"/>
      <c r="F147" s="53">
        <v>20</v>
      </c>
      <c r="G147" s="51"/>
      <c r="H147" s="52"/>
      <c r="I147" s="51"/>
      <c r="J147" s="52"/>
    </row>
    <row r="148" spans="1:10" ht="22.15" customHeight="1" x14ac:dyDescent="0.2">
      <c r="A148" s="50">
        <v>8</v>
      </c>
      <c r="B148" s="51"/>
      <c r="C148" s="52"/>
      <c r="D148" s="51"/>
      <c r="E148" s="52"/>
      <c r="F148" s="53">
        <v>21</v>
      </c>
      <c r="G148" s="51"/>
      <c r="H148" s="52"/>
      <c r="I148" s="51"/>
      <c r="J148" s="52"/>
    </row>
    <row r="149" spans="1:10" ht="22.15" customHeight="1" x14ac:dyDescent="0.2">
      <c r="A149" s="50">
        <v>9</v>
      </c>
      <c r="B149" s="51"/>
      <c r="C149" s="52"/>
      <c r="D149" s="51"/>
      <c r="E149" s="52"/>
      <c r="F149" s="53">
        <v>22</v>
      </c>
      <c r="G149" s="51"/>
      <c r="H149" s="52"/>
      <c r="I149" s="51"/>
      <c r="J149" s="52"/>
    </row>
    <row r="150" spans="1:10" ht="22.15" customHeight="1" x14ac:dyDescent="0.2">
      <c r="A150" s="50">
        <v>10</v>
      </c>
      <c r="B150" s="51"/>
      <c r="C150" s="52"/>
      <c r="D150" s="51"/>
      <c r="E150" s="52"/>
      <c r="F150" s="53">
        <v>23</v>
      </c>
      <c r="G150" s="51"/>
      <c r="H150" s="52"/>
      <c r="I150" s="51"/>
      <c r="J150" s="52"/>
    </row>
    <row r="151" spans="1:10" ht="22.15" customHeight="1" x14ac:dyDescent="0.2">
      <c r="A151" s="50">
        <v>11</v>
      </c>
      <c r="B151" s="51"/>
      <c r="C151" s="52"/>
      <c r="D151" s="51"/>
      <c r="E151" s="52"/>
      <c r="F151" s="53">
        <v>24</v>
      </c>
      <c r="G151" s="51"/>
      <c r="H151" s="52"/>
      <c r="I151" s="51"/>
      <c r="J151" s="52"/>
    </row>
    <row r="152" spans="1:10" ht="22.15" customHeight="1" x14ac:dyDescent="0.2">
      <c r="A152" s="50">
        <v>12</v>
      </c>
      <c r="B152" s="51"/>
      <c r="C152" s="52"/>
      <c r="D152" s="51"/>
      <c r="E152" s="52"/>
      <c r="F152" s="53">
        <v>25</v>
      </c>
      <c r="G152" s="51"/>
      <c r="H152" s="52"/>
      <c r="I152" s="51"/>
      <c r="J152" s="52"/>
    </row>
    <row r="153" spans="1:10" ht="22.15" customHeight="1" thickBot="1" x14ac:dyDescent="0.25">
      <c r="A153" s="54">
        <v>13</v>
      </c>
      <c r="B153" s="55"/>
      <c r="C153" s="56"/>
      <c r="D153" s="55"/>
      <c r="E153" s="56"/>
      <c r="F153" s="57" t="s">
        <v>5</v>
      </c>
      <c r="G153" s="55"/>
      <c r="H153" s="56"/>
      <c r="I153" s="55"/>
      <c r="J153" s="56"/>
    </row>
    <row r="154" spans="1:10" ht="16.149999999999999" customHeight="1" thickBot="1" x14ac:dyDescent="0.3">
      <c r="A154" s="216" t="s">
        <v>2</v>
      </c>
      <c r="B154" s="216"/>
      <c r="C154" s="39">
        <f>CARDS!$C$214</f>
        <v>0</v>
      </c>
      <c r="D154" s="40"/>
      <c r="E154" s="38" t="s">
        <v>0</v>
      </c>
      <c r="F154" s="217" t="str">
        <f>CARDS!$A$222</f>
        <v/>
      </c>
      <c r="G154" s="217"/>
      <c r="H154" s="217"/>
      <c r="I154" s="217"/>
      <c r="J154" s="218"/>
    </row>
    <row r="155" spans="1:10" ht="13.15" customHeight="1" thickTop="1" thickBot="1" x14ac:dyDescent="0.25">
      <c r="A155" s="42">
        <v>1</v>
      </c>
    </row>
    <row r="156" spans="1:10" ht="27.6" customHeight="1" x14ac:dyDescent="0.2">
      <c r="A156" s="44"/>
      <c r="B156" s="219" t="str">
        <f>CARDS!$A$222</f>
        <v/>
      </c>
      <c r="C156" s="220"/>
      <c r="D156" s="219" t="str">
        <f>CARDS!$N$222</f>
        <v/>
      </c>
      <c r="E156" s="220"/>
      <c r="F156" s="45"/>
      <c r="G156" s="219" t="str">
        <f>CARDS!$A$222</f>
        <v/>
      </c>
      <c r="H156" s="220"/>
      <c r="I156" s="219" t="str">
        <f>CARDS!$N$222</f>
        <v/>
      </c>
      <c r="J156" s="220"/>
    </row>
    <row r="157" spans="1:10" ht="15" customHeight="1" x14ac:dyDescent="0.2">
      <c r="A157" s="46" t="s">
        <v>15</v>
      </c>
      <c r="B157" s="47" t="s">
        <v>16</v>
      </c>
      <c r="C157" s="48" t="s">
        <v>17</v>
      </c>
      <c r="D157" s="47" t="s">
        <v>16</v>
      </c>
      <c r="E157" s="48" t="s">
        <v>17</v>
      </c>
      <c r="F157" s="49" t="s">
        <v>15</v>
      </c>
      <c r="G157" s="47" t="s">
        <v>16</v>
      </c>
      <c r="H157" s="48" t="s">
        <v>17</v>
      </c>
      <c r="I157" s="47" t="s">
        <v>16</v>
      </c>
      <c r="J157" s="48" t="s">
        <v>17</v>
      </c>
    </row>
    <row r="158" spans="1:10" ht="22.15" customHeight="1" x14ac:dyDescent="0.2">
      <c r="A158" s="50">
        <v>1</v>
      </c>
      <c r="B158" s="51"/>
      <c r="C158" s="52"/>
      <c r="D158" s="51"/>
      <c r="E158" s="52"/>
      <c r="F158" s="53">
        <v>14</v>
      </c>
      <c r="G158" s="51"/>
      <c r="H158" s="52"/>
      <c r="I158" s="51"/>
      <c r="J158" s="52"/>
    </row>
    <row r="159" spans="1:10" ht="22.15" customHeight="1" x14ac:dyDescent="0.2">
      <c r="A159" s="50">
        <v>2</v>
      </c>
      <c r="B159" s="51"/>
      <c r="C159" s="52"/>
      <c r="D159" s="51"/>
      <c r="E159" s="52"/>
      <c r="F159" s="53">
        <v>15</v>
      </c>
      <c r="G159" s="51"/>
      <c r="H159" s="52"/>
      <c r="I159" s="51"/>
      <c r="J159" s="52"/>
    </row>
    <row r="160" spans="1:10" ht="22.15" customHeight="1" x14ac:dyDescent="0.2">
      <c r="A160" s="50">
        <v>3</v>
      </c>
      <c r="B160" s="51"/>
      <c r="C160" s="52"/>
      <c r="D160" s="51"/>
      <c r="E160" s="52"/>
      <c r="F160" s="53">
        <v>16</v>
      </c>
      <c r="G160" s="51"/>
      <c r="H160" s="52"/>
      <c r="I160" s="51"/>
      <c r="J160" s="52"/>
    </row>
    <row r="161" spans="1:10" ht="22.15" customHeight="1" x14ac:dyDescent="0.2">
      <c r="A161" s="50">
        <v>4</v>
      </c>
      <c r="B161" s="51"/>
      <c r="C161" s="52"/>
      <c r="D161" s="51"/>
      <c r="E161" s="52"/>
      <c r="F161" s="53">
        <v>17</v>
      </c>
      <c r="G161" s="51"/>
      <c r="H161" s="52"/>
      <c r="I161" s="51"/>
      <c r="J161" s="52"/>
    </row>
    <row r="162" spans="1:10" ht="22.15" customHeight="1" x14ac:dyDescent="0.2">
      <c r="A162" s="50">
        <v>5</v>
      </c>
      <c r="B162" s="51"/>
      <c r="C162" s="52"/>
      <c r="D162" s="51"/>
      <c r="E162" s="52"/>
      <c r="F162" s="53">
        <v>18</v>
      </c>
      <c r="G162" s="51"/>
      <c r="H162" s="52"/>
      <c r="I162" s="51"/>
      <c r="J162" s="52"/>
    </row>
    <row r="163" spans="1:10" ht="22.15" customHeight="1" x14ac:dyDescent="0.2">
      <c r="A163" s="50">
        <v>6</v>
      </c>
      <c r="B163" s="51"/>
      <c r="C163" s="52"/>
      <c r="D163" s="51"/>
      <c r="E163" s="52"/>
      <c r="F163" s="53">
        <v>19</v>
      </c>
      <c r="G163" s="51"/>
      <c r="H163" s="52"/>
      <c r="I163" s="51"/>
      <c r="J163" s="52"/>
    </row>
    <row r="164" spans="1:10" ht="22.15" customHeight="1" x14ac:dyDescent="0.2">
      <c r="A164" s="50">
        <v>7</v>
      </c>
      <c r="B164" s="51"/>
      <c r="C164" s="52"/>
      <c r="D164" s="51"/>
      <c r="E164" s="52"/>
      <c r="F164" s="53">
        <v>20</v>
      </c>
      <c r="G164" s="51"/>
      <c r="H164" s="52"/>
      <c r="I164" s="51"/>
      <c r="J164" s="52"/>
    </row>
    <row r="165" spans="1:10" ht="22.15" customHeight="1" x14ac:dyDescent="0.2">
      <c r="A165" s="50">
        <v>8</v>
      </c>
      <c r="B165" s="51"/>
      <c r="C165" s="52"/>
      <c r="D165" s="51"/>
      <c r="E165" s="52"/>
      <c r="F165" s="53">
        <v>21</v>
      </c>
      <c r="G165" s="51"/>
      <c r="H165" s="52"/>
      <c r="I165" s="51"/>
      <c r="J165" s="52"/>
    </row>
    <row r="166" spans="1:10" ht="22.15" customHeight="1" x14ac:dyDescent="0.2">
      <c r="A166" s="50">
        <v>9</v>
      </c>
      <c r="B166" s="51"/>
      <c r="C166" s="52"/>
      <c r="D166" s="51"/>
      <c r="E166" s="52"/>
      <c r="F166" s="53">
        <v>22</v>
      </c>
      <c r="G166" s="51"/>
      <c r="H166" s="52"/>
      <c r="I166" s="51"/>
      <c r="J166" s="52"/>
    </row>
    <row r="167" spans="1:10" ht="22.15" customHeight="1" x14ac:dyDescent="0.2">
      <c r="A167" s="50">
        <v>10</v>
      </c>
      <c r="B167" s="51"/>
      <c r="C167" s="52"/>
      <c r="D167" s="51"/>
      <c r="E167" s="52"/>
      <c r="F167" s="53">
        <v>23</v>
      </c>
      <c r="G167" s="51"/>
      <c r="H167" s="52"/>
      <c r="I167" s="51"/>
      <c r="J167" s="52"/>
    </row>
    <row r="168" spans="1:10" ht="22.15" customHeight="1" x14ac:dyDescent="0.2">
      <c r="A168" s="50">
        <v>11</v>
      </c>
      <c r="B168" s="51"/>
      <c r="C168" s="52"/>
      <c r="D168" s="51"/>
      <c r="E168" s="52"/>
      <c r="F168" s="53">
        <v>24</v>
      </c>
      <c r="G168" s="51"/>
      <c r="H168" s="52"/>
      <c r="I168" s="51"/>
      <c r="J168" s="52"/>
    </row>
    <row r="169" spans="1:10" ht="22.15" customHeight="1" x14ac:dyDescent="0.2">
      <c r="A169" s="50">
        <v>12</v>
      </c>
      <c r="B169" s="51"/>
      <c r="C169" s="52"/>
      <c r="D169" s="51"/>
      <c r="E169" s="52"/>
      <c r="F169" s="53">
        <v>25</v>
      </c>
      <c r="G169" s="51"/>
      <c r="H169" s="52"/>
      <c r="I169" s="51"/>
      <c r="J169" s="52"/>
    </row>
    <row r="170" spans="1:10" ht="22.15" customHeight="1" thickBot="1" x14ac:dyDescent="0.25">
      <c r="A170" s="54">
        <v>13</v>
      </c>
      <c r="B170" s="55"/>
      <c r="C170" s="56"/>
      <c r="D170" s="55"/>
      <c r="E170" s="56"/>
      <c r="F170" s="57" t="s">
        <v>5</v>
      </c>
      <c r="G170" s="55"/>
      <c r="H170" s="56"/>
      <c r="I170" s="55"/>
      <c r="J170" s="56"/>
    </row>
    <row r="171" spans="1:10" ht="16.149999999999999" customHeight="1" thickBot="1" x14ac:dyDescent="0.3">
      <c r="A171" s="216" t="s">
        <v>2</v>
      </c>
      <c r="B171" s="216"/>
      <c r="C171" s="39">
        <f>CARDS!$C$237</f>
        <v>0</v>
      </c>
      <c r="D171" s="40"/>
      <c r="E171" s="38" t="s">
        <v>0</v>
      </c>
      <c r="F171" s="217" t="str">
        <f>CARDS!$A$245</f>
        <v/>
      </c>
      <c r="G171" s="217"/>
      <c r="H171" s="217"/>
      <c r="I171" s="217"/>
      <c r="J171" s="218"/>
    </row>
    <row r="172" spans="1:10" ht="13.15" customHeight="1" thickTop="1" thickBot="1" x14ac:dyDescent="0.25">
      <c r="A172" s="42">
        <v>1</v>
      </c>
    </row>
    <row r="173" spans="1:10" ht="27.6" customHeight="1" x14ac:dyDescent="0.2">
      <c r="A173" s="44"/>
      <c r="B173" s="219" t="str">
        <f>CARDS!$A$245</f>
        <v/>
      </c>
      <c r="C173" s="220"/>
      <c r="D173" s="219" t="str">
        <f>CARDS!$N$245</f>
        <v/>
      </c>
      <c r="E173" s="220"/>
      <c r="F173" s="45"/>
      <c r="G173" s="219" t="str">
        <f>CARDS!$A$245</f>
        <v/>
      </c>
      <c r="H173" s="220"/>
      <c r="I173" s="219" t="str">
        <f>CARDS!$N$245</f>
        <v/>
      </c>
      <c r="J173" s="220"/>
    </row>
    <row r="174" spans="1:10" ht="15" customHeight="1" x14ac:dyDescent="0.2">
      <c r="A174" s="46" t="s">
        <v>15</v>
      </c>
      <c r="B174" s="47" t="s">
        <v>16</v>
      </c>
      <c r="C174" s="48" t="s">
        <v>17</v>
      </c>
      <c r="D174" s="47" t="s">
        <v>16</v>
      </c>
      <c r="E174" s="48" t="s">
        <v>17</v>
      </c>
      <c r="F174" s="49" t="s">
        <v>15</v>
      </c>
      <c r="G174" s="47" t="s">
        <v>16</v>
      </c>
      <c r="H174" s="48" t="s">
        <v>17</v>
      </c>
      <c r="I174" s="47" t="s">
        <v>16</v>
      </c>
      <c r="J174" s="48" t="s">
        <v>17</v>
      </c>
    </row>
    <row r="175" spans="1:10" ht="22.15" customHeight="1" x14ac:dyDescent="0.2">
      <c r="A175" s="50">
        <v>1</v>
      </c>
      <c r="B175" s="51"/>
      <c r="C175" s="52"/>
      <c r="D175" s="51"/>
      <c r="E175" s="52"/>
      <c r="F175" s="53">
        <v>14</v>
      </c>
      <c r="G175" s="51"/>
      <c r="H175" s="52"/>
      <c r="I175" s="51"/>
      <c r="J175" s="52"/>
    </row>
    <row r="176" spans="1:10" ht="22.15" customHeight="1" x14ac:dyDescent="0.2">
      <c r="A176" s="50">
        <v>2</v>
      </c>
      <c r="B176" s="51"/>
      <c r="C176" s="52"/>
      <c r="D176" s="51"/>
      <c r="E176" s="52"/>
      <c r="F176" s="53">
        <v>15</v>
      </c>
      <c r="G176" s="51"/>
      <c r="H176" s="52"/>
      <c r="I176" s="51"/>
      <c r="J176" s="52"/>
    </row>
    <row r="177" spans="1:10" ht="22.15" customHeight="1" x14ac:dyDescent="0.2">
      <c r="A177" s="50">
        <v>3</v>
      </c>
      <c r="B177" s="51"/>
      <c r="C177" s="52"/>
      <c r="D177" s="51"/>
      <c r="E177" s="52"/>
      <c r="F177" s="53">
        <v>16</v>
      </c>
      <c r="G177" s="51"/>
      <c r="H177" s="52"/>
      <c r="I177" s="51"/>
      <c r="J177" s="52"/>
    </row>
    <row r="178" spans="1:10" ht="22.15" customHeight="1" x14ac:dyDescent="0.2">
      <c r="A178" s="50">
        <v>4</v>
      </c>
      <c r="B178" s="51"/>
      <c r="C178" s="52"/>
      <c r="D178" s="51"/>
      <c r="E178" s="52"/>
      <c r="F178" s="53">
        <v>17</v>
      </c>
      <c r="G178" s="51"/>
      <c r="H178" s="52"/>
      <c r="I178" s="51"/>
      <c r="J178" s="52"/>
    </row>
    <row r="179" spans="1:10" ht="22.15" customHeight="1" x14ac:dyDescent="0.2">
      <c r="A179" s="50">
        <v>5</v>
      </c>
      <c r="B179" s="51"/>
      <c r="C179" s="52"/>
      <c r="D179" s="51"/>
      <c r="E179" s="52"/>
      <c r="F179" s="53">
        <v>18</v>
      </c>
      <c r="G179" s="51"/>
      <c r="H179" s="52"/>
      <c r="I179" s="51"/>
      <c r="J179" s="52"/>
    </row>
    <row r="180" spans="1:10" ht="22.15" customHeight="1" x14ac:dyDescent="0.2">
      <c r="A180" s="50">
        <v>6</v>
      </c>
      <c r="B180" s="51"/>
      <c r="C180" s="52"/>
      <c r="D180" s="51"/>
      <c r="E180" s="52"/>
      <c r="F180" s="53">
        <v>19</v>
      </c>
      <c r="G180" s="51"/>
      <c r="H180" s="52"/>
      <c r="I180" s="51"/>
      <c r="J180" s="52"/>
    </row>
    <row r="181" spans="1:10" ht="22.15" customHeight="1" x14ac:dyDescent="0.2">
      <c r="A181" s="50">
        <v>7</v>
      </c>
      <c r="B181" s="51"/>
      <c r="C181" s="52"/>
      <c r="D181" s="51"/>
      <c r="E181" s="52"/>
      <c r="F181" s="53">
        <v>20</v>
      </c>
      <c r="G181" s="51"/>
      <c r="H181" s="52"/>
      <c r="I181" s="51"/>
      <c r="J181" s="52"/>
    </row>
    <row r="182" spans="1:10" ht="22.15" customHeight="1" x14ac:dyDescent="0.2">
      <c r="A182" s="50">
        <v>8</v>
      </c>
      <c r="B182" s="51"/>
      <c r="C182" s="52"/>
      <c r="D182" s="51"/>
      <c r="E182" s="52"/>
      <c r="F182" s="53">
        <v>21</v>
      </c>
      <c r="G182" s="51"/>
      <c r="H182" s="52"/>
      <c r="I182" s="51"/>
      <c r="J182" s="52"/>
    </row>
    <row r="183" spans="1:10" ht="22.15" customHeight="1" x14ac:dyDescent="0.2">
      <c r="A183" s="50">
        <v>9</v>
      </c>
      <c r="B183" s="51"/>
      <c r="C183" s="52"/>
      <c r="D183" s="51"/>
      <c r="E183" s="52"/>
      <c r="F183" s="53">
        <v>22</v>
      </c>
      <c r="G183" s="51"/>
      <c r="H183" s="52"/>
      <c r="I183" s="51"/>
      <c r="J183" s="52"/>
    </row>
    <row r="184" spans="1:10" ht="22.15" customHeight="1" x14ac:dyDescent="0.2">
      <c r="A184" s="50">
        <v>10</v>
      </c>
      <c r="B184" s="51"/>
      <c r="C184" s="52"/>
      <c r="D184" s="51"/>
      <c r="E184" s="52"/>
      <c r="F184" s="53">
        <v>23</v>
      </c>
      <c r="G184" s="51"/>
      <c r="H184" s="52"/>
      <c r="I184" s="51"/>
      <c r="J184" s="52"/>
    </row>
    <row r="185" spans="1:10" ht="22.15" customHeight="1" x14ac:dyDescent="0.2">
      <c r="A185" s="50">
        <v>11</v>
      </c>
      <c r="B185" s="51"/>
      <c r="C185" s="52"/>
      <c r="D185" s="51"/>
      <c r="E185" s="52"/>
      <c r="F185" s="53">
        <v>24</v>
      </c>
      <c r="G185" s="51"/>
      <c r="H185" s="52"/>
      <c r="I185" s="51"/>
      <c r="J185" s="52"/>
    </row>
    <row r="186" spans="1:10" ht="22.15" customHeight="1" x14ac:dyDescent="0.2">
      <c r="A186" s="50">
        <v>12</v>
      </c>
      <c r="B186" s="51"/>
      <c r="C186" s="52"/>
      <c r="D186" s="51"/>
      <c r="E186" s="52"/>
      <c r="F186" s="53">
        <v>25</v>
      </c>
      <c r="G186" s="51"/>
      <c r="H186" s="52"/>
      <c r="I186" s="51"/>
      <c r="J186" s="52"/>
    </row>
    <row r="187" spans="1:10" ht="22.15" customHeight="1" thickBot="1" x14ac:dyDescent="0.25">
      <c r="A187" s="54">
        <v>13</v>
      </c>
      <c r="B187" s="55"/>
      <c r="C187" s="56"/>
      <c r="D187" s="55"/>
      <c r="E187" s="56"/>
      <c r="F187" s="57" t="s">
        <v>5</v>
      </c>
      <c r="G187" s="55"/>
      <c r="H187" s="56"/>
      <c r="I187" s="55"/>
      <c r="J187" s="56"/>
    </row>
    <row r="188" spans="1:10" ht="16.149999999999999" customHeight="1" thickBot="1" x14ac:dyDescent="0.3">
      <c r="A188" s="216" t="s">
        <v>2</v>
      </c>
      <c r="B188" s="216"/>
      <c r="C188" s="39">
        <f>CARDS!$C$260</f>
        <v>0</v>
      </c>
      <c r="D188" s="40"/>
      <c r="E188" s="38" t="s">
        <v>0</v>
      </c>
      <c r="F188" s="217" t="str">
        <f>CARDS!$A$268</f>
        <v/>
      </c>
      <c r="G188" s="217"/>
      <c r="H188" s="217"/>
      <c r="I188" s="217"/>
      <c r="J188" s="218"/>
    </row>
    <row r="189" spans="1:10" ht="13.15" customHeight="1" thickTop="1" thickBot="1" x14ac:dyDescent="0.25">
      <c r="A189" s="42">
        <v>1</v>
      </c>
    </row>
    <row r="190" spans="1:10" ht="27.6" customHeight="1" x14ac:dyDescent="0.2">
      <c r="A190" s="44"/>
      <c r="B190" s="219" t="str">
        <f>CARDS!$A$268</f>
        <v/>
      </c>
      <c r="C190" s="220"/>
      <c r="D190" s="219" t="str">
        <f>CARDS!$N$268</f>
        <v/>
      </c>
      <c r="E190" s="220"/>
      <c r="F190" s="45"/>
      <c r="G190" s="219" t="str">
        <f>CARDS!$A$268</f>
        <v/>
      </c>
      <c r="H190" s="220"/>
      <c r="I190" s="219" t="str">
        <f>CARDS!$N$268</f>
        <v/>
      </c>
      <c r="J190" s="220"/>
    </row>
    <row r="191" spans="1:10" ht="15" customHeight="1" x14ac:dyDescent="0.2">
      <c r="A191" s="46" t="s">
        <v>15</v>
      </c>
      <c r="B191" s="47" t="s">
        <v>16</v>
      </c>
      <c r="C191" s="48" t="s">
        <v>17</v>
      </c>
      <c r="D191" s="47" t="s">
        <v>16</v>
      </c>
      <c r="E191" s="48" t="s">
        <v>17</v>
      </c>
      <c r="F191" s="49" t="s">
        <v>15</v>
      </c>
      <c r="G191" s="47" t="s">
        <v>16</v>
      </c>
      <c r="H191" s="48" t="s">
        <v>17</v>
      </c>
      <c r="I191" s="47" t="s">
        <v>16</v>
      </c>
      <c r="J191" s="48" t="s">
        <v>17</v>
      </c>
    </row>
    <row r="192" spans="1:10" ht="22.15" customHeight="1" x14ac:dyDescent="0.2">
      <c r="A192" s="50">
        <v>1</v>
      </c>
      <c r="B192" s="51"/>
      <c r="C192" s="52"/>
      <c r="D192" s="51"/>
      <c r="E192" s="52"/>
      <c r="F192" s="53">
        <v>14</v>
      </c>
      <c r="G192" s="51"/>
      <c r="H192" s="52"/>
      <c r="I192" s="51"/>
      <c r="J192" s="52"/>
    </row>
    <row r="193" spans="1:10" ht="22.15" customHeight="1" x14ac:dyDescent="0.2">
      <c r="A193" s="50">
        <v>2</v>
      </c>
      <c r="B193" s="51"/>
      <c r="C193" s="52"/>
      <c r="D193" s="51"/>
      <c r="E193" s="52"/>
      <c r="F193" s="53">
        <v>15</v>
      </c>
      <c r="G193" s="51"/>
      <c r="H193" s="52"/>
      <c r="I193" s="51"/>
      <c r="J193" s="52"/>
    </row>
    <row r="194" spans="1:10" ht="22.15" customHeight="1" x14ac:dyDescent="0.2">
      <c r="A194" s="50">
        <v>3</v>
      </c>
      <c r="B194" s="51"/>
      <c r="C194" s="52"/>
      <c r="D194" s="51"/>
      <c r="E194" s="52"/>
      <c r="F194" s="53">
        <v>16</v>
      </c>
      <c r="G194" s="51"/>
      <c r="H194" s="52"/>
      <c r="I194" s="51"/>
      <c r="J194" s="52"/>
    </row>
    <row r="195" spans="1:10" ht="22.15" customHeight="1" x14ac:dyDescent="0.2">
      <c r="A195" s="50">
        <v>4</v>
      </c>
      <c r="B195" s="51"/>
      <c r="C195" s="52"/>
      <c r="D195" s="51"/>
      <c r="E195" s="52"/>
      <c r="F195" s="53">
        <v>17</v>
      </c>
      <c r="G195" s="51"/>
      <c r="H195" s="52"/>
      <c r="I195" s="51"/>
      <c r="J195" s="52"/>
    </row>
    <row r="196" spans="1:10" ht="22.15" customHeight="1" x14ac:dyDescent="0.2">
      <c r="A196" s="50">
        <v>5</v>
      </c>
      <c r="B196" s="51"/>
      <c r="C196" s="52"/>
      <c r="D196" s="51"/>
      <c r="E196" s="52"/>
      <c r="F196" s="53">
        <v>18</v>
      </c>
      <c r="G196" s="51"/>
      <c r="H196" s="52"/>
      <c r="I196" s="51"/>
      <c r="J196" s="52"/>
    </row>
    <row r="197" spans="1:10" ht="22.15" customHeight="1" x14ac:dyDescent="0.2">
      <c r="A197" s="50">
        <v>6</v>
      </c>
      <c r="B197" s="51"/>
      <c r="C197" s="52"/>
      <c r="D197" s="51"/>
      <c r="E197" s="52"/>
      <c r="F197" s="53">
        <v>19</v>
      </c>
      <c r="G197" s="51"/>
      <c r="H197" s="52"/>
      <c r="I197" s="51"/>
      <c r="J197" s="52"/>
    </row>
    <row r="198" spans="1:10" ht="22.15" customHeight="1" x14ac:dyDescent="0.2">
      <c r="A198" s="50">
        <v>7</v>
      </c>
      <c r="B198" s="51"/>
      <c r="C198" s="52"/>
      <c r="D198" s="51"/>
      <c r="E198" s="52"/>
      <c r="F198" s="53">
        <v>20</v>
      </c>
      <c r="G198" s="51"/>
      <c r="H198" s="52"/>
      <c r="I198" s="51"/>
      <c r="J198" s="52"/>
    </row>
    <row r="199" spans="1:10" ht="22.15" customHeight="1" x14ac:dyDescent="0.2">
      <c r="A199" s="50">
        <v>8</v>
      </c>
      <c r="B199" s="51"/>
      <c r="C199" s="52"/>
      <c r="D199" s="51"/>
      <c r="E199" s="52"/>
      <c r="F199" s="53">
        <v>21</v>
      </c>
      <c r="G199" s="51"/>
      <c r="H199" s="52"/>
      <c r="I199" s="51"/>
      <c r="J199" s="52"/>
    </row>
    <row r="200" spans="1:10" ht="22.15" customHeight="1" x14ac:dyDescent="0.2">
      <c r="A200" s="50">
        <v>9</v>
      </c>
      <c r="B200" s="51"/>
      <c r="C200" s="52"/>
      <c r="D200" s="51"/>
      <c r="E200" s="52"/>
      <c r="F200" s="53">
        <v>22</v>
      </c>
      <c r="G200" s="51"/>
      <c r="H200" s="52"/>
      <c r="I200" s="51"/>
      <c r="J200" s="52"/>
    </row>
    <row r="201" spans="1:10" ht="22.15" customHeight="1" x14ac:dyDescent="0.2">
      <c r="A201" s="50">
        <v>10</v>
      </c>
      <c r="B201" s="51"/>
      <c r="C201" s="52"/>
      <c r="D201" s="51"/>
      <c r="E201" s="52"/>
      <c r="F201" s="53">
        <v>23</v>
      </c>
      <c r="G201" s="51"/>
      <c r="H201" s="52"/>
      <c r="I201" s="51"/>
      <c r="J201" s="52"/>
    </row>
    <row r="202" spans="1:10" ht="22.15" customHeight="1" x14ac:dyDescent="0.2">
      <c r="A202" s="50">
        <v>11</v>
      </c>
      <c r="B202" s="51"/>
      <c r="C202" s="52"/>
      <c r="D202" s="51"/>
      <c r="E202" s="52"/>
      <c r="F202" s="53">
        <v>24</v>
      </c>
      <c r="G202" s="51"/>
      <c r="H202" s="52"/>
      <c r="I202" s="51"/>
      <c r="J202" s="52"/>
    </row>
    <row r="203" spans="1:10" ht="22.15" customHeight="1" x14ac:dyDescent="0.2">
      <c r="A203" s="50">
        <v>12</v>
      </c>
      <c r="B203" s="51"/>
      <c r="C203" s="52"/>
      <c r="D203" s="51"/>
      <c r="E203" s="52"/>
      <c r="F203" s="53">
        <v>25</v>
      </c>
      <c r="G203" s="51"/>
      <c r="H203" s="52"/>
      <c r="I203" s="51"/>
      <c r="J203" s="52"/>
    </row>
    <row r="204" spans="1:10" ht="22.15" customHeight="1" thickBot="1" x14ac:dyDescent="0.25">
      <c r="A204" s="54">
        <v>13</v>
      </c>
      <c r="B204" s="55"/>
      <c r="C204" s="56"/>
      <c r="D204" s="55"/>
      <c r="E204" s="56"/>
      <c r="F204" s="57" t="s">
        <v>5</v>
      </c>
      <c r="G204" s="55"/>
      <c r="H204" s="56"/>
      <c r="I204" s="55"/>
      <c r="J204" s="56"/>
    </row>
    <row r="205" spans="1:10" ht="16.149999999999999" customHeight="1" thickBot="1" x14ac:dyDescent="0.3">
      <c r="A205" s="216" t="s">
        <v>2</v>
      </c>
      <c r="B205" s="216"/>
      <c r="C205" s="39">
        <f>CARDS!$C$283</f>
        <v>0</v>
      </c>
      <c r="D205" s="40"/>
      <c r="E205" s="38" t="s">
        <v>0</v>
      </c>
      <c r="F205" s="217" t="str">
        <f>CARDS!$A$291</f>
        <v/>
      </c>
      <c r="G205" s="217"/>
      <c r="H205" s="217"/>
      <c r="I205" s="217"/>
      <c r="J205" s="218"/>
    </row>
    <row r="206" spans="1:10" ht="13.15" customHeight="1" thickTop="1" thickBot="1" x14ac:dyDescent="0.25">
      <c r="A206" s="42">
        <v>1</v>
      </c>
    </row>
    <row r="207" spans="1:10" ht="27.6" customHeight="1" x14ac:dyDescent="0.2">
      <c r="A207" s="44"/>
      <c r="B207" s="219" t="str">
        <f>CARDS!$A$291</f>
        <v/>
      </c>
      <c r="C207" s="220"/>
      <c r="D207" s="219" t="str">
        <f>CARDS!$N$291</f>
        <v/>
      </c>
      <c r="E207" s="220"/>
      <c r="F207" s="45"/>
      <c r="G207" s="219" t="str">
        <f>CARDS!$A$291</f>
        <v/>
      </c>
      <c r="H207" s="220"/>
      <c r="I207" s="219" t="str">
        <f>CARDS!$N$291</f>
        <v/>
      </c>
      <c r="J207" s="220"/>
    </row>
    <row r="208" spans="1:10" ht="15" customHeight="1" x14ac:dyDescent="0.2">
      <c r="A208" s="46" t="s">
        <v>15</v>
      </c>
      <c r="B208" s="47" t="s">
        <v>16</v>
      </c>
      <c r="C208" s="48" t="s">
        <v>17</v>
      </c>
      <c r="D208" s="47" t="s">
        <v>16</v>
      </c>
      <c r="E208" s="48" t="s">
        <v>17</v>
      </c>
      <c r="F208" s="49" t="s">
        <v>15</v>
      </c>
      <c r="G208" s="47" t="s">
        <v>16</v>
      </c>
      <c r="H208" s="48" t="s">
        <v>17</v>
      </c>
      <c r="I208" s="47" t="s">
        <v>16</v>
      </c>
      <c r="J208" s="48" t="s">
        <v>17</v>
      </c>
    </row>
    <row r="209" spans="1:10" ht="22.15" customHeight="1" x14ac:dyDescent="0.2">
      <c r="A209" s="50">
        <v>1</v>
      </c>
      <c r="B209" s="51"/>
      <c r="C209" s="52"/>
      <c r="D209" s="51"/>
      <c r="E209" s="52"/>
      <c r="F209" s="53">
        <v>14</v>
      </c>
      <c r="G209" s="51"/>
      <c r="H209" s="52"/>
      <c r="I209" s="51"/>
      <c r="J209" s="52"/>
    </row>
    <row r="210" spans="1:10" ht="22.15" customHeight="1" x14ac:dyDescent="0.2">
      <c r="A210" s="50">
        <v>2</v>
      </c>
      <c r="B210" s="51"/>
      <c r="C210" s="52"/>
      <c r="D210" s="51"/>
      <c r="E210" s="52"/>
      <c r="F210" s="53">
        <v>15</v>
      </c>
      <c r="G210" s="51"/>
      <c r="H210" s="52"/>
      <c r="I210" s="51"/>
      <c r="J210" s="52"/>
    </row>
    <row r="211" spans="1:10" ht="22.15" customHeight="1" x14ac:dyDescent="0.2">
      <c r="A211" s="50">
        <v>3</v>
      </c>
      <c r="B211" s="51"/>
      <c r="C211" s="52"/>
      <c r="D211" s="51"/>
      <c r="E211" s="52"/>
      <c r="F211" s="53">
        <v>16</v>
      </c>
      <c r="G211" s="51"/>
      <c r="H211" s="52"/>
      <c r="I211" s="51"/>
      <c r="J211" s="52"/>
    </row>
    <row r="212" spans="1:10" ht="22.15" customHeight="1" x14ac:dyDescent="0.2">
      <c r="A212" s="50">
        <v>4</v>
      </c>
      <c r="B212" s="51"/>
      <c r="C212" s="52"/>
      <c r="D212" s="51"/>
      <c r="E212" s="52"/>
      <c r="F212" s="53">
        <v>17</v>
      </c>
      <c r="G212" s="51"/>
      <c r="H212" s="52"/>
      <c r="I212" s="51"/>
      <c r="J212" s="52"/>
    </row>
    <row r="213" spans="1:10" ht="22.15" customHeight="1" x14ac:dyDescent="0.2">
      <c r="A213" s="50">
        <v>5</v>
      </c>
      <c r="B213" s="51"/>
      <c r="C213" s="52"/>
      <c r="D213" s="51"/>
      <c r="E213" s="52"/>
      <c r="F213" s="53">
        <v>18</v>
      </c>
      <c r="G213" s="51"/>
      <c r="H213" s="52"/>
      <c r="I213" s="51"/>
      <c r="J213" s="52"/>
    </row>
    <row r="214" spans="1:10" ht="22.15" customHeight="1" x14ac:dyDescent="0.2">
      <c r="A214" s="50">
        <v>6</v>
      </c>
      <c r="B214" s="51"/>
      <c r="C214" s="52"/>
      <c r="D214" s="51"/>
      <c r="E214" s="52"/>
      <c r="F214" s="53">
        <v>19</v>
      </c>
      <c r="G214" s="51"/>
      <c r="H214" s="52"/>
      <c r="I214" s="51"/>
      <c r="J214" s="52"/>
    </row>
    <row r="215" spans="1:10" ht="22.15" customHeight="1" x14ac:dyDescent="0.2">
      <c r="A215" s="50">
        <v>7</v>
      </c>
      <c r="B215" s="51"/>
      <c r="C215" s="52"/>
      <c r="D215" s="51"/>
      <c r="E215" s="52"/>
      <c r="F215" s="53">
        <v>20</v>
      </c>
      <c r="G215" s="51"/>
      <c r="H215" s="52"/>
      <c r="I215" s="51"/>
      <c r="J215" s="52"/>
    </row>
    <row r="216" spans="1:10" ht="22.15" customHeight="1" x14ac:dyDescent="0.2">
      <c r="A216" s="50">
        <v>8</v>
      </c>
      <c r="B216" s="51"/>
      <c r="C216" s="52"/>
      <c r="D216" s="51"/>
      <c r="E216" s="52"/>
      <c r="F216" s="53">
        <v>21</v>
      </c>
      <c r="G216" s="51"/>
      <c r="H216" s="52"/>
      <c r="I216" s="51"/>
      <c r="J216" s="52"/>
    </row>
    <row r="217" spans="1:10" ht="22.15" customHeight="1" x14ac:dyDescent="0.2">
      <c r="A217" s="50">
        <v>9</v>
      </c>
      <c r="B217" s="51"/>
      <c r="C217" s="52"/>
      <c r="D217" s="51"/>
      <c r="E217" s="52"/>
      <c r="F217" s="53">
        <v>22</v>
      </c>
      <c r="G217" s="51"/>
      <c r="H217" s="52"/>
      <c r="I217" s="51"/>
      <c r="J217" s="52"/>
    </row>
    <row r="218" spans="1:10" ht="22.15" customHeight="1" x14ac:dyDescent="0.2">
      <c r="A218" s="50">
        <v>10</v>
      </c>
      <c r="B218" s="51"/>
      <c r="C218" s="52"/>
      <c r="D218" s="51"/>
      <c r="E218" s="52"/>
      <c r="F218" s="53">
        <v>23</v>
      </c>
      <c r="G218" s="51"/>
      <c r="H218" s="52"/>
      <c r="I218" s="51"/>
      <c r="J218" s="52"/>
    </row>
    <row r="219" spans="1:10" ht="22.15" customHeight="1" x14ac:dyDescent="0.2">
      <c r="A219" s="50">
        <v>11</v>
      </c>
      <c r="B219" s="51"/>
      <c r="C219" s="52"/>
      <c r="D219" s="51"/>
      <c r="E219" s="52"/>
      <c r="F219" s="53">
        <v>24</v>
      </c>
      <c r="G219" s="51"/>
      <c r="H219" s="52"/>
      <c r="I219" s="51"/>
      <c r="J219" s="52"/>
    </row>
    <row r="220" spans="1:10" ht="22.15" customHeight="1" x14ac:dyDescent="0.2">
      <c r="A220" s="50">
        <v>12</v>
      </c>
      <c r="B220" s="51"/>
      <c r="C220" s="52"/>
      <c r="D220" s="51"/>
      <c r="E220" s="52"/>
      <c r="F220" s="53">
        <v>25</v>
      </c>
      <c r="G220" s="51"/>
      <c r="H220" s="52"/>
      <c r="I220" s="51"/>
      <c r="J220" s="52"/>
    </row>
    <row r="221" spans="1:10" ht="22.15" customHeight="1" thickBot="1" x14ac:dyDescent="0.25">
      <c r="A221" s="54">
        <v>13</v>
      </c>
      <c r="B221" s="55"/>
      <c r="C221" s="56"/>
      <c r="D221" s="55"/>
      <c r="E221" s="56"/>
      <c r="F221" s="57" t="s">
        <v>5</v>
      </c>
      <c r="G221" s="55"/>
      <c r="H221" s="56"/>
      <c r="I221" s="55"/>
      <c r="J221" s="56"/>
    </row>
    <row r="222" spans="1:10" ht="16.149999999999999" customHeight="1" thickBot="1" x14ac:dyDescent="0.3">
      <c r="A222" s="216" t="s">
        <v>2</v>
      </c>
      <c r="B222" s="216"/>
      <c r="C222" s="39">
        <f>CARDS!$C$306</f>
        <v>0</v>
      </c>
      <c r="D222" s="40"/>
      <c r="E222" s="38" t="s">
        <v>0</v>
      </c>
      <c r="F222" s="217" t="str">
        <f>CARDS!$A$314</f>
        <v/>
      </c>
      <c r="G222" s="217"/>
      <c r="H222" s="217"/>
      <c r="I222" s="217"/>
      <c r="J222" s="218"/>
    </row>
    <row r="223" spans="1:10" ht="13.15" customHeight="1" thickTop="1" thickBot="1" x14ac:dyDescent="0.25">
      <c r="A223" s="42">
        <v>1</v>
      </c>
    </row>
    <row r="224" spans="1:10" ht="27.6" customHeight="1" x14ac:dyDescent="0.2">
      <c r="A224" s="44"/>
      <c r="B224" s="219" t="str">
        <f>CARDS!$A$314</f>
        <v/>
      </c>
      <c r="C224" s="220"/>
      <c r="D224" s="219" t="str">
        <f>CARDS!$N$314</f>
        <v/>
      </c>
      <c r="E224" s="220"/>
      <c r="F224" s="45"/>
      <c r="G224" s="219" t="str">
        <f>CARDS!$A$314</f>
        <v/>
      </c>
      <c r="H224" s="220"/>
      <c r="I224" s="219" t="str">
        <f>CARDS!$N$314</f>
        <v/>
      </c>
      <c r="J224" s="220"/>
    </row>
    <row r="225" spans="1:10" ht="15" customHeight="1" x14ac:dyDescent="0.2">
      <c r="A225" s="46" t="s">
        <v>15</v>
      </c>
      <c r="B225" s="47" t="s">
        <v>16</v>
      </c>
      <c r="C225" s="48" t="s">
        <v>17</v>
      </c>
      <c r="D225" s="47" t="s">
        <v>16</v>
      </c>
      <c r="E225" s="48" t="s">
        <v>17</v>
      </c>
      <c r="F225" s="49" t="s">
        <v>15</v>
      </c>
      <c r="G225" s="47" t="s">
        <v>16</v>
      </c>
      <c r="H225" s="48" t="s">
        <v>17</v>
      </c>
      <c r="I225" s="47" t="s">
        <v>16</v>
      </c>
      <c r="J225" s="48" t="s">
        <v>17</v>
      </c>
    </row>
    <row r="226" spans="1:10" ht="22.15" customHeight="1" x14ac:dyDescent="0.2">
      <c r="A226" s="50">
        <v>1</v>
      </c>
      <c r="B226" s="51"/>
      <c r="C226" s="52"/>
      <c r="D226" s="51"/>
      <c r="E226" s="52"/>
      <c r="F226" s="53">
        <v>14</v>
      </c>
      <c r="G226" s="51"/>
      <c r="H226" s="52"/>
      <c r="I226" s="51"/>
      <c r="J226" s="52"/>
    </row>
    <row r="227" spans="1:10" ht="22.15" customHeight="1" x14ac:dyDescent="0.2">
      <c r="A227" s="50">
        <v>2</v>
      </c>
      <c r="B227" s="51"/>
      <c r="C227" s="52"/>
      <c r="D227" s="51"/>
      <c r="E227" s="52"/>
      <c r="F227" s="53">
        <v>15</v>
      </c>
      <c r="G227" s="51"/>
      <c r="H227" s="52"/>
      <c r="I227" s="51"/>
      <c r="J227" s="52"/>
    </row>
    <row r="228" spans="1:10" ht="22.15" customHeight="1" x14ac:dyDescent="0.2">
      <c r="A228" s="50">
        <v>3</v>
      </c>
      <c r="B228" s="51"/>
      <c r="C228" s="52"/>
      <c r="D228" s="51"/>
      <c r="E228" s="52"/>
      <c r="F228" s="53">
        <v>16</v>
      </c>
      <c r="G228" s="51"/>
      <c r="H228" s="52"/>
      <c r="I228" s="51"/>
      <c r="J228" s="52"/>
    </row>
    <row r="229" spans="1:10" ht="22.15" customHeight="1" x14ac:dyDescent="0.2">
      <c r="A229" s="50">
        <v>4</v>
      </c>
      <c r="B229" s="51"/>
      <c r="C229" s="52"/>
      <c r="D229" s="51"/>
      <c r="E229" s="52"/>
      <c r="F229" s="53">
        <v>17</v>
      </c>
      <c r="G229" s="51"/>
      <c r="H229" s="52"/>
      <c r="I229" s="51"/>
      <c r="J229" s="52"/>
    </row>
    <row r="230" spans="1:10" ht="22.15" customHeight="1" x14ac:dyDescent="0.2">
      <c r="A230" s="50">
        <v>5</v>
      </c>
      <c r="B230" s="51"/>
      <c r="C230" s="52"/>
      <c r="D230" s="51"/>
      <c r="E230" s="52"/>
      <c r="F230" s="53">
        <v>18</v>
      </c>
      <c r="G230" s="51"/>
      <c r="H230" s="52"/>
      <c r="I230" s="51"/>
      <c r="J230" s="52"/>
    </row>
    <row r="231" spans="1:10" ht="22.15" customHeight="1" x14ac:dyDescent="0.2">
      <c r="A231" s="50">
        <v>6</v>
      </c>
      <c r="B231" s="51"/>
      <c r="C231" s="52"/>
      <c r="D231" s="51"/>
      <c r="E231" s="52"/>
      <c r="F231" s="53">
        <v>19</v>
      </c>
      <c r="G231" s="51"/>
      <c r="H231" s="52"/>
      <c r="I231" s="51"/>
      <c r="J231" s="52"/>
    </row>
    <row r="232" spans="1:10" ht="22.15" customHeight="1" x14ac:dyDescent="0.2">
      <c r="A232" s="50">
        <v>7</v>
      </c>
      <c r="B232" s="51"/>
      <c r="C232" s="52"/>
      <c r="D232" s="51"/>
      <c r="E232" s="52"/>
      <c r="F232" s="53">
        <v>20</v>
      </c>
      <c r="G232" s="51"/>
      <c r="H232" s="52"/>
      <c r="I232" s="51"/>
      <c r="J232" s="52"/>
    </row>
    <row r="233" spans="1:10" ht="22.15" customHeight="1" x14ac:dyDescent="0.2">
      <c r="A233" s="50">
        <v>8</v>
      </c>
      <c r="B233" s="51"/>
      <c r="C233" s="52"/>
      <c r="D233" s="51"/>
      <c r="E233" s="52"/>
      <c r="F233" s="53">
        <v>21</v>
      </c>
      <c r="G233" s="51"/>
      <c r="H233" s="52"/>
      <c r="I233" s="51"/>
      <c r="J233" s="52"/>
    </row>
    <row r="234" spans="1:10" ht="22.15" customHeight="1" x14ac:dyDescent="0.2">
      <c r="A234" s="50">
        <v>9</v>
      </c>
      <c r="B234" s="51"/>
      <c r="C234" s="52"/>
      <c r="D234" s="51"/>
      <c r="E234" s="52"/>
      <c r="F234" s="53">
        <v>22</v>
      </c>
      <c r="G234" s="51"/>
      <c r="H234" s="52"/>
      <c r="I234" s="51"/>
      <c r="J234" s="52"/>
    </row>
    <row r="235" spans="1:10" ht="22.15" customHeight="1" x14ac:dyDescent="0.2">
      <c r="A235" s="50">
        <v>10</v>
      </c>
      <c r="B235" s="51"/>
      <c r="C235" s="52"/>
      <c r="D235" s="51"/>
      <c r="E235" s="52"/>
      <c r="F235" s="53">
        <v>23</v>
      </c>
      <c r="G235" s="51"/>
      <c r="H235" s="52"/>
      <c r="I235" s="51"/>
      <c r="J235" s="52"/>
    </row>
    <row r="236" spans="1:10" ht="22.15" customHeight="1" x14ac:dyDescent="0.2">
      <c r="A236" s="50">
        <v>11</v>
      </c>
      <c r="B236" s="51"/>
      <c r="C236" s="52"/>
      <c r="D236" s="51"/>
      <c r="E236" s="52"/>
      <c r="F236" s="53">
        <v>24</v>
      </c>
      <c r="G236" s="51"/>
      <c r="H236" s="52"/>
      <c r="I236" s="51"/>
      <c r="J236" s="52"/>
    </row>
    <row r="237" spans="1:10" ht="22.15" customHeight="1" x14ac:dyDescent="0.2">
      <c r="A237" s="50">
        <v>12</v>
      </c>
      <c r="B237" s="51"/>
      <c r="C237" s="52"/>
      <c r="D237" s="51"/>
      <c r="E237" s="52"/>
      <c r="F237" s="53">
        <v>25</v>
      </c>
      <c r="G237" s="51"/>
      <c r="H237" s="52"/>
      <c r="I237" s="51"/>
      <c r="J237" s="52"/>
    </row>
    <row r="238" spans="1:10" ht="22.15" customHeight="1" thickBot="1" x14ac:dyDescent="0.25">
      <c r="A238" s="54">
        <v>13</v>
      </c>
      <c r="B238" s="55"/>
      <c r="C238" s="56"/>
      <c r="D238" s="55"/>
      <c r="E238" s="56"/>
      <c r="F238" s="57" t="s">
        <v>5</v>
      </c>
      <c r="G238" s="55"/>
      <c r="H238" s="56"/>
      <c r="I238" s="55"/>
      <c r="J238" s="56"/>
    </row>
    <row r="239" spans="1:10" ht="16.149999999999999" customHeight="1" thickBot="1" x14ac:dyDescent="0.3">
      <c r="A239" s="216" t="s">
        <v>2</v>
      </c>
      <c r="B239" s="216"/>
      <c r="C239" s="39">
        <f>CARDS!$C$329</f>
        <v>0</v>
      </c>
      <c r="D239" s="40"/>
      <c r="E239" s="38" t="s">
        <v>0</v>
      </c>
      <c r="F239" s="217" t="str">
        <f>CARDS!$A$337</f>
        <v/>
      </c>
      <c r="G239" s="217"/>
      <c r="H239" s="217"/>
      <c r="I239" s="217"/>
      <c r="J239" s="218"/>
    </row>
    <row r="240" spans="1:10" ht="13.15" customHeight="1" thickTop="1" thickBot="1" x14ac:dyDescent="0.25">
      <c r="A240" s="42">
        <v>1</v>
      </c>
    </row>
    <row r="241" spans="1:10" ht="27.6" customHeight="1" x14ac:dyDescent="0.2">
      <c r="A241" s="44"/>
      <c r="B241" s="219" t="str">
        <f>CARDS!$A$337</f>
        <v/>
      </c>
      <c r="C241" s="220"/>
      <c r="D241" s="219" t="str">
        <f>CARDS!$N$337</f>
        <v/>
      </c>
      <c r="E241" s="220"/>
      <c r="F241" s="45"/>
      <c r="G241" s="219" t="str">
        <f>CARDS!$A$337</f>
        <v/>
      </c>
      <c r="H241" s="220"/>
      <c r="I241" s="219" t="str">
        <f>CARDS!$N$337</f>
        <v/>
      </c>
      <c r="J241" s="220"/>
    </row>
    <row r="242" spans="1:10" ht="15" customHeight="1" x14ac:dyDescent="0.2">
      <c r="A242" s="46" t="s">
        <v>15</v>
      </c>
      <c r="B242" s="47" t="s">
        <v>16</v>
      </c>
      <c r="C242" s="48" t="s">
        <v>17</v>
      </c>
      <c r="D242" s="47" t="s">
        <v>16</v>
      </c>
      <c r="E242" s="48" t="s">
        <v>17</v>
      </c>
      <c r="F242" s="49" t="s">
        <v>15</v>
      </c>
      <c r="G242" s="47" t="s">
        <v>16</v>
      </c>
      <c r="H242" s="48" t="s">
        <v>17</v>
      </c>
      <c r="I242" s="47" t="s">
        <v>16</v>
      </c>
      <c r="J242" s="48" t="s">
        <v>17</v>
      </c>
    </row>
    <row r="243" spans="1:10" ht="22.15" customHeight="1" x14ac:dyDescent="0.2">
      <c r="A243" s="50">
        <v>1</v>
      </c>
      <c r="B243" s="51"/>
      <c r="C243" s="52"/>
      <c r="D243" s="51"/>
      <c r="E243" s="52"/>
      <c r="F243" s="53">
        <v>14</v>
      </c>
      <c r="G243" s="51"/>
      <c r="H243" s="52"/>
      <c r="I243" s="51"/>
      <c r="J243" s="52"/>
    </row>
    <row r="244" spans="1:10" ht="22.15" customHeight="1" x14ac:dyDescent="0.2">
      <c r="A244" s="50">
        <v>2</v>
      </c>
      <c r="B244" s="51"/>
      <c r="C244" s="52"/>
      <c r="D244" s="51"/>
      <c r="E244" s="52"/>
      <c r="F244" s="53">
        <v>15</v>
      </c>
      <c r="G244" s="51"/>
      <c r="H244" s="52"/>
      <c r="I244" s="51"/>
      <c r="J244" s="52"/>
    </row>
    <row r="245" spans="1:10" ht="22.15" customHeight="1" x14ac:dyDescent="0.2">
      <c r="A245" s="50">
        <v>3</v>
      </c>
      <c r="B245" s="51"/>
      <c r="C245" s="52"/>
      <c r="D245" s="51"/>
      <c r="E245" s="52"/>
      <c r="F245" s="53">
        <v>16</v>
      </c>
      <c r="G245" s="51"/>
      <c r="H245" s="52"/>
      <c r="I245" s="51"/>
      <c r="J245" s="52"/>
    </row>
    <row r="246" spans="1:10" ht="22.15" customHeight="1" x14ac:dyDescent="0.2">
      <c r="A246" s="50">
        <v>4</v>
      </c>
      <c r="B246" s="51"/>
      <c r="C246" s="52"/>
      <c r="D246" s="51"/>
      <c r="E246" s="52"/>
      <c r="F246" s="53">
        <v>17</v>
      </c>
      <c r="G246" s="51"/>
      <c r="H246" s="52"/>
      <c r="I246" s="51"/>
      <c r="J246" s="52"/>
    </row>
    <row r="247" spans="1:10" ht="22.15" customHeight="1" x14ac:dyDescent="0.2">
      <c r="A247" s="50">
        <v>5</v>
      </c>
      <c r="B247" s="51"/>
      <c r="C247" s="52"/>
      <c r="D247" s="51"/>
      <c r="E247" s="52"/>
      <c r="F247" s="53">
        <v>18</v>
      </c>
      <c r="G247" s="51"/>
      <c r="H247" s="52"/>
      <c r="I247" s="51"/>
      <c r="J247" s="52"/>
    </row>
    <row r="248" spans="1:10" ht="22.15" customHeight="1" x14ac:dyDescent="0.2">
      <c r="A248" s="50">
        <v>6</v>
      </c>
      <c r="B248" s="51"/>
      <c r="C248" s="52"/>
      <c r="D248" s="51"/>
      <c r="E248" s="52"/>
      <c r="F248" s="53">
        <v>19</v>
      </c>
      <c r="G248" s="51"/>
      <c r="H248" s="52"/>
      <c r="I248" s="51"/>
      <c r="J248" s="52"/>
    </row>
    <row r="249" spans="1:10" ht="22.15" customHeight="1" x14ac:dyDescent="0.2">
      <c r="A249" s="50">
        <v>7</v>
      </c>
      <c r="B249" s="51"/>
      <c r="C249" s="52"/>
      <c r="D249" s="51"/>
      <c r="E249" s="52"/>
      <c r="F249" s="53">
        <v>20</v>
      </c>
      <c r="G249" s="51"/>
      <c r="H249" s="52"/>
      <c r="I249" s="51"/>
      <c r="J249" s="52"/>
    </row>
    <row r="250" spans="1:10" ht="22.15" customHeight="1" x14ac:dyDescent="0.2">
      <c r="A250" s="50">
        <v>8</v>
      </c>
      <c r="B250" s="51"/>
      <c r="C250" s="52"/>
      <c r="D250" s="51"/>
      <c r="E250" s="52"/>
      <c r="F250" s="53">
        <v>21</v>
      </c>
      <c r="G250" s="51"/>
      <c r="H250" s="52"/>
      <c r="I250" s="51"/>
      <c r="J250" s="52"/>
    </row>
    <row r="251" spans="1:10" ht="22.15" customHeight="1" x14ac:dyDescent="0.2">
      <c r="A251" s="50">
        <v>9</v>
      </c>
      <c r="B251" s="51"/>
      <c r="C251" s="52"/>
      <c r="D251" s="51"/>
      <c r="E251" s="52"/>
      <c r="F251" s="53">
        <v>22</v>
      </c>
      <c r="G251" s="51"/>
      <c r="H251" s="52"/>
      <c r="I251" s="51"/>
      <c r="J251" s="52"/>
    </row>
    <row r="252" spans="1:10" ht="22.15" customHeight="1" x14ac:dyDescent="0.2">
      <c r="A252" s="50">
        <v>10</v>
      </c>
      <c r="B252" s="51"/>
      <c r="C252" s="52"/>
      <c r="D252" s="51"/>
      <c r="E252" s="52"/>
      <c r="F252" s="53">
        <v>23</v>
      </c>
      <c r="G252" s="51"/>
      <c r="H252" s="52"/>
      <c r="I252" s="51"/>
      <c r="J252" s="52"/>
    </row>
    <row r="253" spans="1:10" ht="22.15" customHeight="1" x14ac:dyDescent="0.2">
      <c r="A253" s="50">
        <v>11</v>
      </c>
      <c r="B253" s="51"/>
      <c r="C253" s="52"/>
      <c r="D253" s="51"/>
      <c r="E253" s="52"/>
      <c r="F253" s="53">
        <v>24</v>
      </c>
      <c r="G253" s="51"/>
      <c r="H253" s="52"/>
      <c r="I253" s="51"/>
      <c r="J253" s="52"/>
    </row>
    <row r="254" spans="1:10" ht="22.15" customHeight="1" x14ac:dyDescent="0.2">
      <c r="A254" s="50">
        <v>12</v>
      </c>
      <c r="B254" s="51"/>
      <c r="C254" s="52"/>
      <c r="D254" s="51"/>
      <c r="E254" s="52"/>
      <c r="F254" s="53">
        <v>25</v>
      </c>
      <c r="G254" s="51"/>
      <c r="H254" s="52"/>
      <c r="I254" s="51"/>
      <c r="J254" s="52"/>
    </row>
    <row r="255" spans="1:10" ht="22.15" customHeight="1" thickBot="1" x14ac:dyDescent="0.25">
      <c r="A255" s="54">
        <v>13</v>
      </c>
      <c r="B255" s="55"/>
      <c r="C255" s="56"/>
      <c r="D255" s="55"/>
      <c r="E255" s="56"/>
      <c r="F255" s="57" t="s">
        <v>5</v>
      </c>
      <c r="G255" s="55"/>
      <c r="H255" s="56"/>
      <c r="I255" s="55"/>
      <c r="J255" s="56"/>
    </row>
    <row r="256" spans="1:10" ht="16.149999999999999" customHeight="1" thickBot="1" x14ac:dyDescent="0.3">
      <c r="A256" s="216" t="s">
        <v>2</v>
      </c>
      <c r="B256" s="216"/>
      <c r="C256" s="39">
        <f>CARDS!$C$352</f>
        <v>0</v>
      </c>
      <c r="D256" s="40"/>
      <c r="E256" s="38" t="s">
        <v>0</v>
      </c>
      <c r="F256" s="217" t="str">
        <f>CARDS!$A$360</f>
        <v/>
      </c>
      <c r="G256" s="217"/>
      <c r="H256" s="217"/>
      <c r="I256" s="217"/>
      <c r="J256" s="218"/>
    </row>
    <row r="257" spans="1:10" ht="13.15" customHeight="1" thickTop="1" thickBot="1" x14ac:dyDescent="0.25">
      <c r="A257" s="42">
        <v>1</v>
      </c>
    </row>
    <row r="258" spans="1:10" ht="27.6" customHeight="1" x14ac:dyDescent="0.2">
      <c r="A258" s="44"/>
      <c r="B258" s="219" t="str">
        <f>CARDS!$A$360</f>
        <v/>
      </c>
      <c r="C258" s="220"/>
      <c r="D258" s="219" t="str">
        <f>CARDS!$N$360</f>
        <v/>
      </c>
      <c r="E258" s="220"/>
      <c r="F258" s="45"/>
      <c r="G258" s="219" t="str">
        <f>CARDS!$A$360</f>
        <v/>
      </c>
      <c r="H258" s="220"/>
      <c r="I258" s="219" t="str">
        <f>CARDS!$N$360</f>
        <v/>
      </c>
      <c r="J258" s="220"/>
    </row>
    <row r="259" spans="1:10" ht="15" customHeight="1" x14ac:dyDescent="0.2">
      <c r="A259" s="46" t="s">
        <v>15</v>
      </c>
      <c r="B259" s="47" t="s">
        <v>16</v>
      </c>
      <c r="C259" s="48" t="s">
        <v>17</v>
      </c>
      <c r="D259" s="47" t="s">
        <v>16</v>
      </c>
      <c r="E259" s="48" t="s">
        <v>17</v>
      </c>
      <c r="F259" s="49" t="s">
        <v>15</v>
      </c>
      <c r="G259" s="47" t="s">
        <v>16</v>
      </c>
      <c r="H259" s="48" t="s">
        <v>17</v>
      </c>
      <c r="I259" s="47" t="s">
        <v>16</v>
      </c>
      <c r="J259" s="48" t="s">
        <v>17</v>
      </c>
    </row>
    <row r="260" spans="1:10" ht="22.15" customHeight="1" x14ac:dyDescent="0.2">
      <c r="A260" s="50">
        <v>1</v>
      </c>
      <c r="B260" s="51"/>
      <c r="C260" s="52"/>
      <c r="D260" s="51"/>
      <c r="E260" s="52"/>
      <c r="F260" s="53">
        <v>14</v>
      </c>
      <c r="G260" s="51"/>
      <c r="H260" s="52"/>
      <c r="I260" s="51"/>
      <c r="J260" s="52"/>
    </row>
    <row r="261" spans="1:10" ht="22.15" customHeight="1" x14ac:dyDescent="0.2">
      <c r="A261" s="50">
        <v>2</v>
      </c>
      <c r="B261" s="51"/>
      <c r="C261" s="52"/>
      <c r="D261" s="51"/>
      <c r="E261" s="52"/>
      <c r="F261" s="53">
        <v>15</v>
      </c>
      <c r="G261" s="51"/>
      <c r="H261" s="52"/>
      <c r="I261" s="51"/>
      <c r="J261" s="52"/>
    </row>
    <row r="262" spans="1:10" ht="22.15" customHeight="1" x14ac:dyDescent="0.2">
      <c r="A262" s="50">
        <v>3</v>
      </c>
      <c r="B262" s="51"/>
      <c r="C262" s="52"/>
      <c r="D262" s="51"/>
      <c r="E262" s="52"/>
      <c r="F262" s="53">
        <v>16</v>
      </c>
      <c r="G262" s="51"/>
      <c r="H262" s="52"/>
      <c r="I262" s="51"/>
      <c r="J262" s="52"/>
    </row>
    <row r="263" spans="1:10" ht="22.15" customHeight="1" x14ac:dyDescent="0.2">
      <c r="A263" s="50">
        <v>4</v>
      </c>
      <c r="B263" s="51"/>
      <c r="C263" s="52"/>
      <c r="D263" s="51"/>
      <c r="E263" s="52"/>
      <c r="F263" s="53">
        <v>17</v>
      </c>
      <c r="G263" s="51"/>
      <c r="H263" s="52"/>
      <c r="I263" s="51"/>
      <c r="J263" s="52"/>
    </row>
    <row r="264" spans="1:10" ht="22.15" customHeight="1" x14ac:dyDescent="0.2">
      <c r="A264" s="50">
        <v>5</v>
      </c>
      <c r="B264" s="51"/>
      <c r="C264" s="52"/>
      <c r="D264" s="51"/>
      <c r="E264" s="52"/>
      <c r="F264" s="53">
        <v>18</v>
      </c>
      <c r="G264" s="51"/>
      <c r="H264" s="52"/>
      <c r="I264" s="51"/>
      <c r="J264" s="52"/>
    </row>
    <row r="265" spans="1:10" ht="22.15" customHeight="1" x14ac:dyDescent="0.2">
      <c r="A265" s="50">
        <v>6</v>
      </c>
      <c r="B265" s="51"/>
      <c r="C265" s="52"/>
      <c r="D265" s="51"/>
      <c r="E265" s="52"/>
      <c r="F265" s="53">
        <v>19</v>
      </c>
      <c r="G265" s="51"/>
      <c r="H265" s="52"/>
      <c r="I265" s="51"/>
      <c r="J265" s="52"/>
    </row>
    <row r="266" spans="1:10" ht="22.15" customHeight="1" x14ac:dyDescent="0.2">
      <c r="A266" s="50">
        <v>7</v>
      </c>
      <c r="B266" s="51"/>
      <c r="C266" s="52"/>
      <c r="D266" s="51"/>
      <c r="E266" s="52"/>
      <c r="F266" s="53">
        <v>20</v>
      </c>
      <c r="G266" s="51"/>
      <c r="H266" s="52"/>
      <c r="I266" s="51"/>
      <c r="J266" s="52"/>
    </row>
    <row r="267" spans="1:10" ht="22.15" customHeight="1" x14ac:dyDescent="0.2">
      <c r="A267" s="50">
        <v>8</v>
      </c>
      <c r="B267" s="51"/>
      <c r="C267" s="52"/>
      <c r="D267" s="51"/>
      <c r="E267" s="52"/>
      <c r="F267" s="53">
        <v>21</v>
      </c>
      <c r="G267" s="51"/>
      <c r="H267" s="52"/>
      <c r="I267" s="51"/>
      <c r="J267" s="52"/>
    </row>
    <row r="268" spans="1:10" ht="22.15" customHeight="1" x14ac:dyDescent="0.2">
      <c r="A268" s="50">
        <v>9</v>
      </c>
      <c r="B268" s="51"/>
      <c r="C268" s="52"/>
      <c r="D268" s="51"/>
      <c r="E268" s="52"/>
      <c r="F268" s="53">
        <v>22</v>
      </c>
      <c r="G268" s="51"/>
      <c r="H268" s="52"/>
      <c r="I268" s="51"/>
      <c r="J268" s="52"/>
    </row>
    <row r="269" spans="1:10" ht="22.15" customHeight="1" x14ac:dyDescent="0.2">
      <c r="A269" s="50">
        <v>10</v>
      </c>
      <c r="B269" s="51"/>
      <c r="C269" s="52"/>
      <c r="D269" s="51"/>
      <c r="E269" s="52"/>
      <c r="F269" s="53">
        <v>23</v>
      </c>
      <c r="G269" s="51"/>
      <c r="H269" s="52"/>
      <c r="I269" s="51"/>
      <c r="J269" s="52"/>
    </row>
    <row r="270" spans="1:10" ht="22.15" customHeight="1" x14ac:dyDescent="0.2">
      <c r="A270" s="50">
        <v>11</v>
      </c>
      <c r="B270" s="51"/>
      <c r="C270" s="52"/>
      <c r="D270" s="51"/>
      <c r="E270" s="52"/>
      <c r="F270" s="53">
        <v>24</v>
      </c>
      <c r="G270" s="51"/>
      <c r="H270" s="52"/>
      <c r="I270" s="51"/>
      <c r="J270" s="52"/>
    </row>
    <row r="271" spans="1:10" ht="22.15" customHeight="1" x14ac:dyDescent="0.2">
      <c r="A271" s="50">
        <v>12</v>
      </c>
      <c r="B271" s="51"/>
      <c r="C271" s="52"/>
      <c r="D271" s="51"/>
      <c r="E271" s="52"/>
      <c r="F271" s="53">
        <v>25</v>
      </c>
      <c r="G271" s="51"/>
      <c r="H271" s="52"/>
      <c r="I271" s="51"/>
      <c r="J271" s="52"/>
    </row>
    <row r="272" spans="1:10" ht="22.15" customHeight="1" thickBot="1" x14ac:dyDescent="0.25">
      <c r="A272" s="54">
        <v>13</v>
      </c>
      <c r="B272" s="55"/>
      <c r="C272" s="56"/>
      <c r="D272" s="55"/>
      <c r="E272" s="56"/>
      <c r="F272" s="57" t="s">
        <v>5</v>
      </c>
      <c r="G272" s="55"/>
      <c r="H272" s="56"/>
      <c r="I272" s="55"/>
      <c r="J272" s="56"/>
    </row>
    <row r="273" spans="1:10" ht="16.149999999999999" customHeight="1" thickBot="1" x14ac:dyDescent="0.3">
      <c r="A273" s="221" t="s">
        <v>2</v>
      </c>
      <c r="B273" s="221"/>
      <c r="C273" s="39">
        <f>CARDS!$C$375</f>
        <v>0</v>
      </c>
      <c r="D273" s="40"/>
      <c r="E273" s="38" t="s">
        <v>0</v>
      </c>
      <c r="F273" s="217" t="str">
        <f>CARDS!$A$383</f>
        <v/>
      </c>
      <c r="G273" s="217"/>
      <c r="H273" s="217"/>
      <c r="I273" s="217"/>
      <c r="J273" s="218"/>
    </row>
    <row r="274" spans="1:10" ht="13.15" customHeight="1" thickTop="1" thickBot="1" x14ac:dyDescent="0.25">
      <c r="A274" s="42">
        <v>1</v>
      </c>
    </row>
    <row r="275" spans="1:10" ht="27.6" customHeight="1" x14ac:dyDescent="0.2">
      <c r="A275" s="44"/>
      <c r="B275" s="219" t="str">
        <f>CARDS!$A$383</f>
        <v/>
      </c>
      <c r="C275" s="220"/>
      <c r="D275" s="219" t="str">
        <f>CARDS!$N$383</f>
        <v/>
      </c>
      <c r="E275" s="220"/>
      <c r="F275" s="45"/>
      <c r="G275" s="219" t="str">
        <f>CARDS!$A$383</f>
        <v/>
      </c>
      <c r="H275" s="220"/>
      <c r="I275" s="219" t="str">
        <f>CARDS!$N$383</f>
        <v/>
      </c>
      <c r="J275" s="220"/>
    </row>
    <row r="276" spans="1:10" ht="15" customHeight="1" x14ac:dyDescent="0.2">
      <c r="A276" s="46" t="s">
        <v>15</v>
      </c>
      <c r="B276" s="47" t="s">
        <v>16</v>
      </c>
      <c r="C276" s="48" t="s">
        <v>17</v>
      </c>
      <c r="D276" s="47" t="s">
        <v>16</v>
      </c>
      <c r="E276" s="48" t="s">
        <v>17</v>
      </c>
      <c r="F276" s="49" t="s">
        <v>15</v>
      </c>
      <c r="G276" s="47" t="s">
        <v>16</v>
      </c>
      <c r="H276" s="48" t="s">
        <v>17</v>
      </c>
      <c r="I276" s="47" t="s">
        <v>16</v>
      </c>
      <c r="J276" s="48" t="s">
        <v>17</v>
      </c>
    </row>
    <row r="277" spans="1:10" ht="22.15" customHeight="1" x14ac:dyDescent="0.2">
      <c r="A277" s="50">
        <v>1</v>
      </c>
      <c r="B277" s="51"/>
      <c r="C277" s="52"/>
      <c r="D277" s="51"/>
      <c r="E277" s="52"/>
      <c r="F277" s="53">
        <v>14</v>
      </c>
      <c r="G277" s="51"/>
      <c r="H277" s="52"/>
      <c r="I277" s="51"/>
      <c r="J277" s="52"/>
    </row>
    <row r="278" spans="1:10" ht="22.15" customHeight="1" x14ac:dyDescent="0.2">
      <c r="A278" s="50">
        <v>2</v>
      </c>
      <c r="B278" s="51"/>
      <c r="C278" s="52"/>
      <c r="D278" s="51"/>
      <c r="E278" s="52"/>
      <c r="F278" s="53">
        <v>15</v>
      </c>
      <c r="G278" s="51"/>
      <c r="H278" s="52"/>
      <c r="I278" s="51"/>
      <c r="J278" s="52"/>
    </row>
    <row r="279" spans="1:10" ht="22.15" customHeight="1" x14ac:dyDescent="0.2">
      <c r="A279" s="50">
        <v>3</v>
      </c>
      <c r="B279" s="51"/>
      <c r="C279" s="52"/>
      <c r="D279" s="51"/>
      <c r="E279" s="52"/>
      <c r="F279" s="53">
        <v>16</v>
      </c>
      <c r="G279" s="51"/>
      <c r="H279" s="52"/>
      <c r="I279" s="51"/>
      <c r="J279" s="52"/>
    </row>
    <row r="280" spans="1:10" ht="22.15" customHeight="1" x14ac:dyDescent="0.2">
      <c r="A280" s="50">
        <v>4</v>
      </c>
      <c r="B280" s="51"/>
      <c r="C280" s="52"/>
      <c r="D280" s="51"/>
      <c r="E280" s="52"/>
      <c r="F280" s="53">
        <v>17</v>
      </c>
      <c r="G280" s="51"/>
      <c r="H280" s="52"/>
      <c r="I280" s="51"/>
      <c r="J280" s="52"/>
    </row>
    <row r="281" spans="1:10" ht="22.15" customHeight="1" x14ac:dyDescent="0.2">
      <c r="A281" s="50">
        <v>5</v>
      </c>
      <c r="B281" s="51"/>
      <c r="C281" s="52"/>
      <c r="D281" s="51"/>
      <c r="E281" s="52"/>
      <c r="F281" s="53">
        <v>18</v>
      </c>
      <c r="G281" s="51"/>
      <c r="H281" s="52"/>
      <c r="I281" s="51"/>
      <c r="J281" s="52"/>
    </row>
    <row r="282" spans="1:10" ht="22.15" customHeight="1" x14ac:dyDescent="0.2">
      <c r="A282" s="50">
        <v>6</v>
      </c>
      <c r="B282" s="51"/>
      <c r="C282" s="52"/>
      <c r="D282" s="51"/>
      <c r="E282" s="52"/>
      <c r="F282" s="53">
        <v>19</v>
      </c>
      <c r="G282" s="51"/>
      <c r="H282" s="52"/>
      <c r="I282" s="51"/>
      <c r="J282" s="52"/>
    </row>
    <row r="283" spans="1:10" ht="22.15" customHeight="1" x14ac:dyDescent="0.2">
      <c r="A283" s="50">
        <v>7</v>
      </c>
      <c r="B283" s="51"/>
      <c r="C283" s="52"/>
      <c r="D283" s="51"/>
      <c r="E283" s="52"/>
      <c r="F283" s="53">
        <v>20</v>
      </c>
      <c r="G283" s="51"/>
      <c r="H283" s="52"/>
      <c r="I283" s="51"/>
      <c r="J283" s="52"/>
    </row>
    <row r="284" spans="1:10" ht="22.15" customHeight="1" x14ac:dyDescent="0.2">
      <c r="A284" s="50">
        <v>8</v>
      </c>
      <c r="B284" s="51"/>
      <c r="C284" s="52"/>
      <c r="D284" s="51"/>
      <c r="E284" s="52"/>
      <c r="F284" s="53">
        <v>21</v>
      </c>
      <c r="G284" s="51"/>
      <c r="H284" s="52"/>
      <c r="I284" s="51"/>
      <c r="J284" s="52"/>
    </row>
    <row r="285" spans="1:10" ht="22.15" customHeight="1" x14ac:dyDescent="0.2">
      <c r="A285" s="50">
        <v>9</v>
      </c>
      <c r="B285" s="51"/>
      <c r="C285" s="52"/>
      <c r="D285" s="51"/>
      <c r="E285" s="52"/>
      <c r="F285" s="53">
        <v>22</v>
      </c>
      <c r="G285" s="51"/>
      <c r="H285" s="52"/>
      <c r="I285" s="51"/>
      <c r="J285" s="52"/>
    </row>
    <row r="286" spans="1:10" ht="22.15" customHeight="1" x14ac:dyDescent="0.2">
      <c r="A286" s="50">
        <v>10</v>
      </c>
      <c r="B286" s="51"/>
      <c r="C286" s="52"/>
      <c r="D286" s="51"/>
      <c r="E286" s="52"/>
      <c r="F286" s="53">
        <v>23</v>
      </c>
      <c r="G286" s="51"/>
      <c r="H286" s="52"/>
      <c r="I286" s="51"/>
      <c r="J286" s="52"/>
    </row>
    <row r="287" spans="1:10" ht="22.15" customHeight="1" x14ac:dyDescent="0.2">
      <c r="A287" s="50">
        <v>11</v>
      </c>
      <c r="B287" s="51"/>
      <c r="C287" s="52"/>
      <c r="D287" s="51"/>
      <c r="E287" s="52"/>
      <c r="F287" s="53">
        <v>24</v>
      </c>
      <c r="G287" s="51"/>
      <c r="H287" s="52"/>
      <c r="I287" s="51"/>
      <c r="J287" s="52"/>
    </row>
    <row r="288" spans="1:10" ht="22.15" customHeight="1" x14ac:dyDescent="0.2">
      <c r="A288" s="50">
        <v>12</v>
      </c>
      <c r="B288" s="51"/>
      <c r="C288" s="52"/>
      <c r="D288" s="51"/>
      <c r="E288" s="52"/>
      <c r="F288" s="53">
        <v>25</v>
      </c>
      <c r="G288" s="51"/>
      <c r="H288" s="52"/>
      <c r="I288" s="51"/>
      <c r="J288" s="52"/>
    </row>
    <row r="289" spans="1:10" ht="22.15" customHeight="1" thickBot="1" x14ac:dyDescent="0.25">
      <c r="A289" s="54">
        <v>13</v>
      </c>
      <c r="B289" s="55"/>
      <c r="C289" s="56"/>
      <c r="D289" s="55"/>
      <c r="E289" s="56"/>
      <c r="F289" s="57" t="s">
        <v>5</v>
      </c>
      <c r="G289" s="55"/>
      <c r="H289" s="56"/>
      <c r="I289" s="55"/>
      <c r="J289" s="56"/>
    </row>
    <row r="290" spans="1:10" ht="16.149999999999999" customHeight="1" thickBot="1" x14ac:dyDescent="0.3">
      <c r="A290" s="221" t="s">
        <v>2</v>
      </c>
      <c r="B290" s="221"/>
      <c r="C290" s="39">
        <f>CARDS!$C$398</f>
        <v>0</v>
      </c>
      <c r="D290" s="40"/>
      <c r="E290" s="38" t="s">
        <v>0</v>
      </c>
      <c r="F290" s="217" t="str">
        <f>CARDS!$A$406</f>
        <v/>
      </c>
      <c r="G290" s="217"/>
      <c r="H290" s="217"/>
      <c r="I290" s="217"/>
      <c r="J290" s="218"/>
    </row>
    <row r="291" spans="1:10" ht="13.15" customHeight="1" thickTop="1" thickBot="1" x14ac:dyDescent="0.25">
      <c r="A291" s="42">
        <v>1</v>
      </c>
    </row>
    <row r="292" spans="1:10" ht="27.6" customHeight="1" x14ac:dyDescent="0.2">
      <c r="A292" s="44"/>
      <c r="B292" s="219" t="str">
        <f>CARDS!$A$406</f>
        <v/>
      </c>
      <c r="C292" s="220"/>
      <c r="D292" s="219" t="str">
        <f>CARDS!$N$406</f>
        <v/>
      </c>
      <c r="E292" s="220"/>
      <c r="F292" s="45"/>
      <c r="G292" s="219" t="str">
        <f>CARDS!$A$406</f>
        <v/>
      </c>
      <c r="H292" s="220"/>
      <c r="I292" s="219" t="str">
        <f>CARDS!$N$406</f>
        <v/>
      </c>
      <c r="J292" s="220"/>
    </row>
    <row r="293" spans="1:10" ht="15" customHeight="1" x14ac:dyDescent="0.2">
      <c r="A293" s="46" t="s">
        <v>15</v>
      </c>
      <c r="B293" s="47" t="s">
        <v>16</v>
      </c>
      <c r="C293" s="48" t="s">
        <v>17</v>
      </c>
      <c r="D293" s="47" t="s">
        <v>16</v>
      </c>
      <c r="E293" s="48" t="s">
        <v>17</v>
      </c>
      <c r="F293" s="49" t="s">
        <v>15</v>
      </c>
      <c r="G293" s="47" t="s">
        <v>16</v>
      </c>
      <c r="H293" s="48" t="s">
        <v>17</v>
      </c>
      <c r="I293" s="47" t="s">
        <v>16</v>
      </c>
      <c r="J293" s="48" t="s">
        <v>17</v>
      </c>
    </row>
    <row r="294" spans="1:10" ht="22.15" customHeight="1" x14ac:dyDescent="0.2">
      <c r="A294" s="50">
        <v>1</v>
      </c>
      <c r="B294" s="51"/>
      <c r="C294" s="52"/>
      <c r="D294" s="51"/>
      <c r="E294" s="52"/>
      <c r="F294" s="53">
        <v>14</v>
      </c>
      <c r="G294" s="51"/>
      <c r="H294" s="52"/>
      <c r="I294" s="51"/>
      <c r="J294" s="52"/>
    </row>
    <row r="295" spans="1:10" ht="22.15" customHeight="1" x14ac:dyDescent="0.2">
      <c r="A295" s="50">
        <v>2</v>
      </c>
      <c r="B295" s="51"/>
      <c r="C295" s="52"/>
      <c r="D295" s="51"/>
      <c r="E295" s="52"/>
      <c r="F295" s="53">
        <v>15</v>
      </c>
      <c r="G295" s="51"/>
      <c r="H295" s="52"/>
      <c r="I295" s="51"/>
      <c r="J295" s="52"/>
    </row>
    <row r="296" spans="1:10" ht="22.15" customHeight="1" x14ac:dyDescent="0.2">
      <c r="A296" s="50">
        <v>3</v>
      </c>
      <c r="B296" s="51"/>
      <c r="C296" s="52"/>
      <c r="D296" s="51"/>
      <c r="E296" s="52"/>
      <c r="F296" s="53">
        <v>16</v>
      </c>
      <c r="G296" s="51"/>
      <c r="H296" s="52"/>
      <c r="I296" s="51"/>
      <c r="J296" s="52"/>
    </row>
    <row r="297" spans="1:10" ht="22.15" customHeight="1" x14ac:dyDescent="0.2">
      <c r="A297" s="50">
        <v>4</v>
      </c>
      <c r="B297" s="51"/>
      <c r="C297" s="52"/>
      <c r="D297" s="51"/>
      <c r="E297" s="52"/>
      <c r="F297" s="53">
        <v>17</v>
      </c>
      <c r="G297" s="51"/>
      <c r="H297" s="52"/>
      <c r="I297" s="51"/>
      <c r="J297" s="52"/>
    </row>
    <row r="298" spans="1:10" ht="22.15" customHeight="1" x14ac:dyDescent="0.2">
      <c r="A298" s="50">
        <v>5</v>
      </c>
      <c r="B298" s="51"/>
      <c r="C298" s="52"/>
      <c r="D298" s="51"/>
      <c r="E298" s="52"/>
      <c r="F298" s="53">
        <v>18</v>
      </c>
      <c r="G298" s="51"/>
      <c r="H298" s="52"/>
      <c r="I298" s="51"/>
      <c r="J298" s="52"/>
    </row>
    <row r="299" spans="1:10" ht="22.15" customHeight="1" x14ac:dyDescent="0.2">
      <c r="A299" s="50">
        <v>6</v>
      </c>
      <c r="B299" s="51"/>
      <c r="C299" s="52"/>
      <c r="D299" s="51"/>
      <c r="E299" s="52"/>
      <c r="F299" s="53">
        <v>19</v>
      </c>
      <c r="G299" s="51"/>
      <c r="H299" s="52"/>
      <c r="I299" s="51"/>
      <c r="J299" s="52"/>
    </row>
    <row r="300" spans="1:10" ht="22.15" customHeight="1" x14ac:dyDescent="0.2">
      <c r="A300" s="50">
        <v>7</v>
      </c>
      <c r="B300" s="51"/>
      <c r="C300" s="52"/>
      <c r="D300" s="51"/>
      <c r="E300" s="52"/>
      <c r="F300" s="53">
        <v>20</v>
      </c>
      <c r="G300" s="51"/>
      <c r="H300" s="52"/>
      <c r="I300" s="51"/>
      <c r="J300" s="52"/>
    </row>
    <row r="301" spans="1:10" ht="22.15" customHeight="1" x14ac:dyDescent="0.2">
      <c r="A301" s="50">
        <v>8</v>
      </c>
      <c r="B301" s="51"/>
      <c r="C301" s="52"/>
      <c r="D301" s="51"/>
      <c r="E301" s="52"/>
      <c r="F301" s="53">
        <v>21</v>
      </c>
      <c r="G301" s="51"/>
      <c r="H301" s="52"/>
      <c r="I301" s="51"/>
      <c r="J301" s="52"/>
    </row>
    <row r="302" spans="1:10" ht="22.15" customHeight="1" x14ac:dyDescent="0.2">
      <c r="A302" s="50">
        <v>9</v>
      </c>
      <c r="B302" s="51"/>
      <c r="C302" s="52"/>
      <c r="D302" s="51"/>
      <c r="E302" s="52"/>
      <c r="F302" s="53">
        <v>22</v>
      </c>
      <c r="G302" s="51"/>
      <c r="H302" s="52"/>
      <c r="I302" s="51"/>
      <c r="J302" s="52"/>
    </row>
    <row r="303" spans="1:10" ht="22.15" customHeight="1" x14ac:dyDescent="0.2">
      <c r="A303" s="50">
        <v>10</v>
      </c>
      <c r="B303" s="51"/>
      <c r="C303" s="52"/>
      <c r="D303" s="51"/>
      <c r="E303" s="52"/>
      <c r="F303" s="53">
        <v>23</v>
      </c>
      <c r="G303" s="51"/>
      <c r="H303" s="52"/>
      <c r="I303" s="51"/>
      <c r="J303" s="52"/>
    </row>
    <row r="304" spans="1:10" ht="22.15" customHeight="1" x14ac:dyDescent="0.2">
      <c r="A304" s="50">
        <v>11</v>
      </c>
      <c r="B304" s="51"/>
      <c r="C304" s="52"/>
      <c r="D304" s="51"/>
      <c r="E304" s="52"/>
      <c r="F304" s="53">
        <v>24</v>
      </c>
      <c r="G304" s="51"/>
      <c r="H304" s="52"/>
      <c r="I304" s="51"/>
      <c r="J304" s="52"/>
    </row>
    <row r="305" spans="1:10" ht="22.15" customHeight="1" x14ac:dyDescent="0.2">
      <c r="A305" s="50">
        <v>12</v>
      </c>
      <c r="B305" s="51"/>
      <c r="C305" s="52"/>
      <c r="D305" s="51"/>
      <c r="E305" s="52"/>
      <c r="F305" s="53">
        <v>25</v>
      </c>
      <c r="G305" s="51"/>
      <c r="H305" s="52"/>
      <c r="I305" s="51"/>
      <c r="J305" s="52"/>
    </row>
    <row r="306" spans="1:10" ht="22.15" customHeight="1" thickBot="1" x14ac:dyDescent="0.25">
      <c r="A306" s="54">
        <v>13</v>
      </c>
      <c r="B306" s="55"/>
      <c r="C306" s="56"/>
      <c r="D306" s="55"/>
      <c r="E306" s="56"/>
      <c r="F306" s="57" t="s">
        <v>5</v>
      </c>
      <c r="G306" s="55"/>
      <c r="H306" s="56"/>
      <c r="I306" s="55"/>
      <c r="J306" s="56"/>
    </row>
    <row r="307" spans="1:10" ht="16.149999999999999" customHeight="1" thickBot="1" x14ac:dyDescent="0.3">
      <c r="A307" s="221" t="s">
        <v>2</v>
      </c>
      <c r="B307" s="221"/>
      <c r="C307" s="39">
        <f>CARDS!$C$421</f>
        <v>0</v>
      </c>
      <c r="D307" s="40"/>
      <c r="E307" s="38" t="s">
        <v>0</v>
      </c>
      <c r="F307" s="217" t="str">
        <f>CARDS!$A$429</f>
        <v/>
      </c>
      <c r="G307" s="217"/>
      <c r="H307" s="217"/>
      <c r="I307" s="217"/>
      <c r="J307" s="218"/>
    </row>
    <row r="308" spans="1:10" ht="13.15" customHeight="1" thickTop="1" thickBot="1" x14ac:dyDescent="0.25">
      <c r="A308" s="42">
        <v>1</v>
      </c>
    </row>
    <row r="309" spans="1:10" ht="27.6" customHeight="1" x14ac:dyDescent="0.2">
      <c r="A309" s="44"/>
      <c r="B309" s="219" t="str">
        <f>CARDS!$A$429</f>
        <v/>
      </c>
      <c r="C309" s="220"/>
      <c r="D309" s="219" t="str">
        <f>CARDS!$N$429</f>
        <v/>
      </c>
      <c r="E309" s="220"/>
      <c r="F309" s="45"/>
      <c r="G309" s="219" t="str">
        <f>CARDS!$A$429</f>
        <v/>
      </c>
      <c r="H309" s="220"/>
      <c r="I309" s="219" t="str">
        <f>CARDS!$N$429</f>
        <v/>
      </c>
      <c r="J309" s="220"/>
    </row>
    <row r="310" spans="1:10" ht="15" customHeight="1" x14ac:dyDescent="0.2">
      <c r="A310" s="46" t="s">
        <v>15</v>
      </c>
      <c r="B310" s="47" t="s">
        <v>16</v>
      </c>
      <c r="C310" s="48" t="s">
        <v>17</v>
      </c>
      <c r="D310" s="47" t="s">
        <v>16</v>
      </c>
      <c r="E310" s="48" t="s">
        <v>17</v>
      </c>
      <c r="F310" s="49" t="s">
        <v>15</v>
      </c>
      <c r="G310" s="47" t="s">
        <v>16</v>
      </c>
      <c r="H310" s="48" t="s">
        <v>17</v>
      </c>
      <c r="I310" s="47" t="s">
        <v>16</v>
      </c>
      <c r="J310" s="48" t="s">
        <v>17</v>
      </c>
    </row>
    <row r="311" spans="1:10" ht="22.15" customHeight="1" x14ac:dyDescent="0.2">
      <c r="A311" s="50">
        <v>1</v>
      </c>
      <c r="B311" s="51"/>
      <c r="C311" s="52"/>
      <c r="D311" s="51"/>
      <c r="E311" s="52"/>
      <c r="F311" s="53">
        <v>14</v>
      </c>
      <c r="G311" s="51"/>
      <c r="H311" s="52"/>
      <c r="I311" s="51"/>
      <c r="J311" s="52"/>
    </row>
    <row r="312" spans="1:10" ht="22.15" customHeight="1" x14ac:dyDescent="0.2">
      <c r="A312" s="50">
        <v>2</v>
      </c>
      <c r="B312" s="51"/>
      <c r="C312" s="52"/>
      <c r="D312" s="51"/>
      <c r="E312" s="52"/>
      <c r="F312" s="53">
        <v>15</v>
      </c>
      <c r="G312" s="51"/>
      <c r="H312" s="52"/>
      <c r="I312" s="51"/>
      <c r="J312" s="52"/>
    </row>
    <row r="313" spans="1:10" ht="22.15" customHeight="1" x14ac:dyDescent="0.2">
      <c r="A313" s="50">
        <v>3</v>
      </c>
      <c r="B313" s="51"/>
      <c r="C313" s="52"/>
      <c r="D313" s="51"/>
      <c r="E313" s="52"/>
      <c r="F313" s="53">
        <v>16</v>
      </c>
      <c r="G313" s="51"/>
      <c r="H313" s="52"/>
      <c r="I313" s="51"/>
      <c r="J313" s="52"/>
    </row>
    <row r="314" spans="1:10" ht="22.15" customHeight="1" x14ac:dyDescent="0.2">
      <c r="A314" s="50">
        <v>4</v>
      </c>
      <c r="B314" s="51"/>
      <c r="C314" s="52"/>
      <c r="D314" s="51"/>
      <c r="E314" s="52"/>
      <c r="F314" s="53">
        <v>17</v>
      </c>
      <c r="G314" s="51"/>
      <c r="H314" s="52"/>
      <c r="I314" s="51"/>
      <c r="J314" s="52"/>
    </row>
    <row r="315" spans="1:10" ht="22.15" customHeight="1" x14ac:dyDescent="0.2">
      <c r="A315" s="50">
        <v>5</v>
      </c>
      <c r="B315" s="51"/>
      <c r="C315" s="52"/>
      <c r="D315" s="51"/>
      <c r="E315" s="52"/>
      <c r="F315" s="53">
        <v>18</v>
      </c>
      <c r="G315" s="51"/>
      <c r="H315" s="52"/>
      <c r="I315" s="51"/>
      <c r="J315" s="52"/>
    </row>
    <row r="316" spans="1:10" ht="22.15" customHeight="1" x14ac:dyDescent="0.2">
      <c r="A316" s="50">
        <v>6</v>
      </c>
      <c r="B316" s="51"/>
      <c r="C316" s="52"/>
      <c r="D316" s="51"/>
      <c r="E316" s="52"/>
      <c r="F316" s="53">
        <v>19</v>
      </c>
      <c r="G316" s="51"/>
      <c r="H316" s="52"/>
      <c r="I316" s="51"/>
      <c r="J316" s="52"/>
    </row>
    <row r="317" spans="1:10" ht="22.15" customHeight="1" x14ac:dyDescent="0.2">
      <c r="A317" s="50">
        <v>7</v>
      </c>
      <c r="B317" s="51"/>
      <c r="C317" s="52"/>
      <c r="D317" s="51"/>
      <c r="E317" s="52"/>
      <c r="F317" s="53">
        <v>20</v>
      </c>
      <c r="G317" s="51"/>
      <c r="H317" s="52"/>
      <c r="I317" s="51"/>
      <c r="J317" s="52"/>
    </row>
    <row r="318" spans="1:10" ht="22.15" customHeight="1" x14ac:dyDescent="0.2">
      <c r="A318" s="50">
        <v>8</v>
      </c>
      <c r="B318" s="51"/>
      <c r="C318" s="52"/>
      <c r="D318" s="51"/>
      <c r="E318" s="52"/>
      <c r="F318" s="53">
        <v>21</v>
      </c>
      <c r="G318" s="51"/>
      <c r="H318" s="52"/>
      <c r="I318" s="51"/>
      <c r="J318" s="52"/>
    </row>
    <row r="319" spans="1:10" ht="22.15" customHeight="1" x14ac:dyDescent="0.2">
      <c r="A319" s="50">
        <v>9</v>
      </c>
      <c r="B319" s="51"/>
      <c r="C319" s="52"/>
      <c r="D319" s="51"/>
      <c r="E319" s="52"/>
      <c r="F319" s="53">
        <v>22</v>
      </c>
      <c r="G319" s="51"/>
      <c r="H319" s="52"/>
      <c r="I319" s="51"/>
      <c r="J319" s="52"/>
    </row>
    <row r="320" spans="1:10" ht="22.15" customHeight="1" x14ac:dyDescent="0.2">
      <c r="A320" s="50">
        <v>10</v>
      </c>
      <c r="B320" s="51"/>
      <c r="C320" s="52"/>
      <c r="D320" s="51"/>
      <c r="E320" s="52"/>
      <c r="F320" s="53">
        <v>23</v>
      </c>
      <c r="G320" s="51"/>
      <c r="H320" s="52"/>
      <c r="I320" s="51"/>
      <c r="J320" s="52"/>
    </row>
    <row r="321" spans="1:10" ht="22.15" customHeight="1" x14ac:dyDescent="0.2">
      <c r="A321" s="50">
        <v>11</v>
      </c>
      <c r="B321" s="51"/>
      <c r="C321" s="52"/>
      <c r="D321" s="51"/>
      <c r="E321" s="52"/>
      <c r="F321" s="53">
        <v>24</v>
      </c>
      <c r="G321" s="51"/>
      <c r="H321" s="52"/>
      <c r="I321" s="51"/>
      <c r="J321" s="52"/>
    </row>
    <row r="322" spans="1:10" ht="22.15" customHeight="1" x14ac:dyDescent="0.2">
      <c r="A322" s="50">
        <v>12</v>
      </c>
      <c r="B322" s="51"/>
      <c r="C322" s="52"/>
      <c r="D322" s="51"/>
      <c r="E322" s="52"/>
      <c r="F322" s="53">
        <v>25</v>
      </c>
      <c r="G322" s="51"/>
      <c r="H322" s="52"/>
      <c r="I322" s="51"/>
      <c r="J322" s="52"/>
    </row>
    <row r="323" spans="1:10" ht="22.15" customHeight="1" thickBot="1" x14ac:dyDescent="0.25">
      <c r="A323" s="54">
        <v>13</v>
      </c>
      <c r="B323" s="55"/>
      <c r="C323" s="56"/>
      <c r="D323" s="55"/>
      <c r="E323" s="56"/>
      <c r="F323" s="57" t="s">
        <v>5</v>
      </c>
      <c r="G323" s="55"/>
      <c r="H323" s="56"/>
      <c r="I323" s="55"/>
      <c r="J323" s="56"/>
    </row>
    <row r="324" spans="1:10" ht="16.149999999999999" customHeight="1" thickBot="1" x14ac:dyDescent="0.3">
      <c r="A324" s="221" t="s">
        <v>2</v>
      </c>
      <c r="B324" s="221"/>
      <c r="C324" s="39">
        <f>CARDS!$C$444</f>
        <v>0</v>
      </c>
      <c r="D324" s="40"/>
      <c r="E324" s="38" t="s">
        <v>0</v>
      </c>
      <c r="F324" s="217" t="str">
        <f>CARDS!$A$452</f>
        <v/>
      </c>
      <c r="G324" s="217"/>
      <c r="H324" s="217"/>
      <c r="I324" s="217"/>
      <c r="J324" s="218"/>
    </row>
    <row r="325" spans="1:10" ht="13.15" customHeight="1" thickTop="1" thickBot="1" x14ac:dyDescent="0.25">
      <c r="A325" s="42">
        <v>1</v>
      </c>
    </row>
    <row r="326" spans="1:10" ht="27.6" customHeight="1" x14ac:dyDescent="0.2">
      <c r="A326" s="44"/>
      <c r="B326" s="219" t="str">
        <f>CARDS!$A$452</f>
        <v/>
      </c>
      <c r="C326" s="220"/>
      <c r="D326" s="219" t="str">
        <f>CARDS!$N$452</f>
        <v/>
      </c>
      <c r="E326" s="220"/>
      <c r="F326" s="45"/>
      <c r="G326" s="219" t="str">
        <f>CARDS!$A$452</f>
        <v/>
      </c>
      <c r="H326" s="220"/>
      <c r="I326" s="219" t="str">
        <f>CARDS!$N$452</f>
        <v/>
      </c>
      <c r="J326" s="220"/>
    </row>
    <row r="327" spans="1:10" ht="15" customHeight="1" x14ac:dyDescent="0.2">
      <c r="A327" s="46" t="s">
        <v>15</v>
      </c>
      <c r="B327" s="47" t="s">
        <v>16</v>
      </c>
      <c r="C327" s="48" t="s">
        <v>17</v>
      </c>
      <c r="D327" s="47" t="s">
        <v>16</v>
      </c>
      <c r="E327" s="48" t="s">
        <v>17</v>
      </c>
      <c r="F327" s="49" t="s">
        <v>15</v>
      </c>
      <c r="G327" s="47" t="s">
        <v>16</v>
      </c>
      <c r="H327" s="48" t="s">
        <v>17</v>
      </c>
      <c r="I327" s="47" t="s">
        <v>16</v>
      </c>
      <c r="J327" s="48" t="s">
        <v>17</v>
      </c>
    </row>
    <row r="328" spans="1:10" ht="22.15" customHeight="1" x14ac:dyDescent="0.2">
      <c r="A328" s="50">
        <v>1</v>
      </c>
      <c r="B328" s="51"/>
      <c r="C328" s="52"/>
      <c r="D328" s="51"/>
      <c r="E328" s="52"/>
      <c r="F328" s="53">
        <v>14</v>
      </c>
      <c r="G328" s="51"/>
      <c r="H328" s="52"/>
      <c r="I328" s="51"/>
      <c r="J328" s="52"/>
    </row>
    <row r="329" spans="1:10" ht="22.15" customHeight="1" x14ac:dyDescent="0.2">
      <c r="A329" s="50">
        <v>2</v>
      </c>
      <c r="B329" s="51"/>
      <c r="C329" s="52"/>
      <c r="D329" s="51"/>
      <c r="E329" s="52"/>
      <c r="F329" s="53">
        <v>15</v>
      </c>
      <c r="G329" s="51"/>
      <c r="H329" s="52"/>
      <c r="I329" s="51"/>
      <c r="J329" s="52"/>
    </row>
    <row r="330" spans="1:10" ht="22.15" customHeight="1" x14ac:dyDescent="0.2">
      <c r="A330" s="50">
        <v>3</v>
      </c>
      <c r="B330" s="51"/>
      <c r="C330" s="52"/>
      <c r="D330" s="51"/>
      <c r="E330" s="52"/>
      <c r="F330" s="53">
        <v>16</v>
      </c>
      <c r="G330" s="51"/>
      <c r="H330" s="52"/>
      <c r="I330" s="51"/>
      <c r="J330" s="52"/>
    </row>
    <row r="331" spans="1:10" ht="22.15" customHeight="1" x14ac:dyDescent="0.2">
      <c r="A331" s="50">
        <v>4</v>
      </c>
      <c r="B331" s="51"/>
      <c r="C331" s="52"/>
      <c r="D331" s="51"/>
      <c r="E331" s="52"/>
      <c r="F331" s="53">
        <v>17</v>
      </c>
      <c r="G331" s="51"/>
      <c r="H331" s="52"/>
      <c r="I331" s="51"/>
      <c r="J331" s="52"/>
    </row>
    <row r="332" spans="1:10" ht="22.15" customHeight="1" x14ac:dyDescent="0.2">
      <c r="A332" s="50">
        <v>5</v>
      </c>
      <c r="B332" s="51"/>
      <c r="C332" s="52"/>
      <c r="D332" s="51"/>
      <c r="E332" s="52"/>
      <c r="F332" s="53">
        <v>18</v>
      </c>
      <c r="G332" s="51"/>
      <c r="H332" s="52"/>
      <c r="I332" s="51"/>
      <c r="J332" s="52"/>
    </row>
    <row r="333" spans="1:10" ht="22.15" customHeight="1" x14ac:dyDescent="0.2">
      <c r="A333" s="50">
        <v>6</v>
      </c>
      <c r="B333" s="51"/>
      <c r="C333" s="52"/>
      <c r="D333" s="51"/>
      <c r="E333" s="52"/>
      <c r="F333" s="53">
        <v>19</v>
      </c>
      <c r="G333" s="51"/>
      <c r="H333" s="52"/>
      <c r="I333" s="51"/>
      <c r="J333" s="52"/>
    </row>
    <row r="334" spans="1:10" ht="22.15" customHeight="1" x14ac:dyDescent="0.2">
      <c r="A334" s="50">
        <v>7</v>
      </c>
      <c r="B334" s="51"/>
      <c r="C334" s="52"/>
      <c r="D334" s="51"/>
      <c r="E334" s="52"/>
      <c r="F334" s="53">
        <v>20</v>
      </c>
      <c r="G334" s="51"/>
      <c r="H334" s="52"/>
      <c r="I334" s="51"/>
      <c r="J334" s="52"/>
    </row>
    <row r="335" spans="1:10" ht="22.15" customHeight="1" x14ac:dyDescent="0.2">
      <c r="A335" s="50">
        <v>8</v>
      </c>
      <c r="B335" s="51"/>
      <c r="C335" s="52"/>
      <c r="D335" s="51"/>
      <c r="E335" s="52"/>
      <c r="F335" s="53">
        <v>21</v>
      </c>
      <c r="G335" s="51"/>
      <c r="H335" s="52"/>
      <c r="I335" s="51"/>
      <c r="J335" s="52"/>
    </row>
    <row r="336" spans="1:10" ht="22.15" customHeight="1" x14ac:dyDescent="0.2">
      <c r="A336" s="50">
        <v>9</v>
      </c>
      <c r="B336" s="51"/>
      <c r="C336" s="52"/>
      <c r="D336" s="51"/>
      <c r="E336" s="52"/>
      <c r="F336" s="53">
        <v>22</v>
      </c>
      <c r="G336" s="51"/>
      <c r="H336" s="52"/>
      <c r="I336" s="51"/>
      <c r="J336" s="52"/>
    </row>
    <row r="337" spans="1:10" ht="22.15" customHeight="1" x14ac:dyDescent="0.2">
      <c r="A337" s="50">
        <v>10</v>
      </c>
      <c r="B337" s="51"/>
      <c r="C337" s="52"/>
      <c r="D337" s="51"/>
      <c r="E337" s="52"/>
      <c r="F337" s="53">
        <v>23</v>
      </c>
      <c r="G337" s="51"/>
      <c r="H337" s="52"/>
      <c r="I337" s="51"/>
      <c r="J337" s="52"/>
    </row>
    <row r="338" spans="1:10" ht="22.15" customHeight="1" x14ac:dyDescent="0.2">
      <c r="A338" s="50">
        <v>11</v>
      </c>
      <c r="B338" s="51"/>
      <c r="C338" s="52"/>
      <c r="D338" s="51"/>
      <c r="E338" s="52"/>
      <c r="F338" s="53">
        <v>24</v>
      </c>
      <c r="G338" s="51"/>
      <c r="H338" s="52"/>
      <c r="I338" s="51"/>
      <c r="J338" s="52"/>
    </row>
    <row r="339" spans="1:10" ht="22.15" customHeight="1" x14ac:dyDescent="0.2">
      <c r="A339" s="50">
        <v>12</v>
      </c>
      <c r="B339" s="51"/>
      <c r="C339" s="52"/>
      <c r="D339" s="51"/>
      <c r="E339" s="52"/>
      <c r="F339" s="53">
        <v>25</v>
      </c>
      <c r="G339" s="51"/>
      <c r="H339" s="52"/>
      <c r="I339" s="51"/>
      <c r="J339" s="52"/>
    </row>
    <row r="340" spans="1:10" ht="22.15" customHeight="1" thickBot="1" x14ac:dyDescent="0.25">
      <c r="A340" s="54">
        <v>13</v>
      </c>
      <c r="B340" s="55"/>
      <c r="C340" s="56"/>
      <c r="D340" s="55"/>
      <c r="E340" s="56"/>
      <c r="F340" s="57" t="s">
        <v>5</v>
      </c>
      <c r="G340" s="55"/>
      <c r="H340" s="56"/>
      <c r="I340" s="55"/>
      <c r="J340" s="56"/>
    </row>
    <row r="341" spans="1:10" ht="16.149999999999999" customHeight="1" thickBot="1" x14ac:dyDescent="0.3">
      <c r="A341" s="221" t="s">
        <v>2</v>
      </c>
      <c r="B341" s="221"/>
      <c r="C341" s="39">
        <f>CARDS!$C$467</f>
        <v>0</v>
      </c>
      <c r="D341" s="40"/>
      <c r="E341" s="38" t="s">
        <v>0</v>
      </c>
      <c r="F341" s="217" t="str">
        <f>CARDS!$A$475</f>
        <v/>
      </c>
      <c r="G341" s="217"/>
      <c r="H341" s="217"/>
      <c r="I341" s="217"/>
      <c r="J341" s="218"/>
    </row>
    <row r="342" spans="1:10" ht="13.15" customHeight="1" thickTop="1" thickBot="1" x14ac:dyDescent="0.25">
      <c r="A342" s="42">
        <v>1</v>
      </c>
    </row>
    <row r="343" spans="1:10" ht="27.6" customHeight="1" x14ac:dyDescent="0.2">
      <c r="A343" s="44"/>
      <c r="B343" s="219" t="str">
        <f>CARDS!$A$475</f>
        <v/>
      </c>
      <c r="C343" s="220"/>
      <c r="D343" s="219" t="str">
        <f>CARDS!$N$475</f>
        <v/>
      </c>
      <c r="E343" s="220"/>
      <c r="F343" s="45"/>
      <c r="G343" s="219" t="str">
        <f>CARDS!$A$475</f>
        <v/>
      </c>
      <c r="H343" s="220"/>
      <c r="I343" s="219" t="str">
        <f>CARDS!$N$475</f>
        <v/>
      </c>
      <c r="J343" s="220"/>
    </row>
    <row r="344" spans="1:10" ht="15" customHeight="1" x14ac:dyDescent="0.2">
      <c r="A344" s="46" t="s">
        <v>15</v>
      </c>
      <c r="B344" s="47" t="s">
        <v>16</v>
      </c>
      <c r="C344" s="48" t="s">
        <v>17</v>
      </c>
      <c r="D344" s="47" t="s">
        <v>16</v>
      </c>
      <c r="E344" s="48" t="s">
        <v>17</v>
      </c>
      <c r="F344" s="49" t="s">
        <v>15</v>
      </c>
      <c r="G344" s="47" t="s">
        <v>16</v>
      </c>
      <c r="H344" s="48" t="s">
        <v>17</v>
      </c>
      <c r="I344" s="47" t="s">
        <v>16</v>
      </c>
      <c r="J344" s="48" t="s">
        <v>17</v>
      </c>
    </row>
    <row r="345" spans="1:10" ht="22.15" customHeight="1" x14ac:dyDescent="0.2">
      <c r="A345" s="50">
        <v>1</v>
      </c>
      <c r="B345" s="51"/>
      <c r="C345" s="52"/>
      <c r="D345" s="51"/>
      <c r="E345" s="52"/>
      <c r="F345" s="53">
        <v>14</v>
      </c>
      <c r="G345" s="51"/>
      <c r="H345" s="52"/>
      <c r="I345" s="51"/>
      <c r="J345" s="52"/>
    </row>
    <row r="346" spans="1:10" ht="22.15" customHeight="1" x14ac:dyDescent="0.2">
      <c r="A346" s="50">
        <v>2</v>
      </c>
      <c r="B346" s="51"/>
      <c r="C346" s="52"/>
      <c r="D346" s="51"/>
      <c r="E346" s="52"/>
      <c r="F346" s="53">
        <v>15</v>
      </c>
      <c r="G346" s="51"/>
      <c r="H346" s="52"/>
      <c r="I346" s="51"/>
      <c r="J346" s="52"/>
    </row>
    <row r="347" spans="1:10" ht="22.15" customHeight="1" x14ac:dyDescent="0.2">
      <c r="A347" s="50">
        <v>3</v>
      </c>
      <c r="B347" s="51"/>
      <c r="C347" s="52"/>
      <c r="D347" s="51"/>
      <c r="E347" s="52"/>
      <c r="F347" s="53">
        <v>16</v>
      </c>
      <c r="G347" s="51"/>
      <c r="H347" s="52"/>
      <c r="I347" s="51"/>
      <c r="J347" s="52"/>
    </row>
    <row r="348" spans="1:10" ht="22.15" customHeight="1" x14ac:dyDescent="0.2">
      <c r="A348" s="50">
        <v>4</v>
      </c>
      <c r="B348" s="51"/>
      <c r="C348" s="52"/>
      <c r="D348" s="51"/>
      <c r="E348" s="52"/>
      <c r="F348" s="53">
        <v>17</v>
      </c>
      <c r="G348" s="51"/>
      <c r="H348" s="52"/>
      <c r="I348" s="51"/>
      <c r="J348" s="52"/>
    </row>
    <row r="349" spans="1:10" ht="22.15" customHeight="1" x14ac:dyDescent="0.2">
      <c r="A349" s="50">
        <v>5</v>
      </c>
      <c r="B349" s="51"/>
      <c r="C349" s="52"/>
      <c r="D349" s="51"/>
      <c r="E349" s="52"/>
      <c r="F349" s="53">
        <v>18</v>
      </c>
      <c r="G349" s="51"/>
      <c r="H349" s="52"/>
      <c r="I349" s="51"/>
      <c r="J349" s="52"/>
    </row>
    <row r="350" spans="1:10" ht="22.15" customHeight="1" x14ac:dyDescent="0.2">
      <c r="A350" s="50">
        <v>6</v>
      </c>
      <c r="B350" s="51"/>
      <c r="C350" s="52"/>
      <c r="D350" s="51"/>
      <c r="E350" s="52"/>
      <c r="F350" s="53">
        <v>19</v>
      </c>
      <c r="G350" s="51"/>
      <c r="H350" s="52"/>
      <c r="I350" s="51"/>
      <c r="J350" s="52"/>
    </row>
    <row r="351" spans="1:10" ht="22.15" customHeight="1" x14ac:dyDescent="0.2">
      <c r="A351" s="50">
        <v>7</v>
      </c>
      <c r="B351" s="51"/>
      <c r="C351" s="52"/>
      <c r="D351" s="51"/>
      <c r="E351" s="52"/>
      <c r="F351" s="53">
        <v>20</v>
      </c>
      <c r="G351" s="51"/>
      <c r="H351" s="52"/>
      <c r="I351" s="51"/>
      <c r="J351" s="52"/>
    </row>
    <row r="352" spans="1:10" ht="22.15" customHeight="1" x14ac:dyDescent="0.2">
      <c r="A352" s="50">
        <v>8</v>
      </c>
      <c r="B352" s="51"/>
      <c r="C352" s="52"/>
      <c r="D352" s="51"/>
      <c r="E352" s="52"/>
      <c r="F352" s="53">
        <v>21</v>
      </c>
      <c r="G352" s="51"/>
      <c r="H352" s="52"/>
      <c r="I352" s="51"/>
      <c r="J352" s="52"/>
    </row>
    <row r="353" spans="1:10" ht="22.15" customHeight="1" x14ac:dyDescent="0.2">
      <c r="A353" s="50">
        <v>9</v>
      </c>
      <c r="B353" s="51"/>
      <c r="C353" s="52"/>
      <c r="D353" s="51"/>
      <c r="E353" s="52"/>
      <c r="F353" s="53">
        <v>22</v>
      </c>
      <c r="G353" s="51"/>
      <c r="H353" s="52"/>
      <c r="I353" s="51"/>
      <c r="J353" s="52"/>
    </row>
    <row r="354" spans="1:10" ht="22.15" customHeight="1" x14ac:dyDescent="0.2">
      <c r="A354" s="50">
        <v>10</v>
      </c>
      <c r="B354" s="51"/>
      <c r="C354" s="52"/>
      <c r="D354" s="51"/>
      <c r="E354" s="52"/>
      <c r="F354" s="53">
        <v>23</v>
      </c>
      <c r="G354" s="51"/>
      <c r="H354" s="52"/>
      <c r="I354" s="51"/>
      <c r="J354" s="52"/>
    </row>
    <row r="355" spans="1:10" ht="22.15" customHeight="1" x14ac:dyDescent="0.2">
      <c r="A355" s="50">
        <v>11</v>
      </c>
      <c r="B355" s="51"/>
      <c r="C355" s="52"/>
      <c r="D355" s="51"/>
      <c r="E355" s="52"/>
      <c r="F355" s="53">
        <v>24</v>
      </c>
      <c r="G355" s="51"/>
      <c r="H355" s="52"/>
      <c r="I355" s="51"/>
      <c r="J355" s="52"/>
    </row>
    <row r="356" spans="1:10" ht="22.15" customHeight="1" x14ac:dyDescent="0.2">
      <c r="A356" s="50">
        <v>12</v>
      </c>
      <c r="B356" s="51"/>
      <c r="C356" s="52"/>
      <c r="D356" s="51"/>
      <c r="E356" s="52"/>
      <c r="F356" s="53">
        <v>25</v>
      </c>
      <c r="G356" s="51"/>
      <c r="H356" s="52"/>
      <c r="I356" s="51"/>
      <c r="J356" s="52"/>
    </row>
    <row r="357" spans="1:10" ht="22.15" customHeight="1" thickBot="1" x14ac:dyDescent="0.25">
      <c r="A357" s="54">
        <v>13</v>
      </c>
      <c r="B357" s="55"/>
      <c r="C357" s="56"/>
      <c r="D357" s="55"/>
      <c r="E357" s="56"/>
      <c r="F357" s="57" t="s">
        <v>5</v>
      </c>
      <c r="G357" s="55"/>
      <c r="H357" s="56"/>
      <c r="I357" s="55"/>
      <c r="J357" s="56"/>
    </row>
    <row r="358" spans="1:10" ht="16.149999999999999" hidden="1" customHeight="1" thickBot="1" x14ac:dyDescent="0.3">
      <c r="A358" s="221" t="s">
        <v>2</v>
      </c>
      <c r="B358" s="221"/>
      <c r="C358" s="39" t="e">
        <f>CARDS!$C$490</f>
        <v>#REF!</v>
      </c>
      <c r="D358" s="40"/>
      <c r="E358" s="38" t="s">
        <v>0</v>
      </c>
      <c r="F358" s="217" t="e">
        <f>CARDS!$A$498</f>
        <v>#REF!</v>
      </c>
      <c r="G358" s="217"/>
      <c r="H358" s="217"/>
      <c r="I358" s="217"/>
      <c r="J358" s="218"/>
    </row>
    <row r="359" spans="1:10" ht="13.15" hidden="1" customHeight="1" thickTop="1" thickBot="1" x14ac:dyDescent="0.25">
      <c r="A359" s="42">
        <v>1</v>
      </c>
    </row>
    <row r="360" spans="1:10" ht="27.6" hidden="1" customHeight="1" x14ac:dyDescent="0.2">
      <c r="A360" s="44"/>
      <c r="B360" s="219" t="e">
        <f>CARDS!$A$498</f>
        <v>#REF!</v>
      </c>
      <c r="C360" s="220"/>
      <c r="D360" s="219" t="e">
        <f>CARDS!$N$498</f>
        <v>#REF!</v>
      </c>
      <c r="E360" s="220"/>
      <c r="F360" s="45"/>
      <c r="G360" s="219" t="e">
        <f>CARDS!$A$498</f>
        <v>#REF!</v>
      </c>
      <c r="H360" s="220"/>
      <c r="I360" s="219" t="e">
        <f>CARDS!$N$498</f>
        <v>#REF!</v>
      </c>
      <c r="J360" s="220"/>
    </row>
    <row r="361" spans="1:10" ht="15" hidden="1" customHeight="1" x14ac:dyDescent="0.2">
      <c r="A361" s="46" t="s">
        <v>15</v>
      </c>
      <c r="B361" s="47" t="s">
        <v>16</v>
      </c>
      <c r="C361" s="48" t="s">
        <v>17</v>
      </c>
      <c r="D361" s="47" t="s">
        <v>16</v>
      </c>
      <c r="E361" s="48" t="s">
        <v>17</v>
      </c>
      <c r="F361" s="49" t="s">
        <v>15</v>
      </c>
      <c r="G361" s="47" t="s">
        <v>16</v>
      </c>
      <c r="H361" s="48" t="s">
        <v>17</v>
      </c>
      <c r="I361" s="47" t="s">
        <v>16</v>
      </c>
      <c r="J361" s="48" t="s">
        <v>17</v>
      </c>
    </row>
    <row r="362" spans="1:10" ht="22.15" hidden="1" customHeight="1" x14ac:dyDescent="0.2">
      <c r="A362" s="50">
        <v>1</v>
      </c>
      <c r="B362" s="51"/>
      <c r="C362" s="52"/>
      <c r="D362" s="51"/>
      <c r="E362" s="52"/>
      <c r="F362" s="53">
        <v>14</v>
      </c>
      <c r="G362" s="51"/>
      <c r="H362" s="52"/>
      <c r="I362" s="51"/>
      <c r="J362" s="52"/>
    </row>
    <row r="363" spans="1:10" ht="22.15" hidden="1" customHeight="1" x14ac:dyDescent="0.2">
      <c r="A363" s="50">
        <v>2</v>
      </c>
      <c r="B363" s="51"/>
      <c r="C363" s="52"/>
      <c r="D363" s="51"/>
      <c r="E363" s="52"/>
      <c r="F363" s="53">
        <v>15</v>
      </c>
      <c r="G363" s="51"/>
      <c r="H363" s="52"/>
      <c r="I363" s="51"/>
      <c r="J363" s="52"/>
    </row>
    <row r="364" spans="1:10" ht="22.15" hidden="1" customHeight="1" x14ac:dyDescent="0.2">
      <c r="A364" s="50">
        <v>3</v>
      </c>
      <c r="B364" s="51"/>
      <c r="C364" s="52"/>
      <c r="D364" s="51"/>
      <c r="E364" s="52"/>
      <c r="F364" s="53">
        <v>16</v>
      </c>
      <c r="G364" s="51"/>
      <c r="H364" s="52"/>
      <c r="I364" s="51"/>
      <c r="J364" s="52"/>
    </row>
    <row r="365" spans="1:10" ht="22.15" hidden="1" customHeight="1" x14ac:dyDescent="0.2">
      <c r="A365" s="50">
        <v>4</v>
      </c>
      <c r="B365" s="51"/>
      <c r="C365" s="52"/>
      <c r="D365" s="51"/>
      <c r="E365" s="52"/>
      <c r="F365" s="53">
        <v>17</v>
      </c>
      <c r="G365" s="51"/>
      <c r="H365" s="52"/>
      <c r="I365" s="51"/>
      <c r="J365" s="52"/>
    </row>
    <row r="366" spans="1:10" ht="22.15" hidden="1" customHeight="1" x14ac:dyDescent="0.2">
      <c r="A366" s="50">
        <v>5</v>
      </c>
      <c r="B366" s="51"/>
      <c r="C366" s="52"/>
      <c r="D366" s="51"/>
      <c r="E366" s="52"/>
      <c r="F366" s="53">
        <v>18</v>
      </c>
      <c r="G366" s="51"/>
      <c r="H366" s="52"/>
      <c r="I366" s="51"/>
      <c r="J366" s="52"/>
    </row>
    <row r="367" spans="1:10" ht="22.15" hidden="1" customHeight="1" x14ac:dyDescent="0.2">
      <c r="A367" s="50">
        <v>6</v>
      </c>
      <c r="B367" s="51"/>
      <c r="C367" s="52"/>
      <c r="D367" s="51"/>
      <c r="E367" s="52"/>
      <c r="F367" s="53">
        <v>19</v>
      </c>
      <c r="G367" s="51"/>
      <c r="H367" s="52"/>
      <c r="I367" s="51"/>
      <c r="J367" s="52"/>
    </row>
    <row r="368" spans="1:10" ht="22.15" hidden="1" customHeight="1" x14ac:dyDescent="0.2">
      <c r="A368" s="50">
        <v>7</v>
      </c>
      <c r="B368" s="51"/>
      <c r="C368" s="52"/>
      <c r="D368" s="51"/>
      <c r="E368" s="52"/>
      <c r="F368" s="53">
        <v>20</v>
      </c>
      <c r="G368" s="51"/>
      <c r="H368" s="52"/>
      <c r="I368" s="51"/>
      <c r="J368" s="52"/>
    </row>
    <row r="369" spans="1:10" ht="22.15" hidden="1" customHeight="1" x14ac:dyDescent="0.2">
      <c r="A369" s="50">
        <v>8</v>
      </c>
      <c r="B369" s="51"/>
      <c r="C369" s="52"/>
      <c r="D369" s="51"/>
      <c r="E369" s="52"/>
      <c r="F369" s="53">
        <v>21</v>
      </c>
      <c r="G369" s="51"/>
      <c r="H369" s="52"/>
      <c r="I369" s="51"/>
      <c r="J369" s="52"/>
    </row>
    <row r="370" spans="1:10" ht="22.15" hidden="1" customHeight="1" x14ac:dyDescent="0.2">
      <c r="A370" s="50">
        <v>9</v>
      </c>
      <c r="B370" s="51"/>
      <c r="C370" s="52"/>
      <c r="D370" s="51"/>
      <c r="E370" s="52"/>
      <c r="F370" s="53">
        <v>22</v>
      </c>
      <c r="G370" s="51"/>
      <c r="H370" s="52"/>
      <c r="I370" s="51"/>
      <c r="J370" s="52"/>
    </row>
    <row r="371" spans="1:10" ht="22.15" hidden="1" customHeight="1" x14ac:dyDescent="0.2">
      <c r="A371" s="50">
        <v>10</v>
      </c>
      <c r="B371" s="51"/>
      <c r="C371" s="52"/>
      <c r="D371" s="51"/>
      <c r="E371" s="52"/>
      <c r="F371" s="53">
        <v>23</v>
      </c>
      <c r="G371" s="51"/>
      <c r="H371" s="52"/>
      <c r="I371" s="51"/>
      <c r="J371" s="52"/>
    </row>
    <row r="372" spans="1:10" ht="22.15" hidden="1" customHeight="1" x14ac:dyDescent="0.2">
      <c r="A372" s="50">
        <v>11</v>
      </c>
      <c r="B372" s="51"/>
      <c r="C372" s="52"/>
      <c r="D372" s="51"/>
      <c r="E372" s="52"/>
      <c r="F372" s="53">
        <v>24</v>
      </c>
      <c r="G372" s="51"/>
      <c r="H372" s="52"/>
      <c r="I372" s="51"/>
      <c r="J372" s="52"/>
    </row>
    <row r="373" spans="1:10" ht="22.15" hidden="1" customHeight="1" x14ac:dyDescent="0.2">
      <c r="A373" s="50">
        <v>12</v>
      </c>
      <c r="B373" s="51"/>
      <c r="C373" s="52"/>
      <c r="D373" s="51"/>
      <c r="E373" s="52"/>
      <c r="F373" s="53">
        <v>25</v>
      </c>
      <c r="G373" s="51"/>
      <c r="H373" s="52"/>
      <c r="I373" s="51"/>
      <c r="J373" s="52"/>
    </row>
    <row r="374" spans="1:10" ht="22.15" hidden="1" customHeight="1" thickBot="1" x14ac:dyDescent="0.25">
      <c r="A374" s="54">
        <v>13</v>
      </c>
      <c r="B374" s="55"/>
      <c r="C374" s="56"/>
      <c r="D374" s="55"/>
      <c r="E374" s="56"/>
      <c r="F374" s="57" t="s">
        <v>5</v>
      </c>
      <c r="G374" s="55"/>
      <c r="H374" s="56"/>
      <c r="I374" s="55"/>
      <c r="J374" s="56"/>
    </row>
    <row r="375" spans="1:10" ht="16.149999999999999" hidden="1" customHeight="1" thickBot="1" x14ac:dyDescent="0.3">
      <c r="A375" s="221" t="s">
        <v>2</v>
      </c>
      <c r="B375" s="221"/>
      <c r="C375" s="39" t="e">
        <f>CARDS!$C$513</f>
        <v>#REF!</v>
      </c>
      <c r="D375" s="40"/>
      <c r="E375" s="38" t="s">
        <v>0</v>
      </c>
      <c r="F375" s="217" t="e">
        <f>CARDS!$A$521</f>
        <v>#REF!</v>
      </c>
      <c r="G375" s="217"/>
      <c r="H375" s="217"/>
      <c r="I375" s="217"/>
      <c r="J375" s="218"/>
    </row>
    <row r="376" spans="1:10" ht="13.15" hidden="1" customHeight="1" thickTop="1" thickBot="1" x14ac:dyDescent="0.25">
      <c r="A376" s="42">
        <v>1</v>
      </c>
    </row>
    <row r="377" spans="1:10" ht="27.6" hidden="1" customHeight="1" x14ac:dyDescent="0.2">
      <c r="A377" s="44"/>
      <c r="B377" s="219" t="e">
        <f>CARDS!$A$521</f>
        <v>#REF!</v>
      </c>
      <c r="C377" s="220"/>
      <c r="D377" s="219" t="e">
        <f>CARDS!$N$521</f>
        <v>#REF!</v>
      </c>
      <c r="E377" s="220"/>
      <c r="F377" s="45"/>
      <c r="G377" s="219" t="e">
        <f>CARDS!$A$521</f>
        <v>#REF!</v>
      </c>
      <c r="H377" s="220"/>
      <c r="I377" s="219" t="e">
        <f>CARDS!$N$521</f>
        <v>#REF!</v>
      </c>
      <c r="J377" s="220"/>
    </row>
    <row r="378" spans="1:10" ht="15" hidden="1" customHeight="1" x14ac:dyDescent="0.2">
      <c r="A378" s="46" t="s">
        <v>15</v>
      </c>
      <c r="B378" s="47" t="s">
        <v>16</v>
      </c>
      <c r="C378" s="48" t="s">
        <v>17</v>
      </c>
      <c r="D378" s="47" t="s">
        <v>16</v>
      </c>
      <c r="E378" s="48" t="s">
        <v>17</v>
      </c>
      <c r="F378" s="49" t="s">
        <v>15</v>
      </c>
      <c r="G378" s="47" t="s">
        <v>16</v>
      </c>
      <c r="H378" s="48" t="s">
        <v>17</v>
      </c>
      <c r="I378" s="47" t="s">
        <v>16</v>
      </c>
      <c r="J378" s="48" t="s">
        <v>17</v>
      </c>
    </row>
    <row r="379" spans="1:10" ht="22.15" hidden="1" customHeight="1" x14ac:dyDescent="0.2">
      <c r="A379" s="50">
        <v>1</v>
      </c>
      <c r="B379" s="51"/>
      <c r="C379" s="52"/>
      <c r="D379" s="51"/>
      <c r="E379" s="52"/>
      <c r="F379" s="53">
        <v>14</v>
      </c>
      <c r="G379" s="51"/>
      <c r="H379" s="52"/>
      <c r="I379" s="51"/>
      <c r="J379" s="52"/>
    </row>
    <row r="380" spans="1:10" ht="22.15" hidden="1" customHeight="1" x14ac:dyDescent="0.2">
      <c r="A380" s="50">
        <v>2</v>
      </c>
      <c r="B380" s="51"/>
      <c r="C380" s="52"/>
      <c r="D380" s="51"/>
      <c r="E380" s="52"/>
      <c r="F380" s="53">
        <v>15</v>
      </c>
      <c r="G380" s="51"/>
      <c r="H380" s="52"/>
      <c r="I380" s="51"/>
      <c r="J380" s="52"/>
    </row>
    <row r="381" spans="1:10" ht="22.15" hidden="1" customHeight="1" x14ac:dyDescent="0.2">
      <c r="A381" s="50">
        <v>3</v>
      </c>
      <c r="B381" s="51"/>
      <c r="C381" s="52"/>
      <c r="D381" s="51"/>
      <c r="E381" s="52"/>
      <c r="F381" s="53">
        <v>16</v>
      </c>
      <c r="G381" s="51"/>
      <c r="H381" s="52"/>
      <c r="I381" s="51"/>
      <c r="J381" s="52"/>
    </row>
    <row r="382" spans="1:10" ht="22.15" hidden="1" customHeight="1" x14ac:dyDescent="0.2">
      <c r="A382" s="50">
        <v>4</v>
      </c>
      <c r="B382" s="51"/>
      <c r="C382" s="52"/>
      <c r="D382" s="51"/>
      <c r="E382" s="52"/>
      <c r="F382" s="53">
        <v>17</v>
      </c>
      <c r="G382" s="51"/>
      <c r="H382" s="52"/>
      <c r="I382" s="51"/>
      <c r="J382" s="52"/>
    </row>
    <row r="383" spans="1:10" ht="22.15" hidden="1" customHeight="1" x14ac:dyDescent="0.2">
      <c r="A383" s="50">
        <v>5</v>
      </c>
      <c r="B383" s="51"/>
      <c r="C383" s="52"/>
      <c r="D383" s="51"/>
      <c r="E383" s="52"/>
      <c r="F383" s="53">
        <v>18</v>
      </c>
      <c r="G383" s="51"/>
      <c r="H383" s="52"/>
      <c r="I383" s="51"/>
      <c r="J383" s="52"/>
    </row>
    <row r="384" spans="1:10" ht="22.15" hidden="1" customHeight="1" x14ac:dyDescent="0.2">
      <c r="A384" s="50">
        <v>6</v>
      </c>
      <c r="B384" s="51"/>
      <c r="C384" s="52"/>
      <c r="D384" s="51"/>
      <c r="E384" s="52"/>
      <c r="F384" s="53">
        <v>19</v>
      </c>
      <c r="G384" s="51"/>
      <c r="H384" s="52"/>
      <c r="I384" s="51"/>
      <c r="J384" s="52"/>
    </row>
    <row r="385" spans="1:10" ht="22.15" hidden="1" customHeight="1" x14ac:dyDescent="0.2">
      <c r="A385" s="50">
        <v>7</v>
      </c>
      <c r="B385" s="51"/>
      <c r="C385" s="52"/>
      <c r="D385" s="51"/>
      <c r="E385" s="52"/>
      <c r="F385" s="53">
        <v>20</v>
      </c>
      <c r="G385" s="51"/>
      <c r="H385" s="52"/>
      <c r="I385" s="51"/>
      <c r="J385" s="52"/>
    </row>
    <row r="386" spans="1:10" ht="22.15" hidden="1" customHeight="1" x14ac:dyDescent="0.2">
      <c r="A386" s="50">
        <v>8</v>
      </c>
      <c r="B386" s="51"/>
      <c r="C386" s="52"/>
      <c r="D386" s="51"/>
      <c r="E386" s="52"/>
      <c r="F386" s="53">
        <v>21</v>
      </c>
      <c r="G386" s="51"/>
      <c r="H386" s="52"/>
      <c r="I386" s="51"/>
      <c r="J386" s="52"/>
    </row>
    <row r="387" spans="1:10" ht="22.15" hidden="1" customHeight="1" x14ac:dyDescent="0.2">
      <c r="A387" s="50">
        <v>9</v>
      </c>
      <c r="B387" s="51"/>
      <c r="C387" s="52"/>
      <c r="D387" s="51"/>
      <c r="E387" s="52"/>
      <c r="F387" s="53">
        <v>22</v>
      </c>
      <c r="G387" s="51"/>
      <c r="H387" s="52"/>
      <c r="I387" s="51"/>
      <c r="J387" s="52"/>
    </row>
    <row r="388" spans="1:10" ht="22.15" hidden="1" customHeight="1" x14ac:dyDescent="0.2">
      <c r="A388" s="50">
        <v>10</v>
      </c>
      <c r="B388" s="51"/>
      <c r="C388" s="52"/>
      <c r="D388" s="51"/>
      <c r="E388" s="52"/>
      <c r="F388" s="53">
        <v>23</v>
      </c>
      <c r="G388" s="51"/>
      <c r="H388" s="52"/>
      <c r="I388" s="51"/>
      <c r="J388" s="52"/>
    </row>
    <row r="389" spans="1:10" ht="22.15" hidden="1" customHeight="1" x14ac:dyDescent="0.2">
      <c r="A389" s="50">
        <v>11</v>
      </c>
      <c r="B389" s="51"/>
      <c r="C389" s="52"/>
      <c r="D389" s="51"/>
      <c r="E389" s="52"/>
      <c r="F389" s="53">
        <v>24</v>
      </c>
      <c r="G389" s="51"/>
      <c r="H389" s="52"/>
      <c r="I389" s="51"/>
      <c r="J389" s="52"/>
    </row>
    <row r="390" spans="1:10" ht="22.15" hidden="1" customHeight="1" x14ac:dyDescent="0.2">
      <c r="A390" s="50">
        <v>12</v>
      </c>
      <c r="B390" s="51"/>
      <c r="C390" s="52"/>
      <c r="D390" s="51"/>
      <c r="E390" s="52"/>
      <c r="F390" s="53">
        <v>25</v>
      </c>
      <c r="G390" s="51"/>
      <c r="H390" s="52"/>
      <c r="I390" s="51"/>
      <c r="J390" s="52"/>
    </row>
    <row r="391" spans="1:10" ht="22.15" hidden="1" customHeight="1" thickBot="1" x14ac:dyDescent="0.25">
      <c r="A391" s="54">
        <v>13</v>
      </c>
      <c r="B391" s="55"/>
      <c r="C391" s="56"/>
      <c r="D391" s="55"/>
      <c r="E391" s="56"/>
      <c r="F391" s="57" t="s">
        <v>5</v>
      </c>
      <c r="G391" s="55"/>
      <c r="H391" s="56"/>
      <c r="I391" s="55"/>
      <c r="J391" s="56"/>
    </row>
    <row r="392" spans="1:10" ht="16.149999999999999" hidden="1" customHeight="1" thickBot="1" x14ac:dyDescent="0.3">
      <c r="A392" s="221" t="s">
        <v>2</v>
      </c>
      <c r="B392" s="221"/>
      <c r="C392" s="39" t="e">
        <f>CARDS!$C$536</f>
        <v>#REF!</v>
      </c>
      <c r="D392" s="40"/>
      <c r="E392" s="38" t="s">
        <v>0</v>
      </c>
      <c r="F392" s="217" t="e">
        <f>CARDS!$A$544</f>
        <v>#REF!</v>
      </c>
      <c r="G392" s="217"/>
      <c r="H392" s="217"/>
      <c r="I392" s="217"/>
      <c r="J392" s="218"/>
    </row>
    <row r="393" spans="1:10" ht="13.15" hidden="1" customHeight="1" thickTop="1" thickBot="1" x14ac:dyDescent="0.25">
      <c r="A393" s="42">
        <v>1</v>
      </c>
    </row>
    <row r="394" spans="1:10" ht="27.6" hidden="1" customHeight="1" x14ac:dyDescent="0.2">
      <c r="A394" s="44"/>
      <c r="B394" s="219" t="e">
        <f>CARDS!$A$544</f>
        <v>#REF!</v>
      </c>
      <c r="C394" s="220"/>
      <c r="D394" s="219" t="e">
        <f>CARDS!$N$544</f>
        <v>#REF!</v>
      </c>
      <c r="E394" s="220"/>
      <c r="F394" s="45"/>
      <c r="G394" s="219" t="e">
        <f>CARDS!$A$544</f>
        <v>#REF!</v>
      </c>
      <c r="H394" s="220"/>
      <c r="I394" s="219" t="e">
        <f>CARDS!$N$544</f>
        <v>#REF!</v>
      </c>
      <c r="J394" s="220"/>
    </row>
    <row r="395" spans="1:10" ht="15" hidden="1" customHeight="1" x14ac:dyDescent="0.2">
      <c r="A395" s="46" t="s">
        <v>15</v>
      </c>
      <c r="B395" s="47" t="s">
        <v>16</v>
      </c>
      <c r="C395" s="48" t="s">
        <v>17</v>
      </c>
      <c r="D395" s="47" t="s">
        <v>16</v>
      </c>
      <c r="E395" s="48" t="s">
        <v>17</v>
      </c>
      <c r="F395" s="49" t="s">
        <v>15</v>
      </c>
      <c r="G395" s="47" t="s">
        <v>16</v>
      </c>
      <c r="H395" s="48" t="s">
        <v>17</v>
      </c>
      <c r="I395" s="47" t="s">
        <v>16</v>
      </c>
      <c r="J395" s="48" t="s">
        <v>17</v>
      </c>
    </row>
    <row r="396" spans="1:10" ht="22.15" hidden="1" customHeight="1" x14ac:dyDescent="0.2">
      <c r="A396" s="50">
        <v>1</v>
      </c>
      <c r="B396" s="51"/>
      <c r="C396" s="52"/>
      <c r="D396" s="51"/>
      <c r="E396" s="52"/>
      <c r="F396" s="53">
        <v>14</v>
      </c>
      <c r="G396" s="51"/>
      <c r="H396" s="52"/>
      <c r="I396" s="51"/>
      <c r="J396" s="52"/>
    </row>
    <row r="397" spans="1:10" ht="22.15" hidden="1" customHeight="1" x14ac:dyDescent="0.2">
      <c r="A397" s="50">
        <v>2</v>
      </c>
      <c r="B397" s="51"/>
      <c r="C397" s="52"/>
      <c r="D397" s="51"/>
      <c r="E397" s="52"/>
      <c r="F397" s="53">
        <v>15</v>
      </c>
      <c r="G397" s="51"/>
      <c r="H397" s="52"/>
      <c r="I397" s="51"/>
      <c r="J397" s="52"/>
    </row>
    <row r="398" spans="1:10" ht="22.15" hidden="1" customHeight="1" x14ac:dyDescent="0.2">
      <c r="A398" s="50">
        <v>3</v>
      </c>
      <c r="B398" s="51"/>
      <c r="C398" s="52"/>
      <c r="D398" s="51"/>
      <c r="E398" s="52"/>
      <c r="F398" s="53">
        <v>16</v>
      </c>
      <c r="G398" s="51"/>
      <c r="H398" s="52"/>
      <c r="I398" s="51"/>
      <c r="J398" s="52"/>
    </row>
    <row r="399" spans="1:10" ht="22.15" hidden="1" customHeight="1" x14ac:dyDescent="0.2">
      <c r="A399" s="50">
        <v>4</v>
      </c>
      <c r="B399" s="51"/>
      <c r="C399" s="52"/>
      <c r="D399" s="51"/>
      <c r="E399" s="52"/>
      <c r="F399" s="53">
        <v>17</v>
      </c>
      <c r="G399" s="51"/>
      <c r="H399" s="52"/>
      <c r="I399" s="51"/>
      <c r="J399" s="52"/>
    </row>
    <row r="400" spans="1:10" ht="22.15" hidden="1" customHeight="1" x14ac:dyDescent="0.2">
      <c r="A400" s="50">
        <v>5</v>
      </c>
      <c r="B400" s="51"/>
      <c r="C400" s="52"/>
      <c r="D400" s="51"/>
      <c r="E400" s="52"/>
      <c r="F400" s="53">
        <v>18</v>
      </c>
      <c r="G400" s="51"/>
      <c r="H400" s="52"/>
      <c r="I400" s="51"/>
      <c r="J400" s="52"/>
    </row>
    <row r="401" spans="1:10" ht="22.15" hidden="1" customHeight="1" x14ac:dyDescent="0.2">
      <c r="A401" s="50">
        <v>6</v>
      </c>
      <c r="B401" s="51"/>
      <c r="C401" s="52"/>
      <c r="D401" s="51"/>
      <c r="E401" s="52"/>
      <c r="F401" s="53">
        <v>19</v>
      </c>
      <c r="G401" s="51"/>
      <c r="H401" s="52"/>
      <c r="I401" s="51"/>
      <c r="J401" s="52"/>
    </row>
    <row r="402" spans="1:10" ht="22.15" hidden="1" customHeight="1" x14ac:dyDescent="0.2">
      <c r="A402" s="50">
        <v>7</v>
      </c>
      <c r="B402" s="51"/>
      <c r="C402" s="52"/>
      <c r="D402" s="51"/>
      <c r="E402" s="52"/>
      <c r="F402" s="53">
        <v>20</v>
      </c>
      <c r="G402" s="51"/>
      <c r="H402" s="52"/>
      <c r="I402" s="51"/>
      <c r="J402" s="52"/>
    </row>
    <row r="403" spans="1:10" ht="22.15" hidden="1" customHeight="1" x14ac:dyDescent="0.2">
      <c r="A403" s="50">
        <v>8</v>
      </c>
      <c r="B403" s="51"/>
      <c r="C403" s="52"/>
      <c r="D403" s="51"/>
      <c r="E403" s="52"/>
      <c r="F403" s="53">
        <v>21</v>
      </c>
      <c r="G403" s="51"/>
      <c r="H403" s="52"/>
      <c r="I403" s="51"/>
      <c r="J403" s="52"/>
    </row>
    <row r="404" spans="1:10" ht="22.15" hidden="1" customHeight="1" x14ac:dyDescent="0.2">
      <c r="A404" s="50">
        <v>9</v>
      </c>
      <c r="B404" s="51"/>
      <c r="C404" s="52"/>
      <c r="D404" s="51"/>
      <c r="E404" s="52"/>
      <c r="F404" s="53">
        <v>22</v>
      </c>
      <c r="G404" s="51"/>
      <c r="H404" s="52"/>
      <c r="I404" s="51"/>
      <c r="J404" s="52"/>
    </row>
    <row r="405" spans="1:10" ht="22.15" hidden="1" customHeight="1" x14ac:dyDescent="0.2">
      <c r="A405" s="50">
        <v>10</v>
      </c>
      <c r="B405" s="51"/>
      <c r="C405" s="52"/>
      <c r="D405" s="51"/>
      <c r="E405" s="52"/>
      <c r="F405" s="53">
        <v>23</v>
      </c>
      <c r="G405" s="51"/>
      <c r="H405" s="52"/>
      <c r="I405" s="51"/>
      <c r="J405" s="52"/>
    </row>
    <row r="406" spans="1:10" ht="22.15" hidden="1" customHeight="1" x14ac:dyDescent="0.2">
      <c r="A406" s="50">
        <v>11</v>
      </c>
      <c r="B406" s="51"/>
      <c r="C406" s="52"/>
      <c r="D406" s="51"/>
      <c r="E406" s="52"/>
      <c r="F406" s="53">
        <v>24</v>
      </c>
      <c r="G406" s="51"/>
      <c r="H406" s="52"/>
      <c r="I406" s="51"/>
      <c r="J406" s="52"/>
    </row>
    <row r="407" spans="1:10" ht="22.15" hidden="1" customHeight="1" x14ac:dyDescent="0.2">
      <c r="A407" s="50">
        <v>12</v>
      </c>
      <c r="B407" s="51"/>
      <c r="C407" s="52"/>
      <c r="D407" s="51"/>
      <c r="E407" s="52"/>
      <c r="F407" s="53">
        <v>25</v>
      </c>
      <c r="G407" s="51"/>
      <c r="H407" s="52"/>
      <c r="I407" s="51"/>
      <c r="J407" s="52"/>
    </row>
    <row r="408" spans="1:10" ht="22.15" hidden="1" customHeight="1" thickBot="1" x14ac:dyDescent="0.25">
      <c r="A408" s="54">
        <v>13</v>
      </c>
      <c r="B408" s="55"/>
      <c r="C408" s="56"/>
      <c r="D408" s="55"/>
      <c r="E408" s="56"/>
      <c r="F408" s="57" t="s">
        <v>5</v>
      </c>
      <c r="G408" s="55"/>
      <c r="H408" s="56"/>
      <c r="I408" s="55"/>
      <c r="J408" s="56"/>
    </row>
    <row r="409" spans="1:10" ht="16.149999999999999" hidden="1" customHeight="1" thickBot="1" x14ac:dyDescent="0.3">
      <c r="A409" s="221" t="s">
        <v>2</v>
      </c>
      <c r="B409" s="221"/>
      <c r="C409" s="39" t="e">
        <f>CARDS!$C$559</f>
        <v>#REF!</v>
      </c>
      <c r="D409" s="40"/>
      <c r="E409" s="38" t="s">
        <v>0</v>
      </c>
      <c r="F409" s="217" t="e">
        <f>CARDS!$A$567</f>
        <v>#REF!</v>
      </c>
      <c r="G409" s="217"/>
      <c r="H409" s="217"/>
      <c r="I409" s="217"/>
      <c r="J409" s="218"/>
    </row>
    <row r="410" spans="1:10" ht="13.15" hidden="1" customHeight="1" thickTop="1" thickBot="1" x14ac:dyDescent="0.25">
      <c r="A410" s="42">
        <v>1</v>
      </c>
    </row>
    <row r="411" spans="1:10" ht="27.6" hidden="1" customHeight="1" x14ac:dyDescent="0.2">
      <c r="A411" s="44"/>
      <c r="B411" s="219" t="e">
        <f>CARDS!$A$567</f>
        <v>#REF!</v>
      </c>
      <c r="C411" s="220"/>
      <c r="D411" s="219" t="e">
        <f>CARDS!$N$567</f>
        <v>#REF!</v>
      </c>
      <c r="E411" s="220"/>
      <c r="F411" s="45"/>
      <c r="G411" s="219" t="e">
        <f>CARDS!$A$567</f>
        <v>#REF!</v>
      </c>
      <c r="H411" s="220"/>
      <c r="I411" s="219" t="e">
        <f>CARDS!$N$567</f>
        <v>#REF!</v>
      </c>
      <c r="J411" s="220"/>
    </row>
    <row r="412" spans="1:10" ht="15" hidden="1" customHeight="1" x14ac:dyDescent="0.2">
      <c r="A412" s="46" t="s">
        <v>15</v>
      </c>
      <c r="B412" s="47" t="s">
        <v>16</v>
      </c>
      <c r="C412" s="48" t="s">
        <v>17</v>
      </c>
      <c r="D412" s="47" t="s">
        <v>16</v>
      </c>
      <c r="E412" s="48" t="s">
        <v>17</v>
      </c>
      <c r="F412" s="49" t="s">
        <v>15</v>
      </c>
      <c r="G412" s="47" t="s">
        <v>16</v>
      </c>
      <c r="H412" s="48" t="s">
        <v>17</v>
      </c>
      <c r="I412" s="47" t="s">
        <v>16</v>
      </c>
      <c r="J412" s="48" t="s">
        <v>17</v>
      </c>
    </row>
    <row r="413" spans="1:10" ht="22.15" hidden="1" customHeight="1" x14ac:dyDescent="0.2">
      <c r="A413" s="50">
        <v>1</v>
      </c>
      <c r="B413" s="51"/>
      <c r="C413" s="52"/>
      <c r="D413" s="51"/>
      <c r="E413" s="52"/>
      <c r="F413" s="53">
        <v>14</v>
      </c>
      <c r="G413" s="51"/>
      <c r="H413" s="52"/>
      <c r="I413" s="51"/>
      <c r="J413" s="52"/>
    </row>
    <row r="414" spans="1:10" ht="22.15" hidden="1" customHeight="1" x14ac:dyDescent="0.2">
      <c r="A414" s="50">
        <v>2</v>
      </c>
      <c r="B414" s="51"/>
      <c r="C414" s="52"/>
      <c r="D414" s="51"/>
      <c r="E414" s="52"/>
      <c r="F414" s="53">
        <v>15</v>
      </c>
      <c r="G414" s="51"/>
      <c r="H414" s="52"/>
      <c r="I414" s="51"/>
      <c r="J414" s="52"/>
    </row>
    <row r="415" spans="1:10" ht="22.15" hidden="1" customHeight="1" x14ac:dyDescent="0.2">
      <c r="A415" s="50">
        <v>3</v>
      </c>
      <c r="B415" s="51"/>
      <c r="C415" s="52"/>
      <c r="D415" s="51"/>
      <c r="E415" s="52"/>
      <c r="F415" s="53">
        <v>16</v>
      </c>
      <c r="G415" s="51"/>
      <c r="H415" s="52"/>
      <c r="I415" s="51"/>
      <c r="J415" s="52"/>
    </row>
    <row r="416" spans="1:10" ht="22.15" hidden="1" customHeight="1" x14ac:dyDescent="0.2">
      <c r="A416" s="50">
        <v>4</v>
      </c>
      <c r="B416" s="51"/>
      <c r="C416" s="52"/>
      <c r="D416" s="51"/>
      <c r="E416" s="52"/>
      <c r="F416" s="53">
        <v>17</v>
      </c>
      <c r="G416" s="51"/>
      <c r="H416" s="52"/>
      <c r="I416" s="51"/>
      <c r="J416" s="52"/>
    </row>
    <row r="417" spans="1:10" ht="22.15" hidden="1" customHeight="1" x14ac:dyDescent="0.2">
      <c r="A417" s="50">
        <v>5</v>
      </c>
      <c r="B417" s="51"/>
      <c r="C417" s="52"/>
      <c r="D417" s="51"/>
      <c r="E417" s="52"/>
      <c r="F417" s="53">
        <v>18</v>
      </c>
      <c r="G417" s="51"/>
      <c r="H417" s="52"/>
      <c r="I417" s="51"/>
      <c r="J417" s="52"/>
    </row>
    <row r="418" spans="1:10" ht="22.15" hidden="1" customHeight="1" x14ac:dyDescent="0.2">
      <c r="A418" s="50">
        <v>6</v>
      </c>
      <c r="B418" s="51"/>
      <c r="C418" s="52"/>
      <c r="D418" s="51"/>
      <c r="E418" s="52"/>
      <c r="F418" s="53">
        <v>19</v>
      </c>
      <c r="G418" s="51"/>
      <c r="H418" s="52"/>
      <c r="I418" s="51"/>
      <c r="J418" s="52"/>
    </row>
    <row r="419" spans="1:10" ht="22.15" hidden="1" customHeight="1" x14ac:dyDescent="0.2">
      <c r="A419" s="50">
        <v>7</v>
      </c>
      <c r="B419" s="51"/>
      <c r="C419" s="52"/>
      <c r="D419" s="51"/>
      <c r="E419" s="52"/>
      <c r="F419" s="53">
        <v>20</v>
      </c>
      <c r="G419" s="51"/>
      <c r="H419" s="52"/>
      <c r="I419" s="51"/>
      <c r="J419" s="52"/>
    </row>
    <row r="420" spans="1:10" ht="22.15" hidden="1" customHeight="1" x14ac:dyDescent="0.2">
      <c r="A420" s="50">
        <v>8</v>
      </c>
      <c r="B420" s="51"/>
      <c r="C420" s="52"/>
      <c r="D420" s="51"/>
      <c r="E420" s="52"/>
      <c r="F420" s="53">
        <v>21</v>
      </c>
      <c r="G420" s="51"/>
      <c r="H420" s="52"/>
      <c r="I420" s="51"/>
      <c r="J420" s="52"/>
    </row>
    <row r="421" spans="1:10" ht="22.15" hidden="1" customHeight="1" x14ac:dyDescent="0.2">
      <c r="A421" s="50">
        <v>9</v>
      </c>
      <c r="B421" s="51"/>
      <c r="C421" s="52"/>
      <c r="D421" s="51"/>
      <c r="E421" s="52"/>
      <c r="F421" s="53">
        <v>22</v>
      </c>
      <c r="G421" s="51"/>
      <c r="H421" s="52"/>
      <c r="I421" s="51"/>
      <c r="J421" s="52"/>
    </row>
    <row r="422" spans="1:10" ht="22.15" hidden="1" customHeight="1" x14ac:dyDescent="0.2">
      <c r="A422" s="50">
        <v>10</v>
      </c>
      <c r="B422" s="51"/>
      <c r="C422" s="52"/>
      <c r="D422" s="51"/>
      <c r="E422" s="52"/>
      <c r="F422" s="53">
        <v>23</v>
      </c>
      <c r="G422" s="51"/>
      <c r="H422" s="52"/>
      <c r="I422" s="51"/>
      <c r="J422" s="52"/>
    </row>
    <row r="423" spans="1:10" ht="22.15" hidden="1" customHeight="1" x14ac:dyDescent="0.2">
      <c r="A423" s="50">
        <v>11</v>
      </c>
      <c r="B423" s="51"/>
      <c r="C423" s="52"/>
      <c r="D423" s="51"/>
      <c r="E423" s="52"/>
      <c r="F423" s="53">
        <v>24</v>
      </c>
      <c r="G423" s="51"/>
      <c r="H423" s="52"/>
      <c r="I423" s="51"/>
      <c r="J423" s="52"/>
    </row>
    <row r="424" spans="1:10" ht="22.15" hidden="1" customHeight="1" x14ac:dyDescent="0.2">
      <c r="A424" s="50">
        <v>12</v>
      </c>
      <c r="B424" s="51"/>
      <c r="C424" s="52"/>
      <c r="D424" s="51"/>
      <c r="E424" s="52"/>
      <c r="F424" s="53">
        <v>25</v>
      </c>
      <c r="G424" s="51"/>
      <c r="H424" s="52"/>
      <c r="I424" s="51"/>
      <c r="J424" s="52"/>
    </row>
    <row r="425" spans="1:10" ht="22.15" hidden="1" customHeight="1" thickBot="1" x14ac:dyDescent="0.25">
      <c r="A425" s="54">
        <v>13</v>
      </c>
      <c r="B425" s="55"/>
      <c r="C425" s="56"/>
      <c r="D425" s="55"/>
      <c r="E425" s="56"/>
      <c r="F425" s="57" t="s">
        <v>5</v>
      </c>
      <c r="G425" s="55"/>
      <c r="H425" s="56"/>
      <c r="I425" s="55"/>
      <c r="J425" s="56"/>
    </row>
    <row r="426" spans="1:10" ht="16.149999999999999" hidden="1" customHeight="1" thickBot="1" x14ac:dyDescent="0.3">
      <c r="A426" s="221" t="s">
        <v>2</v>
      </c>
      <c r="B426" s="221"/>
      <c r="C426" s="39" t="e">
        <f>CARDS!$C$582</f>
        <v>#REF!</v>
      </c>
      <c r="D426" s="40"/>
      <c r="E426" s="38" t="s">
        <v>0</v>
      </c>
      <c r="F426" s="217" t="e">
        <f>CARDS!$A$590</f>
        <v>#REF!</v>
      </c>
      <c r="G426" s="217"/>
      <c r="H426" s="217"/>
      <c r="I426" s="217"/>
      <c r="J426" s="218"/>
    </row>
    <row r="427" spans="1:10" ht="13.15" hidden="1" customHeight="1" thickTop="1" thickBot="1" x14ac:dyDescent="0.25">
      <c r="A427" s="42">
        <v>1</v>
      </c>
    </row>
    <row r="428" spans="1:10" ht="27.6" hidden="1" customHeight="1" x14ac:dyDescent="0.2">
      <c r="A428" s="44"/>
      <c r="B428" s="219" t="e">
        <f>CARDS!$A$590</f>
        <v>#REF!</v>
      </c>
      <c r="C428" s="220"/>
      <c r="D428" s="219" t="e">
        <f>CARDS!$N$590</f>
        <v>#REF!</v>
      </c>
      <c r="E428" s="220"/>
      <c r="F428" s="45"/>
      <c r="G428" s="219" t="e">
        <f>CARDS!$A$590</f>
        <v>#REF!</v>
      </c>
      <c r="H428" s="220"/>
      <c r="I428" s="219" t="e">
        <f>CARDS!$N$590</f>
        <v>#REF!</v>
      </c>
      <c r="J428" s="220"/>
    </row>
    <row r="429" spans="1:10" ht="15" hidden="1" customHeight="1" x14ac:dyDescent="0.2">
      <c r="A429" s="46" t="s">
        <v>15</v>
      </c>
      <c r="B429" s="47" t="s">
        <v>16</v>
      </c>
      <c r="C429" s="48" t="s">
        <v>17</v>
      </c>
      <c r="D429" s="47" t="s">
        <v>16</v>
      </c>
      <c r="E429" s="48" t="s">
        <v>17</v>
      </c>
      <c r="F429" s="49" t="s">
        <v>15</v>
      </c>
      <c r="G429" s="47" t="s">
        <v>16</v>
      </c>
      <c r="H429" s="48" t="s">
        <v>17</v>
      </c>
      <c r="I429" s="47" t="s">
        <v>16</v>
      </c>
      <c r="J429" s="48" t="s">
        <v>17</v>
      </c>
    </row>
    <row r="430" spans="1:10" ht="22.15" hidden="1" customHeight="1" x14ac:dyDescent="0.2">
      <c r="A430" s="50">
        <v>1</v>
      </c>
      <c r="B430" s="51"/>
      <c r="C430" s="52"/>
      <c r="D430" s="51"/>
      <c r="E430" s="52"/>
      <c r="F430" s="53">
        <v>14</v>
      </c>
      <c r="G430" s="51"/>
      <c r="H430" s="52"/>
      <c r="I430" s="51"/>
      <c r="J430" s="52"/>
    </row>
    <row r="431" spans="1:10" ht="22.15" hidden="1" customHeight="1" x14ac:dyDescent="0.2">
      <c r="A431" s="50">
        <v>2</v>
      </c>
      <c r="B431" s="51"/>
      <c r="C431" s="52"/>
      <c r="D431" s="51"/>
      <c r="E431" s="52"/>
      <c r="F431" s="53">
        <v>15</v>
      </c>
      <c r="G431" s="51"/>
      <c r="H431" s="52"/>
      <c r="I431" s="51"/>
      <c r="J431" s="52"/>
    </row>
    <row r="432" spans="1:10" ht="22.15" hidden="1" customHeight="1" x14ac:dyDescent="0.2">
      <c r="A432" s="50">
        <v>3</v>
      </c>
      <c r="B432" s="51"/>
      <c r="C432" s="52"/>
      <c r="D432" s="51"/>
      <c r="E432" s="52"/>
      <c r="F432" s="53">
        <v>16</v>
      </c>
      <c r="G432" s="51"/>
      <c r="H432" s="52"/>
      <c r="I432" s="51"/>
      <c r="J432" s="52"/>
    </row>
    <row r="433" spans="1:10" ht="22.15" hidden="1" customHeight="1" x14ac:dyDescent="0.2">
      <c r="A433" s="50">
        <v>4</v>
      </c>
      <c r="B433" s="51"/>
      <c r="C433" s="52"/>
      <c r="D433" s="51"/>
      <c r="E433" s="52"/>
      <c r="F433" s="53">
        <v>17</v>
      </c>
      <c r="G433" s="51"/>
      <c r="H433" s="52"/>
      <c r="I433" s="51"/>
      <c r="J433" s="52"/>
    </row>
    <row r="434" spans="1:10" ht="22.15" hidden="1" customHeight="1" x14ac:dyDescent="0.2">
      <c r="A434" s="50">
        <v>5</v>
      </c>
      <c r="B434" s="51"/>
      <c r="C434" s="52"/>
      <c r="D434" s="51"/>
      <c r="E434" s="52"/>
      <c r="F434" s="53">
        <v>18</v>
      </c>
      <c r="G434" s="51"/>
      <c r="H434" s="52"/>
      <c r="I434" s="51"/>
      <c r="J434" s="52"/>
    </row>
    <row r="435" spans="1:10" ht="22.15" hidden="1" customHeight="1" x14ac:dyDescent="0.2">
      <c r="A435" s="50">
        <v>6</v>
      </c>
      <c r="B435" s="51"/>
      <c r="C435" s="52"/>
      <c r="D435" s="51"/>
      <c r="E435" s="52"/>
      <c r="F435" s="53">
        <v>19</v>
      </c>
      <c r="G435" s="51"/>
      <c r="H435" s="52"/>
      <c r="I435" s="51"/>
      <c r="J435" s="52"/>
    </row>
    <row r="436" spans="1:10" ht="22.15" hidden="1" customHeight="1" x14ac:dyDescent="0.2">
      <c r="A436" s="50">
        <v>7</v>
      </c>
      <c r="B436" s="51"/>
      <c r="C436" s="52"/>
      <c r="D436" s="51"/>
      <c r="E436" s="52"/>
      <c r="F436" s="53">
        <v>20</v>
      </c>
      <c r="G436" s="51"/>
      <c r="H436" s="52"/>
      <c r="I436" s="51"/>
      <c r="J436" s="52"/>
    </row>
    <row r="437" spans="1:10" ht="22.15" hidden="1" customHeight="1" x14ac:dyDescent="0.2">
      <c r="A437" s="50">
        <v>8</v>
      </c>
      <c r="B437" s="51"/>
      <c r="C437" s="52"/>
      <c r="D437" s="51"/>
      <c r="E437" s="52"/>
      <c r="F437" s="53">
        <v>21</v>
      </c>
      <c r="G437" s="51"/>
      <c r="H437" s="52"/>
      <c r="I437" s="51"/>
      <c r="J437" s="52"/>
    </row>
    <row r="438" spans="1:10" ht="22.15" hidden="1" customHeight="1" x14ac:dyDescent="0.2">
      <c r="A438" s="50">
        <v>9</v>
      </c>
      <c r="B438" s="51"/>
      <c r="C438" s="52"/>
      <c r="D438" s="51"/>
      <c r="E438" s="52"/>
      <c r="F438" s="53">
        <v>22</v>
      </c>
      <c r="G438" s="51"/>
      <c r="H438" s="52"/>
      <c r="I438" s="51"/>
      <c r="J438" s="52"/>
    </row>
    <row r="439" spans="1:10" ht="22.15" hidden="1" customHeight="1" x14ac:dyDescent="0.2">
      <c r="A439" s="50">
        <v>10</v>
      </c>
      <c r="B439" s="51"/>
      <c r="C439" s="52"/>
      <c r="D439" s="51"/>
      <c r="E439" s="52"/>
      <c r="F439" s="53">
        <v>23</v>
      </c>
      <c r="G439" s="51"/>
      <c r="H439" s="52"/>
      <c r="I439" s="51"/>
      <c r="J439" s="52"/>
    </row>
    <row r="440" spans="1:10" ht="22.15" hidden="1" customHeight="1" x14ac:dyDescent="0.2">
      <c r="A440" s="50">
        <v>11</v>
      </c>
      <c r="B440" s="51"/>
      <c r="C440" s="52"/>
      <c r="D440" s="51"/>
      <c r="E440" s="52"/>
      <c r="F440" s="53">
        <v>24</v>
      </c>
      <c r="G440" s="51"/>
      <c r="H440" s="52"/>
      <c r="I440" s="51"/>
      <c r="J440" s="52"/>
    </row>
    <row r="441" spans="1:10" ht="22.15" hidden="1" customHeight="1" x14ac:dyDescent="0.2">
      <c r="A441" s="50">
        <v>12</v>
      </c>
      <c r="B441" s="51"/>
      <c r="C441" s="52"/>
      <c r="D441" s="51"/>
      <c r="E441" s="52"/>
      <c r="F441" s="53">
        <v>25</v>
      </c>
      <c r="G441" s="51"/>
      <c r="H441" s="52"/>
      <c r="I441" s="51"/>
      <c r="J441" s="52"/>
    </row>
    <row r="442" spans="1:10" ht="22.15" hidden="1" customHeight="1" thickBot="1" x14ac:dyDescent="0.25">
      <c r="A442" s="54">
        <v>13</v>
      </c>
      <c r="B442" s="55"/>
      <c r="C442" s="56"/>
      <c r="D442" s="55"/>
      <c r="E442" s="56"/>
      <c r="F442" s="57" t="s">
        <v>5</v>
      </c>
      <c r="G442" s="55"/>
      <c r="H442" s="56"/>
      <c r="I442" s="55"/>
      <c r="J442" s="56"/>
    </row>
    <row r="443" spans="1:10" ht="16.149999999999999" hidden="1" customHeight="1" thickBot="1" x14ac:dyDescent="0.3">
      <c r="A443" s="221" t="s">
        <v>2</v>
      </c>
      <c r="B443" s="221"/>
      <c r="C443" s="39" t="e">
        <f>CARDS!$C$605</f>
        <v>#REF!</v>
      </c>
      <c r="D443" s="40"/>
      <c r="E443" s="38" t="s">
        <v>0</v>
      </c>
      <c r="F443" s="217" t="e">
        <f>CARDS!$A$613</f>
        <v>#REF!</v>
      </c>
      <c r="G443" s="217"/>
      <c r="H443" s="217"/>
      <c r="I443" s="217"/>
      <c r="J443" s="218"/>
    </row>
    <row r="444" spans="1:10" ht="13.15" hidden="1" customHeight="1" thickTop="1" thickBot="1" x14ac:dyDescent="0.25">
      <c r="A444" s="42">
        <v>1</v>
      </c>
    </row>
    <row r="445" spans="1:10" ht="27.6" hidden="1" customHeight="1" x14ac:dyDescent="0.2">
      <c r="A445" s="44"/>
      <c r="B445" s="219" t="e">
        <f>CARDS!$A$613</f>
        <v>#REF!</v>
      </c>
      <c r="C445" s="220"/>
      <c r="D445" s="219" t="e">
        <f>CARDS!$N$613</f>
        <v>#REF!</v>
      </c>
      <c r="E445" s="220"/>
      <c r="F445" s="45"/>
      <c r="G445" s="219" t="e">
        <f>CARDS!$A$613</f>
        <v>#REF!</v>
      </c>
      <c r="H445" s="220"/>
      <c r="I445" s="219" t="e">
        <f>CARDS!$N$613</f>
        <v>#REF!</v>
      </c>
      <c r="J445" s="220"/>
    </row>
    <row r="446" spans="1:10" ht="15" hidden="1" customHeight="1" x14ac:dyDescent="0.2">
      <c r="A446" s="46" t="s">
        <v>15</v>
      </c>
      <c r="B446" s="47" t="s">
        <v>16</v>
      </c>
      <c r="C446" s="48" t="s">
        <v>17</v>
      </c>
      <c r="D446" s="47" t="s">
        <v>16</v>
      </c>
      <c r="E446" s="48" t="s">
        <v>17</v>
      </c>
      <c r="F446" s="49" t="s">
        <v>15</v>
      </c>
      <c r="G446" s="47" t="s">
        <v>16</v>
      </c>
      <c r="H446" s="48" t="s">
        <v>17</v>
      </c>
      <c r="I446" s="47" t="s">
        <v>16</v>
      </c>
      <c r="J446" s="48" t="s">
        <v>17</v>
      </c>
    </row>
    <row r="447" spans="1:10" ht="22.15" hidden="1" customHeight="1" x14ac:dyDescent="0.2">
      <c r="A447" s="50">
        <v>1</v>
      </c>
      <c r="B447" s="51"/>
      <c r="C447" s="52"/>
      <c r="D447" s="51"/>
      <c r="E447" s="52"/>
      <c r="F447" s="53">
        <v>14</v>
      </c>
      <c r="G447" s="51"/>
      <c r="H447" s="52"/>
      <c r="I447" s="51"/>
      <c r="J447" s="52"/>
    </row>
    <row r="448" spans="1:10" ht="22.15" hidden="1" customHeight="1" x14ac:dyDescent="0.2">
      <c r="A448" s="50">
        <v>2</v>
      </c>
      <c r="B448" s="51"/>
      <c r="C448" s="52"/>
      <c r="D448" s="51"/>
      <c r="E448" s="52"/>
      <c r="F448" s="53">
        <v>15</v>
      </c>
      <c r="G448" s="51"/>
      <c r="H448" s="52"/>
      <c r="I448" s="51"/>
      <c r="J448" s="52"/>
    </row>
    <row r="449" spans="1:10" ht="22.15" hidden="1" customHeight="1" x14ac:dyDescent="0.2">
      <c r="A449" s="50">
        <v>3</v>
      </c>
      <c r="B449" s="51"/>
      <c r="C449" s="52"/>
      <c r="D449" s="51"/>
      <c r="E449" s="52"/>
      <c r="F449" s="53">
        <v>16</v>
      </c>
      <c r="G449" s="51"/>
      <c r="H449" s="52"/>
      <c r="I449" s="51"/>
      <c r="J449" s="52"/>
    </row>
    <row r="450" spans="1:10" ht="22.15" hidden="1" customHeight="1" x14ac:dyDescent="0.2">
      <c r="A450" s="50">
        <v>4</v>
      </c>
      <c r="B450" s="51"/>
      <c r="C450" s="52"/>
      <c r="D450" s="51"/>
      <c r="E450" s="52"/>
      <c r="F450" s="53">
        <v>17</v>
      </c>
      <c r="G450" s="51"/>
      <c r="H450" s="52"/>
      <c r="I450" s="51"/>
      <c r="J450" s="52"/>
    </row>
    <row r="451" spans="1:10" ht="22.15" hidden="1" customHeight="1" x14ac:dyDescent="0.2">
      <c r="A451" s="50">
        <v>5</v>
      </c>
      <c r="B451" s="51"/>
      <c r="C451" s="52"/>
      <c r="D451" s="51"/>
      <c r="E451" s="52"/>
      <c r="F451" s="53">
        <v>18</v>
      </c>
      <c r="G451" s="51"/>
      <c r="H451" s="52"/>
      <c r="I451" s="51"/>
      <c r="J451" s="52"/>
    </row>
    <row r="452" spans="1:10" ht="22.15" hidden="1" customHeight="1" x14ac:dyDescent="0.2">
      <c r="A452" s="50">
        <v>6</v>
      </c>
      <c r="B452" s="51"/>
      <c r="C452" s="52"/>
      <c r="D452" s="51"/>
      <c r="E452" s="52"/>
      <c r="F452" s="53">
        <v>19</v>
      </c>
      <c r="G452" s="51"/>
      <c r="H452" s="52"/>
      <c r="I452" s="51"/>
      <c r="J452" s="52"/>
    </row>
    <row r="453" spans="1:10" ht="22.15" hidden="1" customHeight="1" x14ac:dyDescent="0.2">
      <c r="A453" s="50">
        <v>7</v>
      </c>
      <c r="B453" s="51"/>
      <c r="C453" s="52"/>
      <c r="D453" s="51"/>
      <c r="E453" s="52"/>
      <c r="F453" s="53">
        <v>20</v>
      </c>
      <c r="G453" s="51"/>
      <c r="H453" s="52"/>
      <c r="I453" s="51"/>
      <c r="J453" s="52"/>
    </row>
    <row r="454" spans="1:10" ht="22.15" hidden="1" customHeight="1" x14ac:dyDescent="0.2">
      <c r="A454" s="50">
        <v>8</v>
      </c>
      <c r="B454" s="51"/>
      <c r="C454" s="52"/>
      <c r="D454" s="51"/>
      <c r="E454" s="52"/>
      <c r="F454" s="53">
        <v>21</v>
      </c>
      <c r="G454" s="51"/>
      <c r="H454" s="52"/>
      <c r="I454" s="51"/>
      <c r="J454" s="52"/>
    </row>
    <row r="455" spans="1:10" ht="22.15" hidden="1" customHeight="1" x14ac:dyDescent="0.2">
      <c r="A455" s="50">
        <v>9</v>
      </c>
      <c r="B455" s="51"/>
      <c r="C455" s="52"/>
      <c r="D455" s="51"/>
      <c r="E455" s="52"/>
      <c r="F455" s="53">
        <v>22</v>
      </c>
      <c r="G455" s="51"/>
      <c r="H455" s="52"/>
      <c r="I455" s="51"/>
      <c r="J455" s="52"/>
    </row>
    <row r="456" spans="1:10" ht="22.15" hidden="1" customHeight="1" x14ac:dyDescent="0.2">
      <c r="A456" s="50">
        <v>10</v>
      </c>
      <c r="B456" s="51"/>
      <c r="C456" s="52"/>
      <c r="D456" s="51"/>
      <c r="E456" s="52"/>
      <c r="F456" s="53">
        <v>23</v>
      </c>
      <c r="G456" s="51"/>
      <c r="H456" s="52"/>
      <c r="I456" s="51"/>
      <c r="J456" s="52"/>
    </row>
    <row r="457" spans="1:10" ht="22.15" hidden="1" customHeight="1" x14ac:dyDescent="0.2">
      <c r="A457" s="50">
        <v>11</v>
      </c>
      <c r="B457" s="51"/>
      <c r="C457" s="52"/>
      <c r="D457" s="51"/>
      <c r="E457" s="52"/>
      <c r="F457" s="53">
        <v>24</v>
      </c>
      <c r="G457" s="51"/>
      <c r="H457" s="52"/>
      <c r="I457" s="51"/>
      <c r="J457" s="52"/>
    </row>
    <row r="458" spans="1:10" ht="22.15" hidden="1" customHeight="1" x14ac:dyDescent="0.2">
      <c r="A458" s="50">
        <v>12</v>
      </c>
      <c r="B458" s="51"/>
      <c r="C458" s="52"/>
      <c r="D458" s="51"/>
      <c r="E458" s="52"/>
      <c r="F458" s="53">
        <v>25</v>
      </c>
      <c r="G458" s="51"/>
      <c r="H458" s="52"/>
      <c r="I458" s="51"/>
      <c r="J458" s="52"/>
    </row>
    <row r="459" spans="1:10" ht="22.15" hidden="1" customHeight="1" thickBot="1" x14ac:dyDescent="0.25">
      <c r="A459" s="54">
        <v>13</v>
      </c>
      <c r="B459" s="55"/>
      <c r="C459" s="56"/>
      <c r="D459" s="55"/>
      <c r="E459" s="56"/>
      <c r="F459" s="57" t="s">
        <v>5</v>
      </c>
      <c r="G459" s="55"/>
      <c r="H459" s="56"/>
      <c r="I459" s="55"/>
      <c r="J459" s="56"/>
    </row>
    <row r="460" spans="1:10" ht="16.149999999999999" hidden="1" customHeight="1" thickBot="1" x14ac:dyDescent="0.3">
      <c r="A460" s="221" t="s">
        <v>2</v>
      </c>
      <c r="B460" s="221"/>
      <c r="C460" s="39" t="e">
        <f>CARDS!$C$628</f>
        <v>#REF!</v>
      </c>
      <c r="D460" s="40"/>
      <c r="E460" s="38" t="s">
        <v>0</v>
      </c>
      <c r="F460" s="217" t="e">
        <f>CARDS!$A$636</f>
        <v>#REF!</v>
      </c>
      <c r="G460" s="217"/>
      <c r="H460" s="217"/>
      <c r="I460" s="217"/>
      <c r="J460" s="218"/>
    </row>
    <row r="461" spans="1:10" ht="13.15" hidden="1" customHeight="1" thickTop="1" thickBot="1" x14ac:dyDescent="0.25">
      <c r="A461" s="42">
        <v>1</v>
      </c>
    </row>
    <row r="462" spans="1:10" ht="27.6" hidden="1" customHeight="1" x14ac:dyDescent="0.2">
      <c r="A462" s="44"/>
      <c r="B462" s="219" t="e">
        <f>CARDS!$A$636</f>
        <v>#REF!</v>
      </c>
      <c r="C462" s="220"/>
      <c r="D462" s="219" t="e">
        <f>CARDS!$N$636</f>
        <v>#REF!</v>
      </c>
      <c r="E462" s="220"/>
      <c r="F462" s="45"/>
      <c r="G462" s="219" t="e">
        <f>CARDS!$A$636</f>
        <v>#REF!</v>
      </c>
      <c r="H462" s="220"/>
      <c r="I462" s="219" t="e">
        <f>CARDS!$N$636</f>
        <v>#REF!</v>
      </c>
      <c r="J462" s="220"/>
    </row>
    <row r="463" spans="1:10" ht="15" hidden="1" customHeight="1" x14ac:dyDescent="0.2">
      <c r="A463" s="46" t="s">
        <v>15</v>
      </c>
      <c r="B463" s="47" t="s">
        <v>16</v>
      </c>
      <c r="C463" s="48" t="s">
        <v>17</v>
      </c>
      <c r="D463" s="47" t="s">
        <v>16</v>
      </c>
      <c r="E463" s="48" t="s">
        <v>17</v>
      </c>
      <c r="F463" s="49" t="s">
        <v>15</v>
      </c>
      <c r="G463" s="47" t="s">
        <v>16</v>
      </c>
      <c r="H463" s="48" t="s">
        <v>17</v>
      </c>
      <c r="I463" s="47" t="s">
        <v>16</v>
      </c>
      <c r="J463" s="48" t="s">
        <v>17</v>
      </c>
    </row>
    <row r="464" spans="1:10" ht="22.15" hidden="1" customHeight="1" x14ac:dyDescent="0.2">
      <c r="A464" s="50">
        <v>1</v>
      </c>
      <c r="B464" s="51"/>
      <c r="C464" s="52"/>
      <c r="D464" s="51"/>
      <c r="E464" s="52"/>
      <c r="F464" s="53">
        <v>14</v>
      </c>
      <c r="G464" s="51"/>
      <c r="H464" s="52"/>
      <c r="I464" s="51"/>
      <c r="J464" s="52"/>
    </row>
    <row r="465" spans="1:10" ht="22.15" hidden="1" customHeight="1" x14ac:dyDescent="0.2">
      <c r="A465" s="50">
        <v>2</v>
      </c>
      <c r="B465" s="51"/>
      <c r="C465" s="52"/>
      <c r="D465" s="51"/>
      <c r="E465" s="52"/>
      <c r="F465" s="53">
        <v>15</v>
      </c>
      <c r="G465" s="51"/>
      <c r="H465" s="52"/>
      <c r="I465" s="51"/>
      <c r="J465" s="52"/>
    </row>
    <row r="466" spans="1:10" ht="22.15" hidden="1" customHeight="1" x14ac:dyDescent="0.2">
      <c r="A466" s="50">
        <v>3</v>
      </c>
      <c r="B466" s="51"/>
      <c r="C466" s="52"/>
      <c r="D466" s="51"/>
      <c r="E466" s="52"/>
      <c r="F466" s="53">
        <v>16</v>
      </c>
      <c r="G466" s="51"/>
      <c r="H466" s="52"/>
      <c r="I466" s="51"/>
      <c r="J466" s="52"/>
    </row>
    <row r="467" spans="1:10" ht="22.15" hidden="1" customHeight="1" x14ac:dyDescent="0.2">
      <c r="A467" s="50">
        <v>4</v>
      </c>
      <c r="B467" s="51"/>
      <c r="C467" s="52"/>
      <c r="D467" s="51"/>
      <c r="E467" s="52"/>
      <c r="F467" s="53">
        <v>17</v>
      </c>
      <c r="G467" s="51"/>
      <c r="H467" s="52"/>
      <c r="I467" s="51"/>
      <c r="J467" s="52"/>
    </row>
    <row r="468" spans="1:10" ht="22.15" hidden="1" customHeight="1" x14ac:dyDescent="0.2">
      <c r="A468" s="50">
        <v>5</v>
      </c>
      <c r="B468" s="51"/>
      <c r="C468" s="52"/>
      <c r="D468" s="51"/>
      <c r="E468" s="52"/>
      <c r="F468" s="53">
        <v>18</v>
      </c>
      <c r="G468" s="51"/>
      <c r="H468" s="52"/>
      <c r="I468" s="51"/>
      <c r="J468" s="52"/>
    </row>
    <row r="469" spans="1:10" ht="22.15" hidden="1" customHeight="1" x14ac:dyDescent="0.2">
      <c r="A469" s="50">
        <v>6</v>
      </c>
      <c r="B469" s="51"/>
      <c r="C469" s="52"/>
      <c r="D469" s="51"/>
      <c r="E469" s="52"/>
      <c r="F469" s="53">
        <v>19</v>
      </c>
      <c r="G469" s="51"/>
      <c r="H469" s="52"/>
      <c r="I469" s="51"/>
      <c r="J469" s="52"/>
    </row>
    <row r="470" spans="1:10" ht="22.15" hidden="1" customHeight="1" x14ac:dyDescent="0.2">
      <c r="A470" s="50">
        <v>7</v>
      </c>
      <c r="B470" s="51"/>
      <c r="C470" s="52"/>
      <c r="D470" s="51"/>
      <c r="E470" s="52"/>
      <c r="F470" s="53">
        <v>20</v>
      </c>
      <c r="G470" s="51"/>
      <c r="H470" s="52"/>
      <c r="I470" s="51"/>
      <c r="J470" s="52"/>
    </row>
    <row r="471" spans="1:10" ht="22.15" hidden="1" customHeight="1" x14ac:dyDescent="0.2">
      <c r="A471" s="50">
        <v>8</v>
      </c>
      <c r="B471" s="51"/>
      <c r="C471" s="52"/>
      <c r="D471" s="51"/>
      <c r="E471" s="52"/>
      <c r="F471" s="53">
        <v>21</v>
      </c>
      <c r="G471" s="51"/>
      <c r="H471" s="52"/>
      <c r="I471" s="51"/>
      <c r="J471" s="52"/>
    </row>
    <row r="472" spans="1:10" ht="22.15" hidden="1" customHeight="1" x14ac:dyDescent="0.2">
      <c r="A472" s="50">
        <v>9</v>
      </c>
      <c r="B472" s="51"/>
      <c r="C472" s="52"/>
      <c r="D472" s="51"/>
      <c r="E472" s="52"/>
      <c r="F472" s="53">
        <v>22</v>
      </c>
      <c r="G472" s="51"/>
      <c r="H472" s="52"/>
      <c r="I472" s="51"/>
      <c r="J472" s="52"/>
    </row>
    <row r="473" spans="1:10" ht="22.15" hidden="1" customHeight="1" x14ac:dyDescent="0.2">
      <c r="A473" s="50">
        <v>10</v>
      </c>
      <c r="B473" s="51"/>
      <c r="C473" s="52"/>
      <c r="D473" s="51"/>
      <c r="E473" s="52"/>
      <c r="F473" s="53">
        <v>23</v>
      </c>
      <c r="G473" s="51"/>
      <c r="H473" s="52"/>
      <c r="I473" s="51"/>
      <c r="J473" s="52"/>
    </row>
    <row r="474" spans="1:10" ht="22.15" hidden="1" customHeight="1" x14ac:dyDescent="0.2">
      <c r="A474" s="50">
        <v>11</v>
      </c>
      <c r="B474" s="51"/>
      <c r="C474" s="52"/>
      <c r="D474" s="51"/>
      <c r="E474" s="52"/>
      <c r="F474" s="53">
        <v>24</v>
      </c>
      <c r="G474" s="51"/>
      <c r="H474" s="52"/>
      <c r="I474" s="51"/>
      <c r="J474" s="52"/>
    </row>
    <row r="475" spans="1:10" ht="22.15" hidden="1" customHeight="1" x14ac:dyDescent="0.2">
      <c r="A475" s="50">
        <v>12</v>
      </c>
      <c r="B475" s="51"/>
      <c r="C475" s="52"/>
      <c r="D475" s="51"/>
      <c r="E475" s="52"/>
      <c r="F475" s="53">
        <v>25</v>
      </c>
      <c r="G475" s="51"/>
      <c r="H475" s="52"/>
      <c r="I475" s="51"/>
      <c r="J475" s="52"/>
    </row>
    <row r="476" spans="1:10" ht="22.15" hidden="1" customHeight="1" thickBot="1" x14ac:dyDescent="0.25">
      <c r="A476" s="54">
        <v>13</v>
      </c>
      <c r="B476" s="55"/>
      <c r="C476" s="56"/>
      <c r="D476" s="55"/>
      <c r="E476" s="56"/>
      <c r="F476" s="57" t="s">
        <v>5</v>
      </c>
      <c r="G476" s="55"/>
      <c r="H476" s="56"/>
      <c r="I476" s="55"/>
      <c r="J476" s="56"/>
    </row>
    <row r="477" spans="1:10" ht="16.149999999999999" hidden="1" customHeight="1" thickBot="1" x14ac:dyDescent="0.3">
      <c r="A477" s="221" t="s">
        <v>2</v>
      </c>
      <c r="B477" s="221"/>
      <c r="C477" s="39"/>
      <c r="D477" s="40"/>
      <c r="E477" s="38" t="s">
        <v>0</v>
      </c>
      <c r="F477" s="217"/>
      <c r="G477" s="217"/>
      <c r="H477" s="217"/>
      <c r="I477" s="217"/>
      <c r="J477" s="218"/>
    </row>
    <row r="478" spans="1:10" ht="13.15" hidden="1" customHeight="1" thickTop="1" thickBot="1" x14ac:dyDescent="0.25">
      <c r="A478" s="42">
        <v>1</v>
      </c>
    </row>
    <row r="479" spans="1:10" ht="27.6" hidden="1" customHeight="1" x14ac:dyDescent="0.2">
      <c r="A479" s="44"/>
      <c r="B479" s="219"/>
      <c r="C479" s="220"/>
      <c r="D479" s="219"/>
      <c r="E479" s="220"/>
      <c r="F479" s="45"/>
      <c r="G479" s="219"/>
      <c r="H479" s="220"/>
      <c r="I479" s="219"/>
      <c r="J479" s="220"/>
    </row>
    <row r="480" spans="1:10" ht="15" hidden="1" customHeight="1" x14ac:dyDescent="0.2">
      <c r="A480" s="46" t="s">
        <v>15</v>
      </c>
      <c r="B480" s="47" t="s">
        <v>16</v>
      </c>
      <c r="C480" s="48" t="s">
        <v>17</v>
      </c>
      <c r="D480" s="47" t="s">
        <v>16</v>
      </c>
      <c r="E480" s="48" t="s">
        <v>17</v>
      </c>
      <c r="F480" s="49" t="s">
        <v>15</v>
      </c>
      <c r="G480" s="47" t="s">
        <v>16</v>
      </c>
      <c r="H480" s="48" t="s">
        <v>17</v>
      </c>
      <c r="I480" s="47" t="s">
        <v>16</v>
      </c>
      <c r="J480" s="48" t="s">
        <v>17</v>
      </c>
    </row>
    <row r="481" spans="1:10" ht="22.15" hidden="1" customHeight="1" x14ac:dyDescent="0.2">
      <c r="A481" s="50">
        <v>1</v>
      </c>
      <c r="B481" s="51"/>
      <c r="C481" s="52"/>
      <c r="D481" s="51"/>
      <c r="E481" s="52"/>
      <c r="F481" s="53">
        <v>14</v>
      </c>
      <c r="G481" s="51"/>
      <c r="H481" s="52"/>
      <c r="I481" s="51"/>
      <c r="J481" s="52"/>
    </row>
    <row r="482" spans="1:10" ht="22.15" hidden="1" customHeight="1" x14ac:dyDescent="0.2">
      <c r="A482" s="50">
        <v>2</v>
      </c>
      <c r="B482" s="51"/>
      <c r="C482" s="52"/>
      <c r="D482" s="51"/>
      <c r="E482" s="52"/>
      <c r="F482" s="53">
        <v>15</v>
      </c>
      <c r="G482" s="51"/>
      <c r="H482" s="52"/>
      <c r="I482" s="51"/>
      <c r="J482" s="52"/>
    </row>
    <row r="483" spans="1:10" ht="22.15" hidden="1" customHeight="1" x14ac:dyDescent="0.2">
      <c r="A483" s="50">
        <v>3</v>
      </c>
      <c r="B483" s="51"/>
      <c r="C483" s="52"/>
      <c r="D483" s="51"/>
      <c r="E483" s="52"/>
      <c r="F483" s="53">
        <v>16</v>
      </c>
      <c r="G483" s="51"/>
      <c r="H483" s="52"/>
      <c r="I483" s="51"/>
      <c r="J483" s="52"/>
    </row>
    <row r="484" spans="1:10" ht="22.15" hidden="1" customHeight="1" x14ac:dyDescent="0.2">
      <c r="A484" s="50">
        <v>4</v>
      </c>
      <c r="B484" s="51"/>
      <c r="C484" s="52"/>
      <c r="D484" s="51"/>
      <c r="E484" s="52"/>
      <c r="F484" s="53">
        <v>17</v>
      </c>
      <c r="G484" s="51"/>
      <c r="H484" s="52"/>
      <c r="I484" s="51"/>
      <c r="J484" s="52"/>
    </row>
    <row r="485" spans="1:10" ht="22.15" hidden="1" customHeight="1" x14ac:dyDescent="0.2">
      <c r="A485" s="50">
        <v>5</v>
      </c>
      <c r="B485" s="51"/>
      <c r="C485" s="52"/>
      <c r="D485" s="51"/>
      <c r="E485" s="52"/>
      <c r="F485" s="53">
        <v>18</v>
      </c>
      <c r="G485" s="51"/>
      <c r="H485" s="52"/>
      <c r="I485" s="51"/>
      <c r="J485" s="52"/>
    </row>
    <row r="486" spans="1:10" ht="22.15" hidden="1" customHeight="1" x14ac:dyDescent="0.2">
      <c r="A486" s="50">
        <v>6</v>
      </c>
      <c r="B486" s="51"/>
      <c r="C486" s="52"/>
      <c r="D486" s="51"/>
      <c r="E486" s="52"/>
      <c r="F486" s="53">
        <v>19</v>
      </c>
      <c r="G486" s="51"/>
      <c r="H486" s="52"/>
      <c r="I486" s="51"/>
      <c r="J486" s="52"/>
    </row>
    <row r="487" spans="1:10" ht="22.15" hidden="1" customHeight="1" x14ac:dyDescent="0.2">
      <c r="A487" s="50">
        <v>7</v>
      </c>
      <c r="B487" s="51"/>
      <c r="C487" s="52"/>
      <c r="D487" s="51"/>
      <c r="E487" s="52"/>
      <c r="F487" s="53">
        <v>20</v>
      </c>
      <c r="G487" s="51"/>
      <c r="H487" s="52"/>
      <c r="I487" s="51"/>
      <c r="J487" s="52"/>
    </row>
    <row r="488" spans="1:10" ht="22.15" hidden="1" customHeight="1" x14ac:dyDescent="0.2">
      <c r="A488" s="50">
        <v>8</v>
      </c>
      <c r="B488" s="51"/>
      <c r="C488" s="52"/>
      <c r="D488" s="51"/>
      <c r="E488" s="52"/>
      <c r="F488" s="53">
        <v>21</v>
      </c>
      <c r="G488" s="51"/>
      <c r="H488" s="52"/>
      <c r="I488" s="51"/>
      <c r="J488" s="52"/>
    </row>
    <row r="489" spans="1:10" ht="22.15" hidden="1" customHeight="1" x14ac:dyDescent="0.2">
      <c r="A489" s="50">
        <v>9</v>
      </c>
      <c r="B489" s="51"/>
      <c r="C489" s="52"/>
      <c r="D489" s="51"/>
      <c r="E489" s="52"/>
      <c r="F489" s="53">
        <v>22</v>
      </c>
      <c r="G489" s="51"/>
      <c r="H489" s="52"/>
      <c r="I489" s="51"/>
      <c r="J489" s="52"/>
    </row>
    <row r="490" spans="1:10" ht="22.15" hidden="1" customHeight="1" x14ac:dyDescent="0.2">
      <c r="A490" s="50">
        <v>10</v>
      </c>
      <c r="B490" s="51"/>
      <c r="C490" s="52"/>
      <c r="D490" s="51"/>
      <c r="E490" s="52"/>
      <c r="F490" s="53">
        <v>23</v>
      </c>
      <c r="G490" s="51"/>
      <c r="H490" s="52"/>
      <c r="I490" s="51"/>
      <c r="J490" s="52"/>
    </row>
    <row r="491" spans="1:10" ht="22.15" hidden="1" customHeight="1" x14ac:dyDescent="0.2">
      <c r="A491" s="50">
        <v>11</v>
      </c>
      <c r="B491" s="51"/>
      <c r="C491" s="52"/>
      <c r="D491" s="51"/>
      <c r="E491" s="52"/>
      <c r="F491" s="53">
        <v>24</v>
      </c>
      <c r="G491" s="51"/>
      <c r="H491" s="52"/>
      <c r="I491" s="51"/>
      <c r="J491" s="52"/>
    </row>
    <row r="492" spans="1:10" ht="22.15" hidden="1" customHeight="1" x14ac:dyDescent="0.2">
      <c r="A492" s="50">
        <v>12</v>
      </c>
      <c r="B492" s="51"/>
      <c r="C492" s="52"/>
      <c r="D492" s="51"/>
      <c r="E492" s="52"/>
      <c r="F492" s="53">
        <v>25</v>
      </c>
      <c r="G492" s="51"/>
      <c r="H492" s="52"/>
      <c r="I492" s="51"/>
      <c r="J492" s="52"/>
    </row>
    <row r="493" spans="1:10" ht="22.15" hidden="1" customHeight="1" thickBot="1" x14ac:dyDescent="0.25">
      <c r="A493" s="54">
        <v>13</v>
      </c>
      <c r="B493" s="55"/>
      <c r="C493" s="56"/>
      <c r="D493" s="55"/>
      <c r="E493" s="56"/>
      <c r="F493" s="57" t="s">
        <v>5</v>
      </c>
      <c r="G493" s="55"/>
      <c r="H493" s="56"/>
      <c r="I493" s="55"/>
      <c r="J493" s="56"/>
    </row>
  </sheetData>
  <sheetProtection algorithmName="SHA-512" hashValue="Vv5rPSCgBcwQOTcfO0MjEWfWR7HPnySr3q5ODrplivnbf7u4HjL/FWst4pGEHPmjscGa7T3L5LIakDKlTgdUzQ==" saltValue="D7juFWoOsUPpRBN9RlqW2g==" spinCount="100000" sheet="1" objects="1" scenarios="1" select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conditionalFormatting sqref="C1 F1:J1 B3:E3 G3:J3 B479 C460 B20:E20 G20:J20 C18 F18:J18 B37:E37 G37:J37 C35 F35:J35 B54:E54 G54:J54 C52 F52:J52 B71:E71 G71:J71 C69 F69:J69 B88:E88 G88:J88 C86 F86:J86 B105:E105 G105:J105 C103 F103:J103 B122:E122 G122:J122 C120 F120:J120 B139:E139 G139:J139 C137 F137:J137 B156:E156 G156:J156 C154 F154:J154 B173:E173 G173:J173 C171 C188 C205 C222 C239 C256 C273 C290 C307 C324 C341 C358 C375 C392 C409 C426 C443 F460:J460 D190 D207 D224 D241 D258 D275 D292 D309 D326 D343 D360 D377 D394 D411 D428 D445 D462 D479 I190 I207 I224 I241 I258 I275 I292 I309 I326 I343 I360 I377 I394 I411 I428 I445 I462 I479 F443:J443 F171:J171 F188:J188 F205:J205 F222:J222 F239:J239 F256:J256 F273:J273 F290:J290 F307:J307 F324:J324 F341:J341 F358:J358 F375:J375 F392:J392 F409:J409 F426:J426 G190 B190 G207 B207 G224 B224 G241 B241 G258 B258 G275 B275 G292 B292 G309 B309 G326 B326 G343 B343 G360 B360 G377 B377 G394 B394 G411 B411 G428 B428 G445 B445 G462 B462 G479 C477 F477:J477">
    <cfRule type="cellIs" dxfId="2" priority="1" stopIfTrue="1" operator="equal">
      <formula>0</formula>
    </cfRule>
  </conditionalFormatting>
  <pageMargins left="0.7" right="0.7" top="0.75" bottom="0.75" header="0.3" footer="0.3"/>
  <pageSetup paperSize="9" orientation="portrait" horizontalDpi="4294967293" verticalDpi="4294967293" r:id="rId1"/>
  <rowBreaks count="21" manualBreakCount="21">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dimension ref="A1:X644"/>
  <sheetViews>
    <sheetView showGridLines="0" showRowColHeaders="0" view="pageBreakPreview" zoomScale="115" zoomScaleNormal="100" zoomScaleSheetLayoutView="115" workbookViewId="0">
      <selection activeCell="Y654" sqref="Y654"/>
    </sheetView>
  </sheetViews>
  <sheetFormatPr defaultRowHeight="12.75" x14ac:dyDescent="0.2"/>
  <cols>
    <col min="1" max="11" width="1.7109375" customWidth="1"/>
    <col min="12" max="13" width="1.28515625" customWidth="1"/>
    <col min="14" max="24" width="1.7109375" customWidth="1"/>
  </cols>
  <sheetData>
    <row r="1" spans="1:24" ht="18" x14ac:dyDescent="0.2">
      <c r="A1" s="191" t="str">
        <f>RINKS!$N$2</f>
        <v>Bateau Bay</v>
      </c>
      <c r="B1" s="191"/>
      <c r="C1" s="191"/>
      <c r="D1" s="191"/>
      <c r="E1" s="191"/>
      <c r="F1" s="191"/>
      <c r="G1" s="191"/>
      <c r="H1" s="191"/>
      <c r="I1" s="191"/>
      <c r="J1" s="191"/>
      <c r="K1" s="191"/>
      <c r="L1" s="191"/>
      <c r="M1" s="191"/>
      <c r="N1" s="191"/>
      <c r="O1" s="191"/>
      <c r="P1" s="191"/>
      <c r="Q1" s="191"/>
      <c r="R1" s="191"/>
      <c r="S1" s="191"/>
      <c r="T1" s="191"/>
      <c r="U1" s="191"/>
      <c r="V1" s="191"/>
      <c r="W1" s="191"/>
      <c r="X1" s="191"/>
    </row>
    <row r="2" spans="1:24" ht="6" customHeight="1" x14ac:dyDescent="0.2"/>
    <row r="3" spans="1:24" ht="15.75" x14ac:dyDescent="0.2">
      <c r="A3" s="192" t="str">
        <f>RINKS!$N$6</f>
        <v>Monday Mens Mufti.</v>
      </c>
      <c r="B3" s="192"/>
      <c r="C3" s="192"/>
      <c r="D3" s="192"/>
      <c r="E3" s="192"/>
      <c r="F3" s="192"/>
      <c r="G3" s="192"/>
      <c r="H3" s="192"/>
      <c r="I3" s="192"/>
      <c r="J3" s="192"/>
      <c r="K3" s="192"/>
      <c r="L3" s="192"/>
      <c r="M3" s="192"/>
      <c r="N3" s="192"/>
      <c r="O3" s="192"/>
      <c r="P3" s="192"/>
      <c r="Q3" s="192"/>
      <c r="R3" s="192"/>
      <c r="S3" s="192"/>
      <c r="T3" s="192"/>
      <c r="U3" s="192"/>
      <c r="V3" s="192"/>
      <c r="W3" s="192"/>
      <c r="X3" s="192"/>
    </row>
    <row r="4" spans="1:24" ht="6" customHeight="1" x14ac:dyDescent="0.2"/>
    <row r="5" spans="1:24" ht="15.75" x14ac:dyDescent="0.25">
      <c r="C5" s="193" t="s">
        <v>2</v>
      </c>
      <c r="D5" s="193"/>
      <c r="E5" s="193"/>
      <c r="F5" s="193"/>
      <c r="G5" s="193"/>
      <c r="H5" s="36"/>
      <c r="I5" s="193" t="s">
        <v>1</v>
      </c>
      <c r="J5" s="193"/>
      <c r="K5" s="193"/>
      <c r="L5" s="193"/>
      <c r="M5" s="193"/>
      <c r="N5" s="193"/>
      <c r="O5" s="193"/>
      <c r="P5" s="193"/>
      <c r="Q5" s="193"/>
      <c r="R5" s="193"/>
      <c r="S5" s="193"/>
      <c r="T5" s="193"/>
      <c r="U5" s="193"/>
      <c r="V5" s="193"/>
      <c r="W5" s="193"/>
      <c r="X5" s="193"/>
    </row>
    <row r="6" spans="1:24" ht="3" customHeight="1" x14ac:dyDescent="0.2"/>
    <row r="7" spans="1:24" ht="21.6" customHeight="1" thickBot="1" x14ac:dyDescent="0.25">
      <c r="C7" s="194">
        <f>RINKS!$C$2</f>
        <v>0</v>
      </c>
      <c r="D7" s="195"/>
      <c r="E7" s="195"/>
      <c r="F7" s="195"/>
      <c r="G7" s="196"/>
      <c r="I7" s="197">
        <f>RINKS!$N$4</f>
        <v>42547</v>
      </c>
      <c r="J7" s="198"/>
      <c r="K7" s="198"/>
      <c r="L7" s="198"/>
      <c r="M7" s="198"/>
      <c r="N7" s="198"/>
      <c r="O7" s="198"/>
      <c r="P7" s="198"/>
      <c r="Q7" s="198"/>
      <c r="R7" s="198"/>
      <c r="S7" s="198"/>
      <c r="T7" s="198"/>
      <c r="U7" s="198"/>
      <c r="V7" s="198"/>
      <c r="W7" s="198"/>
      <c r="X7" s="199"/>
    </row>
    <row r="8" spans="1:24" ht="13.5" thickTop="1" x14ac:dyDescent="0.2"/>
    <row r="9" spans="1:24" ht="20.45" customHeight="1" thickBot="1" x14ac:dyDescent="0.25">
      <c r="A9" s="200" t="str">
        <f>RINKS!$D$3</f>
        <v/>
      </c>
      <c r="B9" s="201"/>
      <c r="C9" s="201"/>
      <c r="D9" s="201"/>
      <c r="E9" s="201"/>
      <c r="F9" s="201"/>
      <c r="G9" s="201"/>
      <c r="H9" s="201"/>
      <c r="I9" s="201"/>
      <c r="J9" s="201"/>
      <c r="K9" s="202"/>
      <c r="L9" s="203" t="s">
        <v>3</v>
      </c>
      <c r="M9" s="204"/>
      <c r="N9" s="200" t="str">
        <f>RINKS!$B$3</f>
        <v/>
      </c>
      <c r="O9" s="201"/>
      <c r="P9" s="201"/>
      <c r="Q9" s="201"/>
      <c r="R9" s="201"/>
      <c r="S9" s="201"/>
      <c r="T9" s="201"/>
      <c r="U9" s="201"/>
      <c r="V9" s="201"/>
      <c r="W9" s="201"/>
      <c r="X9" s="202"/>
    </row>
    <row r="10" spans="1:24" ht="9" customHeight="1" thickTop="1" x14ac:dyDescent="0.3">
      <c r="A10" s="37"/>
      <c r="B10" s="37"/>
      <c r="C10" s="37"/>
      <c r="D10" s="37"/>
      <c r="E10" s="37"/>
      <c r="F10" s="37"/>
      <c r="G10" s="37"/>
      <c r="H10" s="37"/>
      <c r="I10" s="37"/>
      <c r="J10" s="37"/>
      <c r="K10" s="37"/>
      <c r="L10" s="37"/>
      <c r="M10" s="37"/>
      <c r="N10" s="37"/>
      <c r="O10" s="37"/>
      <c r="P10" s="37"/>
      <c r="Q10" s="37"/>
      <c r="R10" s="37"/>
      <c r="S10" s="37"/>
      <c r="T10" s="37"/>
      <c r="U10" s="37"/>
      <c r="V10" s="37"/>
      <c r="W10" s="37"/>
      <c r="X10" s="37"/>
    </row>
    <row r="11" spans="1:24" ht="20.45" customHeight="1" thickBot="1" x14ac:dyDescent="0.25">
      <c r="A11" s="200" t="str">
        <f>RINKS!$D$4</f>
        <v/>
      </c>
      <c r="B11" s="201"/>
      <c r="C11" s="201"/>
      <c r="D11" s="201"/>
      <c r="E11" s="201"/>
      <c r="F11" s="201"/>
      <c r="G11" s="201"/>
      <c r="H11" s="201"/>
      <c r="I11" s="201"/>
      <c r="J11" s="201"/>
      <c r="K11" s="202"/>
      <c r="L11" s="203" t="s">
        <v>4</v>
      </c>
      <c r="M11" s="204"/>
      <c r="N11" s="200" t="str">
        <f>RINKS!$B$4</f>
        <v/>
      </c>
      <c r="O11" s="201"/>
      <c r="P11" s="201"/>
      <c r="Q11" s="201"/>
      <c r="R11" s="201"/>
      <c r="S11" s="201"/>
      <c r="T11" s="201"/>
      <c r="U11" s="201"/>
      <c r="V11" s="201"/>
      <c r="W11" s="201"/>
      <c r="X11" s="202"/>
    </row>
    <row r="12" spans="1:24" ht="9" customHeight="1" thickTop="1" x14ac:dyDescent="0.3">
      <c r="A12" s="37"/>
      <c r="B12" s="37"/>
      <c r="C12" s="37"/>
      <c r="D12" s="37"/>
      <c r="E12" s="37"/>
      <c r="F12" s="37"/>
      <c r="G12" s="37"/>
      <c r="H12" s="37"/>
      <c r="I12" s="37"/>
      <c r="J12" s="37"/>
      <c r="K12" s="37"/>
      <c r="L12" s="37"/>
      <c r="M12" s="37"/>
      <c r="N12" s="37"/>
      <c r="O12" s="37"/>
      <c r="P12" s="37"/>
      <c r="Q12" s="37"/>
      <c r="R12" s="37"/>
      <c r="S12" s="37"/>
      <c r="T12" s="37"/>
      <c r="U12" s="37"/>
      <c r="V12" s="37"/>
      <c r="W12" s="37"/>
      <c r="X12" s="37"/>
    </row>
    <row r="13" spans="1:24" ht="20.45" customHeight="1" thickBot="1" x14ac:dyDescent="0.25">
      <c r="A13" s="200" t="str">
        <f>RINKS!$D$5</f>
        <v/>
      </c>
      <c r="B13" s="201"/>
      <c r="C13" s="201"/>
      <c r="D13" s="201"/>
      <c r="E13" s="201"/>
      <c r="F13" s="201"/>
      <c r="G13" s="201"/>
      <c r="H13" s="201"/>
      <c r="I13" s="201"/>
      <c r="J13" s="201"/>
      <c r="K13" s="202"/>
      <c r="L13" s="203" t="s">
        <v>5</v>
      </c>
      <c r="M13" s="204"/>
      <c r="N13" s="200" t="str">
        <f>RINKS!$B$5</f>
        <v/>
      </c>
      <c r="O13" s="201"/>
      <c r="P13" s="201"/>
      <c r="Q13" s="201"/>
      <c r="R13" s="201"/>
      <c r="S13" s="201"/>
      <c r="T13" s="201"/>
      <c r="U13" s="201"/>
      <c r="V13" s="201"/>
      <c r="W13" s="201"/>
      <c r="X13" s="202"/>
    </row>
    <row r="14" spans="1:24" ht="9" customHeight="1" thickTop="1" x14ac:dyDescent="0.3">
      <c r="A14" s="37"/>
      <c r="B14" s="37"/>
      <c r="C14" s="37"/>
      <c r="D14" s="37"/>
      <c r="E14" s="37"/>
      <c r="F14" s="37"/>
      <c r="G14" s="37"/>
      <c r="H14" s="37"/>
      <c r="I14" s="37"/>
      <c r="J14" s="37"/>
      <c r="K14" s="37"/>
      <c r="L14" s="37"/>
      <c r="M14" s="37"/>
      <c r="N14" s="37"/>
      <c r="O14" s="37"/>
      <c r="P14" s="37"/>
      <c r="Q14" s="37"/>
      <c r="R14" s="37"/>
      <c r="S14" s="37"/>
      <c r="T14" s="37"/>
      <c r="U14" s="37"/>
      <c r="V14" s="37"/>
      <c r="W14" s="37"/>
      <c r="X14" s="37"/>
    </row>
    <row r="15" spans="1:24" ht="21.6" customHeight="1" thickBot="1" x14ac:dyDescent="0.25">
      <c r="A15" s="200" t="str">
        <f>RINKS!$D$6</f>
        <v/>
      </c>
      <c r="B15" s="201"/>
      <c r="C15" s="201"/>
      <c r="D15" s="201"/>
      <c r="E15" s="201"/>
      <c r="F15" s="201"/>
      <c r="G15" s="201"/>
      <c r="H15" s="201"/>
      <c r="I15" s="201"/>
      <c r="J15" s="201"/>
      <c r="K15" s="202"/>
      <c r="L15" s="203" t="s">
        <v>6</v>
      </c>
      <c r="M15" s="205"/>
      <c r="N15" s="200" t="str">
        <f>RINKS!$B$6</f>
        <v/>
      </c>
      <c r="O15" s="201"/>
      <c r="P15" s="201"/>
      <c r="Q15" s="201"/>
      <c r="R15" s="201"/>
      <c r="S15" s="201"/>
      <c r="T15" s="201"/>
      <c r="U15" s="201"/>
      <c r="V15" s="201"/>
      <c r="W15" s="201"/>
      <c r="X15" s="202"/>
    </row>
    <row r="16" spans="1:24" ht="5.45" customHeight="1" thickTop="1" x14ac:dyDescent="0.2"/>
    <row r="17" spans="1:24" ht="16.149999999999999" customHeight="1" thickBot="1" x14ac:dyDescent="0.25">
      <c r="A17" s="59">
        <v>2</v>
      </c>
      <c r="C17" s="213" t="s">
        <v>12</v>
      </c>
      <c r="D17" s="213"/>
      <c r="E17" s="213"/>
      <c r="F17" s="213"/>
      <c r="G17" s="213"/>
      <c r="H17" s="213"/>
      <c r="I17" s="213"/>
      <c r="P17" s="213" t="s">
        <v>12</v>
      </c>
      <c r="Q17" s="213"/>
      <c r="R17" s="213"/>
      <c r="S17" s="213"/>
      <c r="T17" s="213"/>
      <c r="U17" s="213"/>
      <c r="V17" s="213"/>
    </row>
    <row r="18" spans="1:24" ht="30" customHeight="1" thickTop="1" thickBot="1" x14ac:dyDescent="0.25">
      <c r="C18" s="206"/>
      <c r="D18" s="207"/>
      <c r="E18" s="207"/>
      <c r="F18" s="207"/>
      <c r="G18" s="207"/>
      <c r="H18" s="207"/>
      <c r="I18" s="208"/>
      <c r="P18" s="206"/>
      <c r="Q18" s="207"/>
      <c r="R18" s="207"/>
      <c r="S18" s="207"/>
      <c r="T18" s="207"/>
      <c r="U18" s="207"/>
      <c r="V18" s="208"/>
    </row>
    <row r="19" spans="1:24" ht="19.149999999999999" customHeight="1" thickTop="1" x14ac:dyDescent="0.2">
      <c r="A19" s="214" t="s">
        <v>13</v>
      </c>
      <c r="B19" s="214"/>
      <c r="C19" s="214"/>
      <c r="D19" s="214"/>
      <c r="E19" s="214"/>
      <c r="F19" s="214"/>
      <c r="G19" s="214"/>
      <c r="H19" s="214"/>
      <c r="I19" s="214"/>
      <c r="J19" s="214"/>
      <c r="K19" s="214"/>
      <c r="N19" s="214" t="s">
        <v>13</v>
      </c>
      <c r="O19" s="214"/>
      <c r="P19" s="214"/>
      <c r="Q19" s="214"/>
      <c r="R19" s="214"/>
      <c r="S19" s="214"/>
      <c r="T19" s="214"/>
      <c r="U19" s="214"/>
      <c r="V19" s="214"/>
      <c r="W19" s="214"/>
      <c r="X19" s="214"/>
    </row>
    <row r="20" spans="1:24" ht="4.1500000000000004" customHeight="1" thickBot="1" x14ac:dyDescent="0.25"/>
    <row r="21" spans="1:24" ht="28.15" customHeight="1" thickTop="1" thickBot="1" x14ac:dyDescent="0.25">
      <c r="A21" s="206"/>
      <c r="B21" s="207"/>
      <c r="C21" s="207"/>
      <c r="D21" s="207"/>
      <c r="E21" s="207"/>
      <c r="F21" s="207"/>
      <c r="G21" s="207"/>
      <c r="H21" s="207"/>
      <c r="I21" s="207"/>
      <c r="J21" s="207"/>
      <c r="K21" s="208"/>
      <c r="L21" s="209">
        <v>1</v>
      </c>
      <c r="M21" s="210"/>
      <c r="N21" s="206"/>
      <c r="O21" s="207"/>
      <c r="P21" s="207"/>
      <c r="Q21" s="207"/>
      <c r="R21" s="207"/>
      <c r="S21" s="207"/>
      <c r="T21" s="207"/>
      <c r="U21" s="207"/>
      <c r="V21" s="207"/>
      <c r="W21" s="207"/>
      <c r="X21" s="208"/>
    </row>
    <row r="22" spans="1:24" ht="5.45" customHeight="1" thickTop="1" x14ac:dyDescent="0.2"/>
    <row r="23" spans="1:24" ht="20.45" customHeight="1" thickBot="1" x14ac:dyDescent="0.25">
      <c r="A23" s="211" t="s">
        <v>11</v>
      </c>
      <c r="B23" s="211"/>
      <c r="C23" s="211"/>
      <c r="D23" s="211"/>
      <c r="E23" s="211"/>
      <c r="F23" s="211"/>
      <c r="G23" s="211"/>
      <c r="H23" s="211"/>
      <c r="I23" s="211"/>
      <c r="J23" s="211"/>
      <c r="K23" s="211"/>
      <c r="L23" s="211"/>
      <c r="M23" s="212"/>
      <c r="N23" s="212"/>
      <c r="O23" s="212"/>
      <c r="P23" s="212"/>
      <c r="Q23" s="212"/>
      <c r="R23" s="212"/>
      <c r="S23" s="212"/>
      <c r="T23" s="212"/>
      <c r="U23" s="212"/>
      <c r="V23" s="212"/>
      <c r="W23" s="212"/>
      <c r="X23" s="212"/>
    </row>
    <row r="24" spans="1:24" ht="18" x14ac:dyDescent="0.2">
      <c r="A24" s="191" t="str">
        <f>RINKS!$N$2</f>
        <v>Bateau Bay</v>
      </c>
      <c r="B24" s="191"/>
      <c r="C24" s="191"/>
      <c r="D24" s="191"/>
      <c r="E24" s="191"/>
      <c r="F24" s="191"/>
      <c r="G24" s="191"/>
      <c r="H24" s="191"/>
      <c r="I24" s="191"/>
      <c r="J24" s="191"/>
      <c r="K24" s="191"/>
      <c r="L24" s="191"/>
      <c r="M24" s="191"/>
      <c r="N24" s="191"/>
      <c r="O24" s="191"/>
      <c r="P24" s="191"/>
      <c r="Q24" s="191"/>
      <c r="R24" s="191"/>
      <c r="S24" s="191"/>
      <c r="T24" s="191"/>
      <c r="U24" s="191"/>
      <c r="V24" s="191"/>
      <c r="W24" s="191"/>
      <c r="X24" s="191"/>
    </row>
    <row r="25" spans="1:24" ht="6" customHeight="1" x14ac:dyDescent="0.2"/>
    <row r="26" spans="1:24" ht="15.75" x14ac:dyDescent="0.2">
      <c r="A26" s="192" t="str">
        <f>RINKS!$N$6</f>
        <v>Monday Mens Mufti.</v>
      </c>
      <c r="B26" s="192"/>
      <c r="C26" s="192"/>
      <c r="D26" s="192"/>
      <c r="E26" s="192"/>
      <c r="F26" s="192"/>
      <c r="G26" s="192"/>
      <c r="H26" s="192"/>
      <c r="I26" s="192"/>
      <c r="J26" s="192"/>
      <c r="K26" s="192"/>
      <c r="L26" s="192"/>
      <c r="M26" s="192"/>
      <c r="N26" s="192"/>
      <c r="O26" s="192"/>
      <c r="P26" s="192"/>
      <c r="Q26" s="192"/>
      <c r="R26" s="192"/>
      <c r="S26" s="192"/>
      <c r="T26" s="192"/>
      <c r="U26" s="192"/>
      <c r="V26" s="192"/>
      <c r="W26" s="192"/>
      <c r="X26" s="192"/>
    </row>
    <row r="27" spans="1:24" ht="6" customHeight="1" x14ac:dyDescent="0.2"/>
    <row r="28" spans="1:24" ht="15.75" x14ac:dyDescent="0.25">
      <c r="C28" s="193" t="s">
        <v>2</v>
      </c>
      <c r="D28" s="193"/>
      <c r="E28" s="193"/>
      <c r="F28" s="193"/>
      <c r="G28" s="193"/>
      <c r="H28" s="36"/>
      <c r="I28" s="193" t="s">
        <v>1</v>
      </c>
      <c r="J28" s="193"/>
      <c r="K28" s="193"/>
      <c r="L28" s="193"/>
      <c r="M28" s="193"/>
      <c r="N28" s="193"/>
      <c r="O28" s="193"/>
      <c r="P28" s="193"/>
      <c r="Q28" s="193"/>
      <c r="R28" s="193"/>
      <c r="S28" s="193"/>
      <c r="T28" s="193"/>
      <c r="U28" s="193"/>
      <c r="V28" s="193"/>
      <c r="W28" s="193"/>
      <c r="X28" s="193"/>
    </row>
    <row r="29" spans="1:24" ht="3" customHeight="1" x14ac:dyDescent="0.2"/>
    <row r="30" spans="1:24" ht="21.6" customHeight="1" thickBot="1" x14ac:dyDescent="0.25">
      <c r="C30" s="194">
        <f>RINKS!$C$7</f>
        <v>0</v>
      </c>
      <c r="D30" s="195"/>
      <c r="E30" s="195"/>
      <c r="F30" s="195"/>
      <c r="G30" s="196"/>
      <c r="I30" s="197">
        <f>RINKS!$N$4</f>
        <v>42547</v>
      </c>
      <c r="J30" s="198"/>
      <c r="K30" s="198"/>
      <c r="L30" s="198"/>
      <c r="M30" s="198"/>
      <c r="N30" s="198"/>
      <c r="O30" s="198"/>
      <c r="P30" s="198"/>
      <c r="Q30" s="198"/>
      <c r="R30" s="198"/>
      <c r="S30" s="198"/>
      <c r="T30" s="198"/>
      <c r="U30" s="198"/>
      <c r="V30" s="198"/>
      <c r="W30" s="198"/>
      <c r="X30" s="199"/>
    </row>
    <row r="31" spans="1:24" ht="13.5" thickTop="1" x14ac:dyDescent="0.2"/>
    <row r="32" spans="1:24" ht="20.45" customHeight="1" thickBot="1" x14ac:dyDescent="0.25">
      <c r="A32" s="200" t="str">
        <f>RINKS!$D$8</f>
        <v/>
      </c>
      <c r="B32" s="201"/>
      <c r="C32" s="201"/>
      <c r="D32" s="201"/>
      <c r="E32" s="201"/>
      <c r="F32" s="201"/>
      <c r="G32" s="201"/>
      <c r="H32" s="201"/>
      <c r="I32" s="201"/>
      <c r="J32" s="201"/>
      <c r="K32" s="202"/>
      <c r="L32" s="203" t="s">
        <v>3</v>
      </c>
      <c r="M32" s="204"/>
      <c r="N32" s="200" t="str">
        <f>RINKS!$B$8</f>
        <v/>
      </c>
      <c r="O32" s="201"/>
      <c r="P32" s="201"/>
      <c r="Q32" s="201"/>
      <c r="R32" s="201"/>
      <c r="S32" s="201"/>
      <c r="T32" s="201"/>
      <c r="U32" s="201"/>
      <c r="V32" s="201"/>
      <c r="W32" s="201"/>
      <c r="X32" s="202"/>
    </row>
    <row r="33" spans="1:24" ht="9" customHeight="1" thickTop="1" x14ac:dyDescent="0.3">
      <c r="A33" s="37"/>
      <c r="B33" s="37"/>
      <c r="C33" s="37"/>
      <c r="D33" s="37"/>
      <c r="E33" s="37"/>
      <c r="F33" s="37"/>
      <c r="G33" s="37"/>
      <c r="H33" s="37"/>
      <c r="I33" s="37"/>
      <c r="J33" s="37"/>
      <c r="K33" s="37"/>
      <c r="L33" s="37"/>
      <c r="M33" s="37"/>
      <c r="N33" s="37"/>
      <c r="O33" s="37"/>
      <c r="P33" s="37"/>
      <c r="Q33" s="37"/>
      <c r="R33" s="37"/>
      <c r="S33" s="37"/>
      <c r="T33" s="37"/>
      <c r="U33" s="37"/>
      <c r="V33" s="37"/>
      <c r="W33" s="37"/>
      <c r="X33" s="37"/>
    </row>
    <row r="34" spans="1:24" ht="20.45" customHeight="1" thickBot="1" x14ac:dyDescent="0.25">
      <c r="A34" s="200" t="str">
        <f>RINKS!$D$9</f>
        <v/>
      </c>
      <c r="B34" s="201"/>
      <c r="C34" s="201"/>
      <c r="D34" s="201"/>
      <c r="E34" s="201"/>
      <c r="F34" s="201"/>
      <c r="G34" s="201"/>
      <c r="H34" s="201"/>
      <c r="I34" s="201"/>
      <c r="J34" s="201"/>
      <c r="K34" s="202"/>
      <c r="L34" s="203" t="s">
        <v>4</v>
      </c>
      <c r="M34" s="204"/>
      <c r="N34" s="200" t="str">
        <f>RINKS!$B$9</f>
        <v/>
      </c>
      <c r="O34" s="201"/>
      <c r="P34" s="201"/>
      <c r="Q34" s="201"/>
      <c r="R34" s="201"/>
      <c r="S34" s="201"/>
      <c r="T34" s="201"/>
      <c r="U34" s="201"/>
      <c r="V34" s="201"/>
      <c r="W34" s="201"/>
      <c r="X34" s="202"/>
    </row>
    <row r="35" spans="1:24" ht="9" customHeight="1" thickTop="1" x14ac:dyDescent="0.3">
      <c r="A35" s="37"/>
      <c r="B35" s="37"/>
      <c r="C35" s="37"/>
      <c r="D35" s="37"/>
      <c r="E35" s="37"/>
      <c r="F35" s="37"/>
      <c r="G35" s="37"/>
      <c r="H35" s="37"/>
      <c r="I35" s="37"/>
      <c r="J35" s="37"/>
      <c r="K35" s="37"/>
      <c r="L35" s="37"/>
      <c r="M35" s="37"/>
      <c r="N35" s="37"/>
      <c r="O35" s="37"/>
      <c r="P35" s="37"/>
      <c r="Q35" s="37"/>
      <c r="R35" s="37"/>
      <c r="S35" s="37"/>
      <c r="T35" s="37"/>
      <c r="U35" s="37"/>
      <c r="V35" s="37"/>
      <c r="W35" s="37"/>
      <c r="X35" s="37"/>
    </row>
    <row r="36" spans="1:24" ht="20.45" customHeight="1" thickBot="1" x14ac:dyDescent="0.25">
      <c r="A36" s="200" t="str">
        <f>RINKS!$D$10</f>
        <v/>
      </c>
      <c r="B36" s="201"/>
      <c r="C36" s="201"/>
      <c r="D36" s="201"/>
      <c r="E36" s="201"/>
      <c r="F36" s="201"/>
      <c r="G36" s="201"/>
      <c r="H36" s="201"/>
      <c r="I36" s="201"/>
      <c r="J36" s="201"/>
      <c r="K36" s="202"/>
      <c r="L36" s="203" t="s">
        <v>5</v>
      </c>
      <c r="M36" s="204"/>
      <c r="N36" s="200" t="str">
        <f>RINKS!$B$10</f>
        <v/>
      </c>
      <c r="O36" s="201"/>
      <c r="P36" s="201"/>
      <c r="Q36" s="201"/>
      <c r="R36" s="201"/>
      <c r="S36" s="201"/>
      <c r="T36" s="201"/>
      <c r="U36" s="201"/>
      <c r="V36" s="201"/>
      <c r="W36" s="201"/>
      <c r="X36" s="202"/>
    </row>
    <row r="37" spans="1:24" ht="9" customHeight="1" thickTop="1" x14ac:dyDescent="0.3">
      <c r="A37" s="37"/>
      <c r="B37" s="37"/>
      <c r="C37" s="37"/>
      <c r="D37" s="37"/>
      <c r="E37" s="37"/>
      <c r="F37" s="37"/>
      <c r="G37" s="37"/>
      <c r="H37" s="37"/>
      <c r="I37" s="37"/>
      <c r="J37" s="37"/>
      <c r="K37" s="37"/>
      <c r="L37" s="37"/>
      <c r="M37" s="37"/>
      <c r="N37" s="37"/>
      <c r="O37" s="37"/>
      <c r="P37" s="37"/>
      <c r="Q37" s="37"/>
      <c r="R37" s="37"/>
      <c r="S37" s="37"/>
      <c r="T37" s="37"/>
      <c r="U37" s="37"/>
      <c r="V37" s="37"/>
      <c r="W37" s="37"/>
      <c r="X37" s="37"/>
    </row>
    <row r="38" spans="1:24" ht="21.6" customHeight="1" thickBot="1" x14ac:dyDescent="0.25">
      <c r="A38" s="200" t="str">
        <f>RINKS!$D$11</f>
        <v/>
      </c>
      <c r="B38" s="201"/>
      <c r="C38" s="201"/>
      <c r="D38" s="201"/>
      <c r="E38" s="201"/>
      <c r="F38" s="201"/>
      <c r="G38" s="201"/>
      <c r="H38" s="201"/>
      <c r="I38" s="201"/>
      <c r="J38" s="201"/>
      <c r="K38" s="202"/>
      <c r="L38" s="203" t="s">
        <v>6</v>
      </c>
      <c r="M38" s="205"/>
      <c r="N38" s="200" t="str">
        <f>RINKS!$B$11</f>
        <v/>
      </c>
      <c r="O38" s="201"/>
      <c r="P38" s="201"/>
      <c r="Q38" s="201"/>
      <c r="R38" s="201"/>
      <c r="S38" s="201"/>
      <c r="T38" s="201"/>
      <c r="U38" s="201"/>
      <c r="V38" s="201"/>
      <c r="W38" s="201"/>
      <c r="X38" s="202"/>
    </row>
    <row r="39" spans="1:24" ht="5.45" customHeight="1" thickTop="1" x14ac:dyDescent="0.2"/>
    <row r="40" spans="1:24" ht="16.149999999999999" customHeight="1" thickBot="1" x14ac:dyDescent="0.25">
      <c r="A40" s="59">
        <v>2</v>
      </c>
      <c r="C40" s="213" t="s">
        <v>12</v>
      </c>
      <c r="D40" s="213"/>
      <c r="E40" s="213"/>
      <c r="F40" s="213"/>
      <c r="G40" s="213"/>
      <c r="H40" s="213"/>
      <c r="I40" s="213"/>
      <c r="P40" s="213" t="s">
        <v>12</v>
      </c>
      <c r="Q40" s="213"/>
      <c r="R40" s="213"/>
      <c r="S40" s="213"/>
      <c r="T40" s="213"/>
      <c r="U40" s="213"/>
      <c r="V40" s="213"/>
    </row>
    <row r="41" spans="1:24" ht="30" customHeight="1" thickTop="1" thickBot="1" x14ac:dyDescent="0.25">
      <c r="C41" s="206"/>
      <c r="D41" s="207"/>
      <c r="E41" s="207"/>
      <c r="F41" s="207"/>
      <c r="G41" s="207"/>
      <c r="H41" s="207"/>
      <c r="I41" s="208"/>
      <c r="P41" s="206"/>
      <c r="Q41" s="207"/>
      <c r="R41" s="207"/>
      <c r="S41" s="207"/>
      <c r="T41" s="207"/>
      <c r="U41" s="207"/>
      <c r="V41" s="208"/>
    </row>
    <row r="42" spans="1:24" ht="19.149999999999999" customHeight="1" thickTop="1" x14ac:dyDescent="0.2">
      <c r="A42" s="214" t="s">
        <v>13</v>
      </c>
      <c r="B42" s="214"/>
      <c r="C42" s="214"/>
      <c r="D42" s="214"/>
      <c r="E42" s="214"/>
      <c r="F42" s="214"/>
      <c r="G42" s="214"/>
      <c r="H42" s="214"/>
      <c r="I42" s="214"/>
      <c r="J42" s="214"/>
      <c r="K42" s="214"/>
      <c r="N42" s="214" t="s">
        <v>13</v>
      </c>
      <c r="O42" s="214"/>
      <c r="P42" s="214"/>
      <c r="Q42" s="214"/>
      <c r="R42" s="214"/>
      <c r="S42" s="214"/>
      <c r="T42" s="214"/>
      <c r="U42" s="214"/>
      <c r="V42" s="214"/>
      <c r="W42" s="214"/>
      <c r="X42" s="214"/>
    </row>
    <row r="43" spans="1:24" ht="4.1500000000000004" customHeight="1" thickBot="1" x14ac:dyDescent="0.25"/>
    <row r="44" spans="1:24" ht="28.15" customHeight="1" thickTop="1" thickBot="1" x14ac:dyDescent="0.25">
      <c r="A44" s="206"/>
      <c r="B44" s="207"/>
      <c r="C44" s="207"/>
      <c r="D44" s="207"/>
      <c r="E44" s="207"/>
      <c r="F44" s="207"/>
      <c r="G44" s="207"/>
      <c r="H44" s="207"/>
      <c r="I44" s="207"/>
      <c r="J44" s="207"/>
      <c r="K44" s="208"/>
      <c r="L44" s="209">
        <v>2</v>
      </c>
      <c r="M44" s="210"/>
      <c r="N44" s="206"/>
      <c r="O44" s="207"/>
      <c r="P44" s="207"/>
      <c r="Q44" s="207"/>
      <c r="R44" s="207"/>
      <c r="S44" s="207"/>
      <c r="T44" s="207"/>
      <c r="U44" s="207"/>
      <c r="V44" s="207"/>
      <c r="W44" s="207"/>
      <c r="X44" s="208"/>
    </row>
    <row r="45" spans="1:24" ht="5.45" customHeight="1" thickTop="1" x14ac:dyDescent="0.2"/>
    <row r="46" spans="1:24" ht="20.45" customHeight="1" thickBot="1" x14ac:dyDescent="0.25">
      <c r="A46" s="211" t="s">
        <v>11</v>
      </c>
      <c r="B46" s="211"/>
      <c r="C46" s="211"/>
      <c r="D46" s="211"/>
      <c r="E46" s="211"/>
      <c r="F46" s="211"/>
      <c r="G46" s="211"/>
      <c r="H46" s="211"/>
      <c r="I46" s="211"/>
      <c r="J46" s="211"/>
      <c r="K46" s="211"/>
      <c r="L46" s="211"/>
      <c r="M46" s="212"/>
      <c r="N46" s="212"/>
      <c r="O46" s="212"/>
      <c r="P46" s="212"/>
      <c r="Q46" s="212"/>
      <c r="R46" s="212"/>
      <c r="S46" s="212"/>
      <c r="T46" s="212"/>
      <c r="U46" s="212"/>
      <c r="V46" s="212"/>
      <c r="W46" s="212"/>
      <c r="X46" s="212"/>
    </row>
    <row r="47" spans="1:24" ht="18" x14ac:dyDescent="0.2">
      <c r="A47" s="191" t="str">
        <f>RINKS!$N$2</f>
        <v>Bateau Bay</v>
      </c>
      <c r="B47" s="191"/>
      <c r="C47" s="191"/>
      <c r="D47" s="191"/>
      <c r="E47" s="191"/>
      <c r="F47" s="191"/>
      <c r="G47" s="191"/>
      <c r="H47" s="191"/>
      <c r="I47" s="191"/>
      <c r="J47" s="191"/>
      <c r="K47" s="191"/>
      <c r="L47" s="191"/>
      <c r="M47" s="191"/>
      <c r="N47" s="191"/>
      <c r="O47" s="191"/>
      <c r="P47" s="191"/>
      <c r="Q47" s="191"/>
      <c r="R47" s="191"/>
      <c r="S47" s="191"/>
      <c r="T47" s="191"/>
      <c r="U47" s="191"/>
      <c r="V47" s="191"/>
      <c r="W47" s="191"/>
      <c r="X47" s="191"/>
    </row>
    <row r="48" spans="1:24" ht="6" customHeight="1" x14ac:dyDescent="0.2"/>
    <row r="49" spans="1:24" ht="15.75" x14ac:dyDescent="0.2">
      <c r="A49" s="192" t="str">
        <f>RINKS!$N$6</f>
        <v>Monday Mens Mufti.</v>
      </c>
      <c r="B49" s="192"/>
      <c r="C49" s="192"/>
      <c r="D49" s="192"/>
      <c r="E49" s="192"/>
      <c r="F49" s="192"/>
      <c r="G49" s="192"/>
      <c r="H49" s="192"/>
      <c r="I49" s="192"/>
      <c r="J49" s="192"/>
      <c r="K49" s="192"/>
      <c r="L49" s="192"/>
      <c r="M49" s="192"/>
      <c r="N49" s="192"/>
      <c r="O49" s="192"/>
      <c r="P49" s="192"/>
      <c r="Q49" s="192"/>
      <c r="R49" s="192"/>
      <c r="S49" s="192"/>
      <c r="T49" s="192"/>
      <c r="U49" s="192"/>
      <c r="V49" s="192"/>
      <c r="W49" s="192"/>
      <c r="X49" s="192"/>
    </row>
    <row r="50" spans="1:24" ht="6" customHeight="1" x14ac:dyDescent="0.2"/>
    <row r="51" spans="1:24" ht="15.75" x14ac:dyDescent="0.25">
      <c r="C51" s="193" t="s">
        <v>2</v>
      </c>
      <c r="D51" s="193"/>
      <c r="E51" s="193"/>
      <c r="F51" s="193"/>
      <c r="G51" s="193"/>
      <c r="H51" s="36"/>
      <c r="I51" s="193" t="s">
        <v>1</v>
      </c>
      <c r="J51" s="193"/>
      <c r="K51" s="193"/>
      <c r="L51" s="193"/>
      <c r="M51" s="193"/>
      <c r="N51" s="193"/>
      <c r="O51" s="193"/>
      <c r="P51" s="193"/>
      <c r="Q51" s="193"/>
      <c r="R51" s="193"/>
      <c r="S51" s="193"/>
      <c r="T51" s="193"/>
      <c r="U51" s="193"/>
      <c r="V51" s="193"/>
      <c r="W51" s="193"/>
      <c r="X51" s="193"/>
    </row>
    <row r="52" spans="1:24" ht="3" customHeight="1" x14ac:dyDescent="0.2"/>
    <row r="53" spans="1:24" ht="21.6" customHeight="1" thickBot="1" x14ac:dyDescent="0.25">
      <c r="C53" s="194">
        <f>RINKS!$C$12</f>
        <v>0</v>
      </c>
      <c r="D53" s="195"/>
      <c r="E53" s="195"/>
      <c r="F53" s="195"/>
      <c r="G53" s="196"/>
      <c r="I53" s="197">
        <f>RINKS!$N$4</f>
        <v>42547</v>
      </c>
      <c r="J53" s="198"/>
      <c r="K53" s="198"/>
      <c r="L53" s="198"/>
      <c r="M53" s="198"/>
      <c r="N53" s="198"/>
      <c r="O53" s="198"/>
      <c r="P53" s="198"/>
      <c r="Q53" s="198"/>
      <c r="R53" s="198"/>
      <c r="S53" s="198"/>
      <c r="T53" s="198"/>
      <c r="U53" s="198"/>
      <c r="V53" s="198"/>
      <c r="W53" s="198"/>
      <c r="X53" s="199"/>
    </row>
    <row r="54" spans="1:24" ht="13.5" thickTop="1" x14ac:dyDescent="0.2"/>
    <row r="55" spans="1:24" ht="20.45" customHeight="1" thickBot="1" x14ac:dyDescent="0.25">
      <c r="A55" s="200" t="str">
        <f>RINKS!$D$13</f>
        <v/>
      </c>
      <c r="B55" s="201"/>
      <c r="C55" s="201"/>
      <c r="D55" s="201"/>
      <c r="E55" s="201"/>
      <c r="F55" s="201"/>
      <c r="G55" s="201"/>
      <c r="H55" s="201"/>
      <c r="I55" s="201"/>
      <c r="J55" s="201"/>
      <c r="K55" s="202"/>
      <c r="L55" s="203" t="s">
        <v>3</v>
      </c>
      <c r="M55" s="204"/>
      <c r="N55" s="200" t="str">
        <f>RINKS!$B$13</f>
        <v/>
      </c>
      <c r="O55" s="201"/>
      <c r="P55" s="201"/>
      <c r="Q55" s="201"/>
      <c r="R55" s="201"/>
      <c r="S55" s="201"/>
      <c r="T55" s="201"/>
      <c r="U55" s="201"/>
      <c r="V55" s="201"/>
      <c r="W55" s="201"/>
      <c r="X55" s="202"/>
    </row>
    <row r="56" spans="1:24" ht="9" customHeight="1" thickTop="1" x14ac:dyDescent="0.3">
      <c r="A56" s="37"/>
      <c r="B56" s="37"/>
      <c r="C56" s="37"/>
      <c r="D56" s="37"/>
      <c r="E56" s="37"/>
      <c r="F56" s="37"/>
      <c r="G56" s="37"/>
      <c r="H56" s="37"/>
      <c r="I56" s="37"/>
      <c r="J56" s="37"/>
      <c r="K56" s="37"/>
      <c r="L56" s="37"/>
      <c r="M56" s="37"/>
      <c r="N56" s="37"/>
      <c r="O56" s="37"/>
      <c r="P56" s="37"/>
      <c r="Q56" s="37"/>
      <c r="R56" s="37"/>
      <c r="S56" s="37"/>
      <c r="T56" s="37"/>
      <c r="U56" s="37"/>
      <c r="V56" s="37"/>
      <c r="W56" s="37"/>
      <c r="X56" s="37"/>
    </row>
    <row r="57" spans="1:24" ht="20.45" customHeight="1" thickBot="1" x14ac:dyDescent="0.25">
      <c r="A57" s="200" t="str">
        <f>RINKS!$D$14</f>
        <v/>
      </c>
      <c r="B57" s="201"/>
      <c r="C57" s="201"/>
      <c r="D57" s="201"/>
      <c r="E57" s="201"/>
      <c r="F57" s="201"/>
      <c r="G57" s="201"/>
      <c r="H57" s="201"/>
      <c r="I57" s="201"/>
      <c r="J57" s="201"/>
      <c r="K57" s="202"/>
      <c r="L57" s="203" t="s">
        <v>4</v>
      </c>
      <c r="M57" s="204"/>
      <c r="N57" s="200" t="str">
        <f>RINKS!$B$14</f>
        <v/>
      </c>
      <c r="O57" s="201"/>
      <c r="P57" s="201"/>
      <c r="Q57" s="201"/>
      <c r="R57" s="201"/>
      <c r="S57" s="201"/>
      <c r="T57" s="201"/>
      <c r="U57" s="201"/>
      <c r="V57" s="201"/>
      <c r="W57" s="201"/>
      <c r="X57" s="202"/>
    </row>
    <row r="58" spans="1:24" ht="9" customHeight="1" thickTop="1" x14ac:dyDescent="0.3">
      <c r="A58" s="37"/>
      <c r="B58" s="37"/>
      <c r="C58" s="37"/>
      <c r="D58" s="37"/>
      <c r="E58" s="37"/>
      <c r="F58" s="37"/>
      <c r="G58" s="37"/>
      <c r="H58" s="37"/>
      <c r="I58" s="37"/>
      <c r="J58" s="37"/>
      <c r="K58" s="37"/>
      <c r="L58" s="37"/>
      <c r="M58" s="37"/>
      <c r="N58" s="37"/>
      <c r="O58" s="37"/>
      <c r="P58" s="37"/>
      <c r="Q58" s="37"/>
      <c r="R58" s="37"/>
      <c r="S58" s="37"/>
      <c r="T58" s="37"/>
      <c r="U58" s="37"/>
      <c r="V58" s="37"/>
      <c r="W58" s="37"/>
      <c r="X58" s="37"/>
    </row>
    <row r="59" spans="1:24" ht="20.45" customHeight="1" thickBot="1" x14ac:dyDescent="0.25">
      <c r="A59" s="200" t="str">
        <f>RINKS!$D$15</f>
        <v/>
      </c>
      <c r="B59" s="201"/>
      <c r="C59" s="201"/>
      <c r="D59" s="201"/>
      <c r="E59" s="201"/>
      <c r="F59" s="201"/>
      <c r="G59" s="201"/>
      <c r="H59" s="201"/>
      <c r="I59" s="201"/>
      <c r="J59" s="201"/>
      <c r="K59" s="202"/>
      <c r="L59" s="203" t="s">
        <v>5</v>
      </c>
      <c r="M59" s="204"/>
      <c r="N59" s="200" t="str">
        <f>RINKS!$B$15</f>
        <v/>
      </c>
      <c r="O59" s="201"/>
      <c r="P59" s="201"/>
      <c r="Q59" s="201"/>
      <c r="R59" s="201"/>
      <c r="S59" s="201"/>
      <c r="T59" s="201"/>
      <c r="U59" s="201"/>
      <c r="V59" s="201"/>
      <c r="W59" s="201"/>
      <c r="X59" s="202"/>
    </row>
    <row r="60" spans="1:24" ht="9" customHeight="1" thickTop="1" x14ac:dyDescent="0.3">
      <c r="A60" s="37"/>
      <c r="B60" s="37"/>
      <c r="C60" s="37"/>
      <c r="D60" s="37"/>
      <c r="E60" s="37"/>
      <c r="F60" s="37"/>
      <c r="G60" s="37"/>
      <c r="H60" s="37"/>
      <c r="I60" s="37"/>
      <c r="J60" s="37"/>
      <c r="K60" s="37"/>
      <c r="L60" s="37"/>
      <c r="M60" s="37"/>
      <c r="N60" s="37"/>
      <c r="O60" s="37"/>
      <c r="P60" s="37"/>
      <c r="Q60" s="37"/>
      <c r="R60" s="37"/>
      <c r="S60" s="37"/>
      <c r="T60" s="37"/>
      <c r="U60" s="37"/>
      <c r="V60" s="37"/>
      <c r="W60" s="37"/>
      <c r="X60" s="37"/>
    </row>
    <row r="61" spans="1:24" ht="21.6" customHeight="1" thickBot="1" x14ac:dyDescent="0.25">
      <c r="A61" s="200" t="str">
        <f>RINKS!$D$16</f>
        <v/>
      </c>
      <c r="B61" s="201"/>
      <c r="C61" s="201"/>
      <c r="D61" s="201"/>
      <c r="E61" s="201"/>
      <c r="F61" s="201"/>
      <c r="G61" s="201"/>
      <c r="H61" s="201"/>
      <c r="I61" s="201"/>
      <c r="J61" s="201"/>
      <c r="K61" s="202"/>
      <c r="L61" s="203" t="s">
        <v>6</v>
      </c>
      <c r="M61" s="205"/>
      <c r="N61" s="200" t="str">
        <f>RINKS!$B$16</f>
        <v/>
      </c>
      <c r="O61" s="201"/>
      <c r="P61" s="201"/>
      <c r="Q61" s="201"/>
      <c r="R61" s="201"/>
      <c r="S61" s="201"/>
      <c r="T61" s="201"/>
      <c r="U61" s="201"/>
      <c r="V61" s="201"/>
      <c r="W61" s="201"/>
      <c r="X61" s="202"/>
    </row>
    <row r="62" spans="1:24" ht="5.45" customHeight="1" thickTop="1" x14ac:dyDescent="0.2"/>
    <row r="63" spans="1:24" ht="16.149999999999999" customHeight="1" thickBot="1" x14ac:dyDescent="0.25">
      <c r="A63" s="59">
        <v>2</v>
      </c>
      <c r="C63" s="213" t="s">
        <v>12</v>
      </c>
      <c r="D63" s="213"/>
      <c r="E63" s="213"/>
      <c r="F63" s="213"/>
      <c r="G63" s="213"/>
      <c r="H63" s="213"/>
      <c r="I63" s="213"/>
      <c r="P63" s="213" t="s">
        <v>12</v>
      </c>
      <c r="Q63" s="213"/>
      <c r="R63" s="213"/>
      <c r="S63" s="213"/>
      <c r="T63" s="213"/>
      <c r="U63" s="213"/>
      <c r="V63" s="213"/>
    </row>
    <row r="64" spans="1:24" ht="30" customHeight="1" thickTop="1" thickBot="1" x14ac:dyDescent="0.25">
      <c r="C64" s="206"/>
      <c r="D64" s="207"/>
      <c r="E64" s="207"/>
      <c r="F64" s="207"/>
      <c r="G64" s="207"/>
      <c r="H64" s="207"/>
      <c r="I64" s="208"/>
      <c r="P64" s="206"/>
      <c r="Q64" s="207"/>
      <c r="R64" s="207"/>
      <c r="S64" s="207"/>
      <c r="T64" s="207"/>
      <c r="U64" s="207"/>
      <c r="V64" s="208"/>
    </row>
    <row r="65" spans="1:24" ht="19.149999999999999" customHeight="1" thickTop="1" x14ac:dyDescent="0.2">
      <c r="A65" s="214" t="s">
        <v>13</v>
      </c>
      <c r="B65" s="214"/>
      <c r="C65" s="214"/>
      <c r="D65" s="214"/>
      <c r="E65" s="214"/>
      <c r="F65" s="214"/>
      <c r="G65" s="214"/>
      <c r="H65" s="214"/>
      <c r="I65" s="214"/>
      <c r="J65" s="214"/>
      <c r="K65" s="214"/>
      <c r="N65" s="214" t="s">
        <v>13</v>
      </c>
      <c r="O65" s="214"/>
      <c r="P65" s="214"/>
      <c r="Q65" s="214"/>
      <c r="R65" s="214"/>
      <c r="S65" s="214"/>
      <c r="T65" s="214"/>
      <c r="U65" s="214"/>
      <c r="V65" s="214"/>
      <c r="W65" s="214"/>
      <c r="X65" s="214"/>
    </row>
    <row r="66" spans="1:24" ht="4.1500000000000004" customHeight="1" thickBot="1" x14ac:dyDescent="0.25"/>
    <row r="67" spans="1:24" ht="28.15" customHeight="1" thickTop="1" thickBot="1" x14ac:dyDescent="0.25">
      <c r="A67" s="206"/>
      <c r="B67" s="207"/>
      <c r="C67" s="207"/>
      <c r="D67" s="207"/>
      <c r="E67" s="207"/>
      <c r="F67" s="207"/>
      <c r="G67" s="207"/>
      <c r="H67" s="207"/>
      <c r="I67" s="207"/>
      <c r="J67" s="207"/>
      <c r="K67" s="208"/>
      <c r="L67" s="209">
        <v>3</v>
      </c>
      <c r="M67" s="210"/>
      <c r="N67" s="206"/>
      <c r="O67" s="207"/>
      <c r="P67" s="207"/>
      <c r="Q67" s="207"/>
      <c r="R67" s="207"/>
      <c r="S67" s="207"/>
      <c r="T67" s="207"/>
      <c r="U67" s="207"/>
      <c r="V67" s="207"/>
      <c r="W67" s="207"/>
      <c r="X67" s="208"/>
    </row>
    <row r="68" spans="1:24" ht="5.45" customHeight="1" thickTop="1" x14ac:dyDescent="0.2"/>
    <row r="69" spans="1:24" ht="20.45" customHeight="1" thickBot="1" x14ac:dyDescent="0.25">
      <c r="A69" s="211" t="s">
        <v>11</v>
      </c>
      <c r="B69" s="211"/>
      <c r="C69" s="211"/>
      <c r="D69" s="211"/>
      <c r="E69" s="211"/>
      <c r="F69" s="211"/>
      <c r="G69" s="211"/>
      <c r="H69" s="211"/>
      <c r="I69" s="211"/>
      <c r="J69" s="211"/>
      <c r="K69" s="211"/>
      <c r="L69" s="211"/>
      <c r="M69" s="212"/>
      <c r="N69" s="212"/>
      <c r="O69" s="212"/>
      <c r="P69" s="212"/>
      <c r="Q69" s="212"/>
      <c r="R69" s="212"/>
      <c r="S69" s="212"/>
      <c r="T69" s="212"/>
      <c r="U69" s="212"/>
      <c r="V69" s="212"/>
      <c r="W69" s="212"/>
      <c r="X69" s="212"/>
    </row>
    <row r="70" spans="1:24" ht="18" x14ac:dyDescent="0.2">
      <c r="A70" s="191" t="str">
        <f>RINKS!$N$2</f>
        <v>Bateau Bay</v>
      </c>
      <c r="B70" s="191"/>
      <c r="C70" s="191"/>
      <c r="D70" s="191"/>
      <c r="E70" s="191"/>
      <c r="F70" s="191"/>
      <c r="G70" s="191"/>
      <c r="H70" s="191"/>
      <c r="I70" s="191"/>
      <c r="J70" s="191"/>
      <c r="K70" s="191"/>
      <c r="L70" s="191"/>
      <c r="M70" s="191"/>
      <c r="N70" s="191"/>
      <c r="O70" s="191"/>
      <c r="P70" s="191"/>
      <c r="Q70" s="191"/>
      <c r="R70" s="191"/>
      <c r="S70" s="191"/>
      <c r="T70" s="191"/>
      <c r="U70" s="191"/>
      <c r="V70" s="191"/>
      <c r="W70" s="191"/>
      <c r="X70" s="191"/>
    </row>
    <row r="71" spans="1:24" ht="6" customHeight="1" x14ac:dyDescent="0.2"/>
    <row r="72" spans="1:24" ht="15.75" x14ac:dyDescent="0.2">
      <c r="A72" s="192" t="str">
        <f>RINKS!$N$6</f>
        <v>Monday Mens Mufti.</v>
      </c>
      <c r="B72" s="192"/>
      <c r="C72" s="192"/>
      <c r="D72" s="192"/>
      <c r="E72" s="192"/>
      <c r="F72" s="192"/>
      <c r="G72" s="192"/>
      <c r="H72" s="192"/>
      <c r="I72" s="192"/>
      <c r="J72" s="192"/>
      <c r="K72" s="192"/>
      <c r="L72" s="192"/>
      <c r="M72" s="192"/>
      <c r="N72" s="192"/>
      <c r="O72" s="192"/>
      <c r="P72" s="192"/>
      <c r="Q72" s="192"/>
      <c r="R72" s="192"/>
      <c r="S72" s="192"/>
      <c r="T72" s="192"/>
      <c r="U72" s="192"/>
      <c r="V72" s="192"/>
      <c r="W72" s="192"/>
      <c r="X72" s="192"/>
    </row>
    <row r="73" spans="1:24" ht="6" customHeight="1" x14ac:dyDescent="0.2"/>
    <row r="74" spans="1:24" ht="15.75" x14ac:dyDescent="0.25">
      <c r="C74" s="193" t="s">
        <v>2</v>
      </c>
      <c r="D74" s="193"/>
      <c r="E74" s="193"/>
      <c r="F74" s="193"/>
      <c r="G74" s="193"/>
      <c r="H74" s="36"/>
      <c r="I74" s="193" t="s">
        <v>1</v>
      </c>
      <c r="J74" s="193"/>
      <c r="K74" s="193"/>
      <c r="L74" s="193"/>
      <c r="M74" s="193"/>
      <c r="N74" s="193"/>
      <c r="O74" s="193"/>
      <c r="P74" s="193"/>
      <c r="Q74" s="193"/>
      <c r="R74" s="193"/>
      <c r="S74" s="193"/>
      <c r="T74" s="193"/>
      <c r="U74" s="193"/>
      <c r="V74" s="193"/>
      <c r="W74" s="193"/>
      <c r="X74" s="193"/>
    </row>
    <row r="75" spans="1:24" ht="3" customHeight="1" x14ac:dyDescent="0.2"/>
    <row r="76" spans="1:24" ht="21.6" customHeight="1" thickBot="1" x14ac:dyDescent="0.25">
      <c r="C76" s="194">
        <f>RINKS!$C$17</f>
        <v>0</v>
      </c>
      <c r="D76" s="195"/>
      <c r="E76" s="195"/>
      <c r="F76" s="195"/>
      <c r="G76" s="196"/>
      <c r="I76" s="197">
        <f>RINKS!$N$4</f>
        <v>42547</v>
      </c>
      <c r="J76" s="198"/>
      <c r="K76" s="198"/>
      <c r="L76" s="198"/>
      <c r="M76" s="198"/>
      <c r="N76" s="198"/>
      <c r="O76" s="198"/>
      <c r="P76" s="198"/>
      <c r="Q76" s="198"/>
      <c r="R76" s="198"/>
      <c r="S76" s="198"/>
      <c r="T76" s="198"/>
      <c r="U76" s="198"/>
      <c r="V76" s="198"/>
      <c r="W76" s="198"/>
      <c r="X76" s="199"/>
    </row>
    <row r="77" spans="1:24" ht="13.5" thickTop="1" x14ac:dyDescent="0.2"/>
    <row r="78" spans="1:24" ht="20.45" customHeight="1" thickBot="1" x14ac:dyDescent="0.25">
      <c r="A78" s="200" t="str">
        <f>RINKS!$D$18</f>
        <v/>
      </c>
      <c r="B78" s="201"/>
      <c r="C78" s="201"/>
      <c r="D78" s="201"/>
      <c r="E78" s="201"/>
      <c r="F78" s="201"/>
      <c r="G78" s="201"/>
      <c r="H78" s="201"/>
      <c r="I78" s="201"/>
      <c r="J78" s="201"/>
      <c r="K78" s="202"/>
      <c r="L78" s="203" t="s">
        <v>3</v>
      </c>
      <c r="M78" s="204"/>
      <c r="N78" s="200" t="str">
        <f>RINKS!$B$18</f>
        <v/>
      </c>
      <c r="O78" s="201"/>
      <c r="P78" s="201"/>
      <c r="Q78" s="201"/>
      <c r="R78" s="201"/>
      <c r="S78" s="201"/>
      <c r="T78" s="201"/>
      <c r="U78" s="201"/>
      <c r="V78" s="201"/>
      <c r="W78" s="201"/>
      <c r="X78" s="202"/>
    </row>
    <row r="79" spans="1:24" ht="9" customHeight="1" thickTop="1" x14ac:dyDescent="0.3">
      <c r="A79" s="37"/>
      <c r="B79" s="37"/>
      <c r="C79" s="37"/>
      <c r="D79" s="37"/>
      <c r="E79" s="37"/>
      <c r="F79" s="37"/>
      <c r="G79" s="37"/>
      <c r="H79" s="37"/>
      <c r="I79" s="37"/>
      <c r="J79" s="37"/>
      <c r="K79" s="37"/>
      <c r="L79" s="37"/>
      <c r="M79" s="37"/>
      <c r="N79" s="37"/>
      <c r="O79" s="37"/>
      <c r="P79" s="37"/>
      <c r="Q79" s="37"/>
      <c r="R79" s="37"/>
      <c r="S79" s="37"/>
      <c r="T79" s="37"/>
      <c r="U79" s="37"/>
      <c r="V79" s="37"/>
      <c r="W79" s="37"/>
      <c r="X79" s="37"/>
    </row>
    <row r="80" spans="1:24" ht="20.45" customHeight="1" thickBot="1" x14ac:dyDescent="0.25">
      <c r="A80" s="200" t="str">
        <f>RINKS!$D$19</f>
        <v/>
      </c>
      <c r="B80" s="201"/>
      <c r="C80" s="201"/>
      <c r="D80" s="201"/>
      <c r="E80" s="201"/>
      <c r="F80" s="201"/>
      <c r="G80" s="201"/>
      <c r="H80" s="201"/>
      <c r="I80" s="201"/>
      <c r="J80" s="201"/>
      <c r="K80" s="202"/>
      <c r="L80" s="203" t="s">
        <v>4</v>
      </c>
      <c r="M80" s="204"/>
      <c r="N80" s="200" t="str">
        <f>RINKS!$B$19</f>
        <v/>
      </c>
      <c r="O80" s="201"/>
      <c r="P80" s="201"/>
      <c r="Q80" s="201"/>
      <c r="R80" s="201"/>
      <c r="S80" s="201"/>
      <c r="T80" s="201"/>
      <c r="U80" s="201"/>
      <c r="V80" s="201"/>
      <c r="W80" s="201"/>
      <c r="X80" s="202"/>
    </row>
    <row r="81" spans="1:24" ht="9" customHeight="1" thickTop="1" x14ac:dyDescent="0.3">
      <c r="A81" s="37"/>
      <c r="B81" s="37"/>
      <c r="C81" s="37"/>
      <c r="D81" s="37"/>
      <c r="E81" s="37"/>
      <c r="F81" s="37"/>
      <c r="G81" s="37"/>
      <c r="H81" s="37"/>
      <c r="I81" s="37"/>
      <c r="J81" s="37"/>
      <c r="K81" s="37"/>
      <c r="L81" s="37"/>
      <c r="M81" s="37"/>
      <c r="N81" s="37"/>
      <c r="O81" s="37"/>
      <c r="P81" s="37"/>
      <c r="Q81" s="37"/>
      <c r="R81" s="37"/>
      <c r="S81" s="37"/>
      <c r="T81" s="37"/>
      <c r="U81" s="37"/>
      <c r="V81" s="37"/>
      <c r="W81" s="37"/>
      <c r="X81" s="37"/>
    </row>
    <row r="82" spans="1:24" ht="20.45" customHeight="1" thickBot="1" x14ac:dyDescent="0.25">
      <c r="A82" s="200" t="str">
        <f>RINKS!$D$20</f>
        <v/>
      </c>
      <c r="B82" s="201"/>
      <c r="C82" s="201"/>
      <c r="D82" s="201"/>
      <c r="E82" s="201"/>
      <c r="F82" s="201"/>
      <c r="G82" s="201"/>
      <c r="H82" s="201"/>
      <c r="I82" s="201"/>
      <c r="J82" s="201"/>
      <c r="K82" s="202"/>
      <c r="L82" s="203" t="s">
        <v>5</v>
      </c>
      <c r="M82" s="204"/>
      <c r="N82" s="200" t="str">
        <f>RINKS!$B$20</f>
        <v/>
      </c>
      <c r="O82" s="201"/>
      <c r="P82" s="201"/>
      <c r="Q82" s="201"/>
      <c r="R82" s="201"/>
      <c r="S82" s="201"/>
      <c r="T82" s="201"/>
      <c r="U82" s="201"/>
      <c r="V82" s="201"/>
      <c r="W82" s="201"/>
      <c r="X82" s="202"/>
    </row>
    <row r="83" spans="1:24" ht="9" customHeight="1" thickTop="1" x14ac:dyDescent="0.3">
      <c r="A83" s="37"/>
      <c r="B83" s="37"/>
      <c r="C83" s="37"/>
      <c r="D83" s="37"/>
      <c r="E83" s="37"/>
      <c r="F83" s="37"/>
      <c r="G83" s="37"/>
      <c r="H83" s="37"/>
      <c r="I83" s="37"/>
      <c r="J83" s="37"/>
      <c r="K83" s="37"/>
      <c r="L83" s="37"/>
      <c r="M83" s="37"/>
      <c r="N83" s="37"/>
      <c r="O83" s="37"/>
      <c r="P83" s="37"/>
      <c r="Q83" s="37"/>
      <c r="R83" s="37"/>
      <c r="S83" s="37"/>
      <c r="T83" s="37"/>
      <c r="U83" s="37"/>
      <c r="V83" s="37"/>
      <c r="W83" s="37"/>
      <c r="X83" s="37"/>
    </row>
    <row r="84" spans="1:24" ht="21.6" customHeight="1" thickBot="1" x14ac:dyDescent="0.25">
      <c r="A84" s="200" t="str">
        <f>RINKS!$D$21</f>
        <v/>
      </c>
      <c r="B84" s="201"/>
      <c r="C84" s="201"/>
      <c r="D84" s="201"/>
      <c r="E84" s="201"/>
      <c r="F84" s="201"/>
      <c r="G84" s="201"/>
      <c r="H84" s="201"/>
      <c r="I84" s="201"/>
      <c r="J84" s="201"/>
      <c r="K84" s="202"/>
      <c r="L84" s="203" t="s">
        <v>6</v>
      </c>
      <c r="M84" s="205"/>
      <c r="N84" s="200" t="str">
        <f>RINKS!$B$21</f>
        <v/>
      </c>
      <c r="O84" s="201"/>
      <c r="P84" s="201"/>
      <c r="Q84" s="201"/>
      <c r="R84" s="201"/>
      <c r="S84" s="201"/>
      <c r="T84" s="201"/>
      <c r="U84" s="201"/>
      <c r="V84" s="201"/>
      <c r="W84" s="201"/>
      <c r="X84" s="202"/>
    </row>
    <row r="85" spans="1:24" ht="5.45" customHeight="1" thickTop="1" x14ac:dyDescent="0.2"/>
    <row r="86" spans="1:24" ht="16.149999999999999" customHeight="1" thickBot="1" x14ac:dyDescent="0.25">
      <c r="A86" s="59">
        <v>2</v>
      </c>
      <c r="C86" s="213" t="s">
        <v>12</v>
      </c>
      <c r="D86" s="213"/>
      <c r="E86" s="213"/>
      <c r="F86" s="213"/>
      <c r="G86" s="213"/>
      <c r="H86" s="213"/>
      <c r="I86" s="213"/>
      <c r="P86" s="213" t="s">
        <v>12</v>
      </c>
      <c r="Q86" s="213"/>
      <c r="R86" s="213"/>
      <c r="S86" s="213"/>
      <c r="T86" s="213"/>
      <c r="U86" s="213"/>
      <c r="V86" s="213"/>
    </row>
    <row r="87" spans="1:24" ht="30" customHeight="1" thickTop="1" thickBot="1" x14ac:dyDescent="0.25">
      <c r="C87" s="206"/>
      <c r="D87" s="207"/>
      <c r="E87" s="207"/>
      <c r="F87" s="207"/>
      <c r="G87" s="207"/>
      <c r="H87" s="207"/>
      <c r="I87" s="208"/>
      <c r="P87" s="206"/>
      <c r="Q87" s="207"/>
      <c r="R87" s="207"/>
      <c r="S87" s="207"/>
      <c r="T87" s="207"/>
      <c r="U87" s="207"/>
      <c r="V87" s="208"/>
    </row>
    <row r="88" spans="1:24" ht="19.149999999999999" customHeight="1" thickTop="1" x14ac:dyDescent="0.2">
      <c r="A88" s="214" t="s">
        <v>13</v>
      </c>
      <c r="B88" s="214"/>
      <c r="C88" s="214"/>
      <c r="D88" s="214"/>
      <c r="E88" s="214"/>
      <c r="F88" s="214"/>
      <c r="G88" s="214"/>
      <c r="H88" s="214"/>
      <c r="I88" s="214"/>
      <c r="J88" s="214"/>
      <c r="K88" s="214"/>
      <c r="N88" s="214" t="s">
        <v>13</v>
      </c>
      <c r="O88" s="214"/>
      <c r="P88" s="214"/>
      <c r="Q88" s="214"/>
      <c r="R88" s="214"/>
      <c r="S88" s="214"/>
      <c r="T88" s="214"/>
      <c r="U88" s="214"/>
      <c r="V88" s="214"/>
      <c r="W88" s="214"/>
      <c r="X88" s="214"/>
    </row>
    <row r="89" spans="1:24" ht="4.1500000000000004" customHeight="1" thickBot="1" x14ac:dyDescent="0.25"/>
    <row r="90" spans="1:24" ht="28.15" customHeight="1" thickTop="1" thickBot="1" x14ac:dyDescent="0.25">
      <c r="A90" s="206"/>
      <c r="B90" s="207"/>
      <c r="C90" s="207"/>
      <c r="D90" s="207"/>
      <c r="E90" s="207"/>
      <c r="F90" s="207"/>
      <c r="G90" s="207"/>
      <c r="H90" s="207"/>
      <c r="I90" s="207"/>
      <c r="J90" s="207"/>
      <c r="K90" s="208"/>
      <c r="L90" s="209">
        <v>4</v>
      </c>
      <c r="M90" s="210"/>
      <c r="N90" s="206"/>
      <c r="O90" s="207"/>
      <c r="P90" s="207"/>
      <c r="Q90" s="207"/>
      <c r="R90" s="207"/>
      <c r="S90" s="207"/>
      <c r="T90" s="207"/>
      <c r="U90" s="207"/>
      <c r="V90" s="207"/>
      <c r="W90" s="207"/>
      <c r="X90" s="208"/>
    </row>
    <row r="91" spans="1:24" ht="5.45" customHeight="1" thickTop="1" x14ac:dyDescent="0.2"/>
    <row r="92" spans="1:24" ht="20.45" customHeight="1" thickBot="1" x14ac:dyDescent="0.25">
      <c r="A92" s="211" t="s">
        <v>11</v>
      </c>
      <c r="B92" s="211"/>
      <c r="C92" s="211"/>
      <c r="D92" s="211"/>
      <c r="E92" s="211"/>
      <c r="F92" s="211"/>
      <c r="G92" s="211"/>
      <c r="H92" s="211"/>
      <c r="I92" s="211"/>
      <c r="J92" s="211"/>
      <c r="K92" s="211"/>
      <c r="L92" s="211"/>
      <c r="M92" s="212"/>
      <c r="N92" s="212"/>
      <c r="O92" s="212"/>
      <c r="P92" s="212"/>
      <c r="Q92" s="212"/>
      <c r="R92" s="212"/>
      <c r="S92" s="212"/>
      <c r="T92" s="212"/>
      <c r="U92" s="212"/>
      <c r="V92" s="212"/>
      <c r="W92" s="212"/>
      <c r="X92" s="212"/>
    </row>
    <row r="93" spans="1:24" ht="18" x14ac:dyDescent="0.2">
      <c r="A93" s="191" t="str">
        <f>RINKS!$N$2</f>
        <v>Bateau Bay</v>
      </c>
      <c r="B93" s="191"/>
      <c r="C93" s="191"/>
      <c r="D93" s="191"/>
      <c r="E93" s="191"/>
      <c r="F93" s="191"/>
      <c r="G93" s="191"/>
      <c r="H93" s="191"/>
      <c r="I93" s="191"/>
      <c r="J93" s="191"/>
      <c r="K93" s="191"/>
      <c r="L93" s="191"/>
      <c r="M93" s="191"/>
      <c r="N93" s="191"/>
      <c r="O93" s="191"/>
      <c r="P93" s="191"/>
      <c r="Q93" s="191"/>
      <c r="R93" s="191"/>
      <c r="S93" s="191"/>
      <c r="T93" s="191"/>
      <c r="U93" s="191"/>
      <c r="V93" s="191"/>
      <c r="W93" s="191"/>
      <c r="X93" s="191"/>
    </row>
    <row r="94" spans="1:24" ht="6" customHeight="1" x14ac:dyDescent="0.2"/>
    <row r="95" spans="1:24" ht="15.75" x14ac:dyDescent="0.2">
      <c r="A95" s="192" t="str">
        <f>RINKS!$N$6</f>
        <v>Monday Mens Mufti.</v>
      </c>
      <c r="B95" s="192"/>
      <c r="C95" s="192"/>
      <c r="D95" s="192"/>
      <c r="E95" s="192"/>
      <c r="F95" s="192"/>
      <c r="G95" s="192"/>
      <c r="H95" s="192"/>
      <c r="I95" s="192"/>
      <c r="J95" s="192"/>
      <c r="K95" s="192"/>
      <c r="L95" s="192"/>
      <c r="M95" s="192"/>
      <c r="N95" s="192"/>
      <c r="O95" s="192"/>
      <c r="P95" s="192"/>
      <c r="Q95" s="192"/>
      <c r="R95" s="192"/>
      <c r="S95" s="192"/>
      <c r="T95" s="192"/>
      <c r="U95" s="192"/>
      <c r="V95" s="192"/>
      <c r="W95" s="192"/>
      <c r="X95" s="192"/>
    </row>
    <row r="96" spans="1:24" ht="6" customHeight="1" x14ac:dyDescent="0.2"/>
    <row r="97" spans="1:24" ht="15.75" x14ac:dyDescent="0.25">
      <c r="C97" s="193" t="s">
        <v>2</v>
      </c>
      <c r="D97" s="193"/>
      <c r="E97" s="193"/>
      <c r="F97" s="193"/>
      <c r="G97" s="193"/>
      <c r="H97" s="36"/>
      <c r="I97" s="193" t="s">
        <v>1</v>
      </c>
      <c r="J97" s="193"/>
      <c r="K97" s="193"/>
      <c r="L97" s="193"/>
      <c r="M97" s="193"/>
      <c r="N97" s="193"/>
      <c r="O97" s="193"/>
      <c r="P97" s="193"/>
      <c r="Q97" s="193"/>
      <c r="R97" s="193"/>
      <c r="S97" s="193"/>
      <c r="T97" s="193"/>
      <c r="U97" s="193"/>
      <c r="V97" s="193"/>
      <c r="W97" s="193"/>
      <c r="X97" s="193"/>
    </row>
    <row r="98" spans="1:24" ht="3" customHeight="1" x14ac:dyDescent="0.2"/>
    <row r="99" spans="1:24" ht="21.6" customHeight="1" thickBot="1" x14ac:dyDescent="0.25">
      <c r="C99" s="194">
        <f>RINKS!$C$22</f>
        <v>0</v>
      </c>
      <c r="D99" s="195"/>
      <c r="E99" s="195"/>
      <c r="F99" s="195"/>
      <c r="G99" s="196"/>
      <c r="I99" s="197">
        <f>RINKS!$N$4</f>
        <v>42547</v>
      </c>
      <c r="J99" s="198"/>
      <c r="K99" s="198"/>
      <c r="L99" s="198"/>
      <c r="M99" s="198"/>
      <c r="N99" s="198"/>
      <c r="O99" s="198"/>
      <c r="P99" s="198"/>
      <c r="Q99" s="198"/>
      <c r="R99" s="198"/>
      <c r="S99" s="198"/>
      <c r="T99" s="198"/>
      <c r="U99" s="198"/>
      <c r="V99" s="198"/>
      <c r="W99" s="198"/>
      <c r="X99" s="199"/>
    </row>
    <row r="100" spans="1:24" ht="13.5" thickTop="1" x14ac:dyDescent="0.2"/>
    <row r="101" spans="1:24" ht="20.45" customHeight="1" thickBot="1" x14ac:dyDescent="0.25">
      <c r="A101" s="200" t="str">
        <f>RINKS!$D$23</f>
        <v/>
      </c>
      <c r="B101" s="201"/>
      <c r="C101" s="201"/>
      <c r="D101" s="201"/>
      <c r="E101" s="201"/>
      <c r="F101" s="201"/>
      <c r="G101" s="201"/>
      <c r="H101" s="201"/>
      <c r="I101" s="201"/>
      <c r="J101" s="201"/>
      <c r="K101" s="202"/>
      <c r="L101" s="203" t="s">
        <v>3</v>
      </c>
      <c r="M101" s="204"/>
      <c r="N101" s="200" t="str">
        <f>RINKS!$B$23</f>
        <v/>
      </c>
      <c r="O101" s="201"/>
      <c r="P101" s="201"/>
      <c r="Q101" s="201"/>
      <c r="R101" s="201"/>
      <c r="S101" s="201"/>
      <c r="T101" s="201"/>
      <c r="U101" s="201"/>
      <c r="V101" s="201"/>
      <c r="W101" s="201"/>
      <c r="X101" s="202"/>
    </row>
    <row r="102" spans="1:24" ht="9" customHeight="1" thickTop="1" x14ac:dyDescent="0.3">
      <c r="A102" s="37"/>
      <c r="B102" s="37"/>
      <c r="C102" s="37"/>
      <c r="D102" s="37"/>
      <c r="E102" s="37"/>
      <c r="F102" s="37"/>
      <c r="G102" s="37"/>
      <c r="H102" s="37"/>
      <c r="I102" s="37"/>
      <c r="J102" s="37"/>
      <c r="K102" s="37"/>
      <c r="L102" s="37"/>
      <c r="M102" s="37"/>
      <c r="N102" s="37"/>
      <c r="O102" s="37"/>
      <c r="P102" s="37"/>
      <c r="Q102" s="37"/>
      <c r="R102" s="37"/>
      <c r="S102" s="37"/>
      <c r="T102" s="37"/>
      <c r="U102" s="37"/>
      <c r="V102" s="37"/>
      <c r="W102" s="37"/>
      <c r="X102" s="37"/>
    </row>
    <row r="103" spans="1:24" ht="20.45" customHeight="1" thickBot="1" x14ac:dyDescent="0.25">
      <c r="A103" s="200" t="str">
        <f>RINKS!$D$24</f>
        <v/>
      </c>
      <c r="B103" s="201"/>
      <c r="C103" s="201"/>
      <c r="D103" s="201"/>
      <c r="E103" s="201"/>
      <c r="F103" s="201"/>
      <c r="G103" s="201"/>
      <c r="H103" s="201"/>
      <c r="I103" s="201"/>
      <c r="J103" s="201"/>
      <c r="K103" s="202"/>
      <c r="L103" s="203" t="s">
        <v>4</v>
      </c>
      <c r="M103" s="204"/>
      <c r="N103" s="200" t="str">
        <f>RINKS!$B$24</f>
        <v/>
      </c>
      <c r="O103" s="201"/>
      <c r="P103" s="201"/>
      <c r="Q103" s="201"/>
      <c r="R103" s="201"/>
      <c r="S103" s="201"/>
      <c r="T103" s="201"/>
      <c r="U103" s="201"/>
      <c r="V103" s="201"/>
      <c r="W103" s="201"/>
      <c r="X103" s="202"/>
    </row>
    <row r="104" spans="1:24" ht="9" customHeight="1" thickTop="1" x14ac:dyDescent="0.3">
      <c r="A104" s="37"/>
      <c r="B104" s="37"/>
      <c r="C104" s="37"/>
      <c r="D104" s="37"/>
      <c r="E104" s="37"/>
      <c r="F104" s="37"/>
      <c r="G104" s="37"/>
      <c r="H104" s="37"/>
      <c r="I104" s="37"/>
      <c r="J104" s="37"/>
      <c r="K104" s="37"/>
      <c r="L104" s="37"/>
      <c r="M104" s="37"/>
      <c r="N104" s="37"/>
      <c r="O104" s="37"/>
      <c r="P104" s="37"/>
      <c r="Q104" s="37"/>
      <c r="R104" s="37"/>
      <c r="S104" s="37"/>
      <c r="T104" s="37"/>
      <c r="U104" s="37"/>
      <c r="V104" s="37"/>
      <c r="W104" s="37"/>
      <c r="X104" s="37"/>
    </row>
    <row r="105" spans="1:24" ht="20.45" customHeight="1" thickBot="1" x14ac:dyDescent="0.25">
      <c r="A105" s="200" t="str">
        <f>RINKS!$D$25</f>
        <v/>
      </c>
      <c r="B105" s="201"/>
      <c r="C105" s="201"/>
      <c r="D105" s="201"/>
      <c r="E105" s="201"/>
      <c r="F105" s="201"/>
      <c r="G105" s="201"/>
      <c r="H105" s="201"/>
      <c r="I105" s="201"/>
      <c r="J105" s="201"/>
      <c r="K105" s="202"/>
      <c r="L105" s="203" t="s">
        <v>5</v>
      </c>
      <c r="M105" s="204"/>
      <c r="N105" s="200" t="str">
        <f>RINKS!$B$25</f>
        <v/>
      </c>
      <c r="O105" s="201"/>
      <c r="P105" s="201"/>
      <c r="Q105" s="201"/>
      <c r="R105" s="201"/>
      <c r="S105" s="201"/>
      <c r="T105" s="201"/>
      <c r="U105" s="201"/>
      <c r="V105" s="201"/>
      <c r="W105" s="201"/>
      <c r="X105" s="202"/>
    </row>
    <row r="106" spans="1:24" ht="9" customHeight="1" thickTop="1" x14ac:dyDescent="0.3">
      <c r="A106" s="37"/>
      <c r="B106" s="37"/>
      <c r="C106" s="37"/>
      <c r="D106" s="37"/>
      <c r="E106" s="37"/>
      <c r="F106" s="37"/>
      <c r="G106" s="37"/>
      <c r="H106" s="37"/>
      <c r="I106" s="37"/>
      <c r="J106" s="37"/>
      <c r="K106" s="37"/>
      <c r="L106" s="37"/>
      <c r="M106" s="37"/>
      <c r="N106" s="37"/>
      <c r="O106" s="37"/>
      <c r="P106" s="37"/>
      <c r="Q106" s="37"/>
      <c r="R106" s="37"/>
      <c r="S106" s="37"/>
      <c r="T106" s="37"/>
      <c r="U106" s="37"/>
      <c r="V106" s="37"/>
      <c r="W106" s="37"/>
      <c r="X106" s="37"/>
    </row>
    <row r="107" spans="1:24" ht="21.6" customHeight="1" thickBot="1" x14ac:dyDescent="0.25">
      <c r="A107" s="200" t="str">
        <f>RINKS!$D$26</f>
        <v/>
      </c>
      <c r="B107" s="201"/>
      <c r="C107" s="201"/>
      <c r="D107" s="201"/>
      <c r="E107" s="201"/>
      <c r="F107" s="201"/>
      <c r="G107" s="201"/>
      <c r="H107" s="201"/>
      <c r="I107" s="201"/>
      <c r="J107" s="201"/>
      <c r="K107" s="202"/>
      <c r="L107" s="203" t="s">
        <v>6</v>
      </c>
      <c r="M107" s="205"/>
      <c r="N107" s="200" t="str">
        <f>RINKS!$B$26</f>
        <v/>
      </c>
      <c r="O107" s="201"/>
      <c r="P107" s="201"/>
      <c r="Q107" s="201"/>
      <c r="R107" s="201"/>
      <c r="S107" s="201"/>
      <c r="T107" s="201"/>
      <c r="U107" s="201"/>
      <c r="V107" s="201"/>
      <c r="W107" s="201"/>
      <c r="X107" s="202"/>
    </row>
    <row r="108" spans="1:24" ht="5.45" customHeight="1" thickTop="1" x14ac:dyDescent="0.2"/>
    <row r="109" spans="1:24" ht="16.149999999999999" customHeight="1" thickBot="1" x14ac:dyDescent="0.25">
      <c r="A109" s="59">
        <v>2</v>
      </c>
      <c r="C109" s="213" t="s">
        <v>12</v>
      </c>
      <c r="D109" s="213"/>
      <c r="E109" s="213"/>
      <c r="F109" s="213"/>
      <c r="G109" s="213"/>
      <c r="H109" s="213"/>
      <c r="I109" s="213"/>
      <c r="P109" s="213" t="s">
        <v>12</v>
      </c>
      <c r="Q109" s="213"/>
      <c r="R109" s="213"/>
      <c r="S109" s="213"/>
      <c r="T109" s="213"/>
      <c r="U109" s="213"/>
      <c r="V109" s="213"/>
    </row>
    <row r="110" spans="1:24" ht="30" customHeight="1" thickTop="1" thickBot="1" x14ac:dyDescent="0.25">
      <c r="C110" s="206"/>
      <c r="D110" s="207"/>
      <c r="E110" s="207"/>
      <c r="F110" s="207"/>
      <c r="G110" s="207"/>
      <c r="H110" s="207"/>
      <c r="I110" s="208"/>
      <c r="P110" s="206"/>
      <c r="Q110" s="207"/>
      <c r="R110" s="207"/>
      <c r="S110" s="207"/>
      <c r="T110" s="207"/>
      <c r="U110" s="207"/>
      <c r="V110" s="208"/>
    </row>
    <row r="111" spans="1:24" ht="19.149999999999999" customHeight="1" thickTop="1" x14ac:dyDescent="0.2">
      <c r="A111" s="214" t="s">
        <v>13</v>
      </c>
      <c r="B111" s="214"/>
      <c r="C111" s="214"/>
      <c r="D111" s="214"/>
      <c r="E111" s="214"/>
      <c r="F111" s="214"/>
      <c r="G111" s="214"/>
      <c r="H111" s="214"/>
      <c r="I111" s="214"/>
      <c r="J111" s="214"/>
      <c r="K111" s="214"/>
      <c r="N111" s="214" t="s">
        <v>13</v>
      </c>
      <c r="O111" s="214"/>
      <c r="P111" s="214"/>
      <c r="Q111" s="214"/>
      <c r="R111" s="214"/>
      <c r="S111" s="214"/>
      <c r="T111" s="214"/>
      <c r="U111" s="214"/>
      <c r="V111" s="214"/>
      <c r="W111" s="214"/>
      <c r="X111" s="214"/>
    </row>
    <row r="112" spans="1:24" ht="4.1500000000000004" customHeight="1" thickBot="1" x14ac:dyDescent="0.25"/>
    <row r="113" spans="1:24" ht="28.15" customHeight="1" thickTop="1" thickBot="1" x14ac:dyDescent="0.25">
      <c r="A113" s="206"/>
      <c r="B113" s="207"/>
      <c r="C113" s="207"/>
      <c r="D113" s="207"/>
      <c r="E113" s="207"/>
      <c r="F113" s="207"/>
      <c r="G113" s="207"/>
      <c r="H113" s="207"/>
      <c r="I113" s="207"/>
      <c r="J113" s="207"/>
      <c r="K113" s="208"/>
      <c r="L113" s="209">
        <v>5</v>
      </c>
      <c r="M113" s="210"/>
      <c r="N113" s="206"/>
      <c r="O113" s="207"/>
      <c r="P113" s="207"/>
      <c r="Q113" s="207"/>
      <c r="R113" s="207"/>
      <c r="S113" s="207"/>
      <c r="T113" s="207"/>
      <c r="U113" s="207"/>
      <c r="V113" s="207"/>
      <c r="W113" s="207"/>
      <c r="X113" s="208"/>
    </row>
    <row r="114" spans="1:24" ht="5.45" customHeight="1" thickTop="1" x14ac:dyDescent="0.2"/>
    <row r="115" spans="1:24" ht="20.45" customHeight="1" thickBot="1" x14ac:dyDescent="0.25">
      <c r="A115" s="211" t="s">
        <v>11</v>
      </c>
      <c r="B115" s="211"/>
      <c r="C115" s="211"/>
      <c r="D115" s="211"/>
      <c r="E115" s="211"/>
      <c r="F115" s="211"/>
      <c r="G115" s="211"/>
      <c r="H115" s="211"/>
      <c r="I115" s="211"/>
      <c r="J115" s="211"/>
      <c r="K115" s="211"/>
      <c r="L115" s="211"/>
      <c r="M115" s="212"/>
      <c r="N115" s="212"/>
      <c r="O115" s="212"/>
      <c r="P115" s="212"/>
      <c r="Q115" s="212"/>
      <c r="R115" s="212"/>
      <c r="S115" s="212"/>
      <c r="T115" s="212"/>
      <c r="U115" s="212"/>
      <c r="V115" s="212"/>
      <c r="W115" s="212"/>
      <c r="X115" s="212"/>
    </row>
    <row r="116" spans="1:24" ht="18" x14ac:dyDescent="0.2">
      <c r="A116" s="191" t="str">
        <f>RINKS!$N$2</f>
        <v>Bateau Bay</v>
      </c>
      <c r="B116" s="191"/>
      <c r="C116" s="191"/>
      <c r="D116" s="191"/>
      <c r="E116" s="191"/>
      <c r="F116" s="191"/>
      <c r="G116" s="191"/>
      <c r="H116" s="191"/>
      <c r="I116" s="191"/>
      <c r="J116" s="191"/>
      <c r="K116" s="191"/>
      <c r="L116" s="191"/>
      <c r="M116" s="191"/>
      <c r="N116" s="191"/>
      <c r="O116" s="191"/>
      <c r="P116" s="191"/>
      <c r="Q116" s="191"/>
      <c r="R116" s="191"/>
      <c r="S116" s="191"/>
      <c r="T116" s="191"/>
      <c r="U116" s="191"/>
      <c r="V116" s="191"/>
      <c r="W116" s="191"/>
      <c r="X116" s="191"/>
    </row>
    <row r="117" spans="1:24" ht="6" customHeight="1" x14ac:dyDescent="0.2"/>
    <row r="118" spans="1:24" ht="15.75" x14ac:dyDescent="0.2">
      <c r="A118" s="192" t="str">
        <f>RINKS!$N$6</f>
        <v>Monday Mens Mufti.</v>
      </c>
      <c r="B118" s="192"/>
      <c r="C118" s="192"/>
      <c r="D118" s="192"/>
      <c r="E118" s="192"/>
      <c r="F118" s="192"/>
      <c r="G118" s="192"/>
      <c r="H118" s="192"/>
      <c r="I118" s="192"/>
      <c r="J118" s="192"/>
      <c r="K118" s="192"/>
      <c r="L118" s="192"/>
      <c r="M118" s="192"/>
      <c r="N118" s="192"/>
      <c r="O118" s="192"/>
      <c r="P118" s="192"/>
      <c r="Q118" s="192"/>
      <c r="R118" s="192"/>
      <c r="S118" s="192"/>
      <c r="T118" s="192"/>
      <c r="U118" s="192"/>
      <c r="V118" s="192"/>
      <c r="W118" s="192"/>
      <c r="X118" s="192"/>
    </row>
    <row r="119" spans="1:24" ht="6" customHeight="1" x14ac:dyDescent="0.2"/>
    <row r="120" spans="1:24" ht="15.75" x14ac:dyDescent="0.25">
      <c r="C120" s="193" t="s">
        <v>2</v>
      </c>
      <c r="D120" s="193"/>
      <c r="E120" s="193"/>
      <c r="F120" s="193"/>
      <c r="G120" s="193"/>
      <c r="H120" s="36"/>
      <c r="I120" s="193" t="s">
        <v>1</v>
      </c>
      <c r="J120" s="193"/>
      <c r="K120" s="193"/>
      <c r="L120" s="193"/>
      <c r="M120" s="193"/>
      <c r="N120" s="193"/>
      <c r="O120" s="193"/>
      <c r="P120" s="193"/>
      <c r="Q120" s="193"/>
      <c r="R120" s="193"/>
      <c r="S120" s="193"/>
      <c r="T120" s="193"/>
      <c r="U120" s="193"/>
      <c r="V120" s="193"/>
      <c r="W120" s="193"/>
      <c r="X120" s="193"/>
    </row>
    <row r="121" spans="1:24" ht="3" customHeight="1" x14ac:dyDescent="0.2"/>
    <row r="122" spans="1:24" ht="21.6" customHeight="1" thickBot="1" x14ac:dyDescent="0.25">
      <c r="C122" s="194">
        <f>RINKS!$C$27</f>
        <v>0</v>
      </c>
      <c r="D122" s="195"/>
      <c r="E122" s="195"/>
      <c r="F122" s="195"/>
      <c r="G122" s="196"/>
      <c r="I122" s="197">
        <f>RINKS!$N$4</f>
        <v>42547</v>
      </c>
      <c r="J122" s="198"/>
      <c r="K122" s="198"/>
      <c r="L122" s="198"/>
      <c r="M122" s="198"/>
      <c r="N122" s="198"/>
      <c r="O122" s="198"/>
      <c r="P122" s="198"/>
      <c r="Q122" s="198"/>
      <c r="R122" s="198"/>
      <c r="S122" s="198"/>
      <c r="T122" s="198"/>
      <c r="U122" s="198"/>
      <c r="V122" s="198"/>
      <c r="W122" s="198"/>
      <c r="X122" s="199"/>
    </row>
    <row r="123" spans="1:24" ht="13.5" thickTop="1" x14ac:dyDescent="0.2"/>
    <row r="124" spans="1:24" ht="20.45" customHeight="1" thickBot="1" x14ac:dyDescent="0.25">
      <c r="A124" s="200" t="str">
        <f>RINKS!$D$28</f>
        <v/>
      </c>
      <c r="B124" s="201"/>
      <c r="C124" s="201"/>
      <c r="D124" s="201"/>
      <c r="E124" s="201"/>
      <c r="F124" s="201"/>
      <c r="G124" s="201"/>
      <c r="H124" s="201"/>
      <c r="I124" s="201"/>
      <c r="J124" s="201"/>
      <c r="K124" s="202"/>
      <c r="L124" s="203" t="s">
        <v>3</v>
      </c>
      <c r="M124" s="204"/>
      <c r="N124" s="200" t="str">
        <f>RINKS!$B$28</f>
        <v/>
      </c>
      <c r="O124" s="201"/>
      <c r="P124" s="201"/>
      <c r="Q124" s="201"/>
      <c r="R124" s="201"/>
      <c r="S124" s="201"/>
      <c r="T124" s="201"/>
      <c r="U124" s="201"/>
      <c r="V124" s="201"/>
      <c r="W124" s="201"/>
      <c r="X124" s="202"/>
    </row>
    <row r="125" spans="1:24" ht="9" customHeight="1" thickTop="1" x14ac:dyDescent="0.3">
      <c r="A125" s="37"/>
      <c r="B125" s="37"/>
      <c r="C125" s="37"/>
      <c r="D125" s="37"/>
      <c r="E125" s="37"/>
      <c r="F125" s="37"/>
      <c r="G125" s="37"/>
      <c r="H125" s="37"/>
      <c r="I125" s="37"/>
      <c r="J125" s="37"/>
      <c r="K125" s="37"/>
      <c r="L125" s="37"/>
      <c r="M125" s="37"/>
      <c r="N125" s="37"/>
      <c r="O125" s="37"/>
      <c r="P125" s="37"/>
      <c r="Q125" s="37"/>
      <c r="R125" s="37"/>
      <c r="S125" s="37"/>
      <c r="T125" s="37"/>
      <c r="U125" s="37"/>
      <c r="V125" s="37"/>
      <c r="W125" s="37"/>
      <c r="X125" s="37"/>
    </row>
    <row r="126" spans="1:24" ht="20.45" customHeight="1" thickBot="1" x14ac:dyDescent="0.25">
      <c r="A126" s="200" t="str">
        <f>RINKS!$D$29</f>
        <v/>
      </c>
      <c r="B126" s="201"/>
      <c r="C126" s="201"/>
      <c r="D126" s="201"/>
      <c r="E126" s="201"/>
      <c r="F126" s="201"/>
      <c r="G126" s="201"/>
      <c r="H126" s="201"/>
      <c r="I126" s="201"/>
      <c r="J126" s="201"/>
      <c r="K126" s="202"/>
      <c r="L126" s="203" t="s">
        <v>4</v>
      </c>
      <c r="M126" s="204"/>
      <c r="N126" s="200" t="str">
        <f>RINKS!$B$29</f>
        <v/>
      </c>
      <c r="O126" s="201"/>
      <c r="P126" s="201"/>
      <c r="Q126" s="201"/>
      <c r="R126" s="201"/>
      <c r="S126" s="201"/>
      <c r="T126" s="201"/>
      <c r="U126" s="201"/>
      <c r="V126" s="201"/>
      <c r="W126" s="201"/>
      <c r="X126" s="202"/>
    </row>
    <row r="127" spans="1:24" ht="9" customHeight="1" thickTop="1" x14ac:dyDescent="0.3">
      <c r="A127" s="37"/>
      <c r="B127" s="37"/>
      <c r="C127" s="37"/>
      <c r="D127" s="37"/>
      <c r="E127" s="37"/>
      <c r="F127" s="37"/>
      <c r="G127" s="37"/>
      <c r="H127" s="37"/>
      <c r="I127" s="37"/>
      <c r="J127" s="37"/>
      <c r="K127" s="37"/>
      <c r="L127" s="37"/>
      <c r="M127" s="37"/>
      <c r="N127" s="37"/>
      <c r="O127" s="37"/>
      <c r="P127" s="37"/>
      <c r="Q127" s="37"/>
      <c r="R127" s="37"/>
      <c r="S127" s="37"/>
      <c r="T127" s="37"/>
      <c r="U127" s="37"/>
      <c r="V127" s="37"/>
      <c r="W127" s="37"/>
      <c r="X127" s="37"/>
    </row>
    <row r="128" spans="1:24" ht="20.45" customHeight="1" thickBot="1" x14ac:dyDescent="0.25">
      <c r="A128" s="200" t="str">
        <f>RINKS!$D$30</f>
        <v/>
      </c>
      <c r="B128" s="201"/>
      <c r="C128" s="201"/>
      <c r="D128" s="201"/>
      <c r="E128" s="201"/>
      <c r="F128" s="201"/>
      <c r="G128" s="201"/>
      <c r="H128" s="201"/>
      <c r="I128" s="201"/>
      <c r="J128" s="201"/>
      <c r="K128" s="202"/>
      <c r="L128" s="203" t="s">
        <v>5</v>
      </c>
      <c r="M128" s="204"/>
      <c r="N128" s="200" t="str">
        <f>RINKS!$B$30</f>
        <v/>
      </c>
      <c r="O128" s="201"/>
      <c r="P128" s="201"/>
      <c r="Q128" s="201"/>
      <c r="R128" s="201"/>
      <c r="S128" s="201"/>
      <c r="T128" s="201"/>
      <c r="U128" s="201"/>
      <c r="V128" s="201"/>
      <c r="W128" s="201"/>
      <c r="X128" s="202"/>
    </row>
    <row r="129" spans="1:24" ht="9" customHeight="1" thickTop="1" x14ac:dyDescent="0.3">
      <c r="A129" s="37"/>
      <c r="B129" s="37"/>
      <c r="C129" s="37"/>
      <c r="D129" s="37"/>
      <c r="E129" s="37"/>
      <c r="F129" s="37"/>
      <c r="G129" s="37"/>
      <c r="H129" s="37"/>
      <c r="I129" s="37"/>
      <c r="J129" s="37"/>
      <c r="K129" s="37"/>
      <c r="L129" s="37"/>
      <c r="M129" s="37"/>
      <c r="N129" s="37"/>
      <c r="O129" s="37"/>
      <c r="P129" s="37"/>
      <c r="Q129" s="37"/>
      <c r="R129" s="37"/>
      <c r="S129" s="37"/>
      <c r="T129" s="37"/>
      <c r="U129" s="37"/>
      <c r="V129" s="37"/>
      <c r="W129" s="37"/>
      <c r="X129" s="37"/>
    </row>
    <row r="130" spans="1:24" ht="21.6" customHeight="1" thickBot="1" x14ac:dyDescent="0.25">
      <c r="A130" s="200" t="str">
        <f>RINKS!$D$31</f>
        <v/>
      </c>
      <c r="B130" s="201"/>
      <c r="C130" s="201"/>
      <c r="D130" s="201"/>
      <c r="E130" s="201"/>
      <c r="F130" s="201"/>
      <c r="G130" s="201"/>
      <c r="H130" s="201"/>
      <c r="I130" s="201"/>
      <c r="J130" s="201"/>
      <c r="K130" s="202"/>
      <c r="L130" s="203" t="s">
        <v>6</v>
      </c>
      <c r="M130" s="205"/>
      <c r="N130" s="200" t="str">
        <f>RINKS!$B$31</f>
        <v/>
      </c>
      <c r="O130" s="201"/>
      <c r="P130" s="201"/>
      <c r="Q130" s="201"/>
      <c r="R130" s="201"/>
      <c r="S130" s="201"/>
      <c r="T130" s="201"/>
      <c r="U130" s="201"/>
      <c r="V130" s="201"/>
      <c r="W130" s="201"/>
      <c r="X130" s="202"/>
    </row>
    <row r="131" spans="1:24" ht="5.45" customHeight="1" thickTop="1" x14ac:dyDescent="0.2"/>
    <row r="132" spans="1:24" ht="16.149999999999999" customHeight="1" thickBot="1" x14ac:dyDescent="0.25">
      <c r="A132" s="59">
        <v>2</v>
      </c>
      <c r="C132" s="213" t="s">
        <v>12</v>
      </c>
      <c r="D132" s="213"/>
      <c r="E132" s="213"/>
      <c r="F132" s="213"/>
      <c r="G132" s="213"/>
      <c r="H132" s="213"/>
      <c r="I132" s="213"/>
      <c r="P132" s="213" t="s">
        <v>12</v>
      </c>
      <c r="Q132" s="213"/>
      <c r="R132" s="213"/>
      <c r="S132" s="213"/>
      <c r="T132" s="213"/>
      <c r="U132" s="213"/>
      <c r="V132" s="213"/>
    </row>
    <row r="133" spans="1:24" ht="30" customHeight="1" thickTop="1" thickBot="1" x14ac:dyDescent="0.25">
      <c r="C133" s="206"/>
      <c r="D133" s="207"/>
      <c r="E133" s="207"/>
      <c r="F133" s="207"/>
      <c r="G133" s="207"/>
      <c r="H133" s="207"/>
      <c r="I133" s="208"/>
      <c r="P133" s="206"/>
      <c r="Q133" s="207"/>
      <c r="R133" s="207"/>
      <c r="S133" s="207"/>
      <c r="T133" s="207"/>
      <c r="U133" s="207"/>
      <c r="V133" s="208"/>
    </row>
    <row r="134" spans="1:24" ht="19.149999999999999" customHeight="1" thickTop="1" x14ac:dyDescent="0.2">
      <c r="A134" s="214" t="s">
        <v>13</v>
      </c>
      <c r="B134" s="214"/>
      <c r="C134" s="214"/>
      <c r="D134" s="214"/>
      <c r="E134" s="214"/>
      <c r="F134" s="214"/>
      <c r="G134" s="214"/>
      <c r="H134" s="214"/>
      <c r="I134" s="214"/>
      <c r="J134" s="214"/>
      <c r="K134" s="214"/>
      <c r="N134" s="214" t="s">
        <v>13</v>
      </c>
      <c r="O134" s="214"/>
      <c r="P134" s="214"/>
      <c r="Q134" s="214"/>
      <c r="R134" s="214"/>
      <c r="S134" s="214"/>
      <c r="T134" s="214"/>
      <c r="U134" s="214"/>
      <c r="V134" s="214"/>
      <c r="W134" s="214"/>
      <c r="X134" s="214"/>
    </row>
    <row r="135" spans="1:24" ht="4.1500000000000004" customHeight="1" thickBot="1" x14ac:dyDescent="0.25"/>
    <row r="136" spans="1:24" ht="28.15" customHeight="1" thickTop="1" thickBot="1" x14ac:dyDescent="0.25">
      <c r="A136" s="206"/>
      <c r="B136" s="207"/>
      <c r="C136" s="207"/>
      <c r="D136" s="207"/>
      <c r="E136" s="207"/>
      <c r="F136" s="207"/>
      <c r="G136" s="207"/>
      <c r="H136" s="207"/>
      <c r="I136" s="207"/>
      <c r="J136" s="207"/>
      <c r="K136" s="208"/>
      <c r="L136" s="209">
        <v>6</v>
      </c>
      <c r="M136" s="210"/>
      <c r="N136" s="206"/>
      <c r="O136" s="207"/>
      <c r="P136" s="207"/>
      <c r="Q136" s="207"/>
      <c r="R136" s="207"/>
      <c r="S136" s="207"/>
      <c r="T136" s="207"/>
      <c r="U136" s="207"/>
      <c r="V136" s="207"/>
      <c r="W136" s="207"/>
      <c r="X136" s="208"/>
    </row>
    <row r="137" spans="1:24" ht="5.45" customHeight="1" thickTop="1" x14ac:dyDescent="0.2"/>
    <row r="138" spans="1:24" ht="20.45" customHeight="1" thickBot="1" x14ac:dyDescent="0.25">
      <c r="A138" s="211" t="s">
        <v>11</v>
      </c>
      <c r="B138" s="211"/>
      <c r="C138" s="211"/>
      <c r="D138" s="211"/>
      <c r="E138" s="211"/>
      <c r="F138" s="211"/>
      <c r="G138" s="211"/>
      <c r="H138" s="211"/>
      <c r="I138" s="211"/>
      <c r="J138" s="211"/>
      <c r="K138" s="211"/>
      <c r="L138" s="211"/>
      <c r="M138" s="212"/>
      <c r="N138" s="212"/>
      <c r="O138" s="212"/>
      <c r="P138" s="212"/>
      <c r="Q138" s="212"/>
      <c r="R138" s="212"/>
      <c r="S138" s="212"/>
      <c r="T138" s="212"/>
      <c r="U138" s="212"/>
      <c r="V138" s="212"/>
      <c r="W138" s="212"/>
      <c r="X138" s="212"/>
    </row>
    <row r="139" spans="1:24" ht="18" x14ac:dyDescent="0.2">
      <c r="A139" s="191" t="str">
        <f>RINKS!$N$2</f>
        <v>Bateau Bay</v>
      </c>
      <c r="B139" s="191"/>
      <c r="C139" s="191"/>
      <c r="D139" s="191"/>
      <c r="E139" s="191"/>
      <c r="F139" s="191"/>
      <c r="G139" s="191"/>
      <c r="H139" s="191"/>
      <c r="I139" s="191"/>
      <c r="J139" s="191"/>
      <c r="K139" s="191"/>
      <c r="L139" s="191"/>
      <c r="M139" s="191"/>
      <c r="N139" s="191"/>
      <c r="O139" s="191"/>
      <c r="P139" s="191"/>
      <c r="Q139" s="191"/>
      <c r="R139" s="191"/>
      <c r="S139" s="191"/>
      <c r="T139" s="191"/>
      <c r="U139" s="191"/>
      <c r="V139" s="191"/>
      <c r="W139" s="191"/>
      <c r="X139" s="191"/>
    </row>
    <row r="140" spans="1:24" ht="6" customHeight="1" x14ac:dyDescent="0.2"/>
    <row r="141" spans="1:24" ht="15.75" x14ac:dyDescent="0.2">
      <c r="A141" s="192" t="str">
        <f>RINKS!$N$6</f>
        <v>Monday Mens Mufti.</v>
      </c>
      <c r="B141" s="192"/>
      <c r="C141" s="192"/>
      <c r="D141" s="192"/>
      <c r="E141" s="192"/>
      <c r="F141" s="192"/>
      <c r="G141" s="192"/>
      <c r="H141" s="192"/>
      <c r="I141" s="192"/>
      <c r="J141" s="192"/>
      <c r="K141" s="192"/>
      <c r="L141" s="192"/>
      <c r="M141" s="192"/>
      <c r="N141" s="192"/>
      <c r="O141" s="192"/>
      <c r="P141" s="192"/>
      <c r="Q141" s="192"/>
      <c r="R141" s="192"/>
      <c r="S141" s="192"/>
      <c r="T141" s="192"/>
      <c r="U141" s="192"/>
      <c r="V141" s="192"/>
      <c r="W141" s="192"/>
      <c r="X141" s="192"/>
    </row>
    <row r="142" spans="1:24" ht="6" customHeight="1" x14ac:dyDescent="0.2"/>
    <row r="143" spans="1:24" ht="15.75" x14ac:dyDescent="0.25">
      <c r="C143" s="193" t="s">
        <v>2</v>
      </c>
      <c r="D143" s="193"/>
      <c r="E143" s="193"/>
      <c r="F143" s="193"/>
      <c r="G143" s="193"/>
      <c r="H143" s="36"/>
      <c r="I143" s="193" t="s">
        <v>1</v>
      </c>
      <c r="J143" s="193"/>
      <c r="K143" s="193"/>
      <c r="L143" s="193"/>
      <c r="M143" s="193"/>
      <c r="N143" s="193"/>
      <c r="O143" s="193"/>
      <c r="P143" s="193"/>
      <c r="Q143" s="193"/>
      <c r="R143" s="193"/>
      <c r="S143" s="193"/>
      <c r="T143" s="193"/>
      <c r="U143" s="193"/>
      <c r="V143" s="193"/>
      <c r="W143" s="193"/>
      <c r="X143" s="193"/>
    </row>
    <row r="144" spans="1:24" ht="3" customHeight="1" x14ac:dyDescent="0.2"/>
    <row r="145" spans="1:24" ht="21.6" customHeight="1" thickBot="1" x14ac:dyDescent="0.25">
      <c r="C145" s="194">
        <f>RINKS!$C$32</f>
        <v>0</v>
      </c>
      <c r="D145" s="195"/>
      <c r="E145" s="195"/>
      <c r="F145" s="195"/>
      <c r="G145" s="196"/>
      <c r="I145" s="197">
        <f>RINKS!$N$4</f>
        <v>42547</v>
      </c>
      <c r="J145" s="198"/>
      <c r="K145" s="198"/>
      <c r="L145" s="198"/>
      <c r="M145" s="198"/>
      <c r="N145" s="198"/>
      <c r="O145" s="198"/>
      <c r="P145" s="198"/>
      <c r="Q145" s="198"/>
      <c r="R145" s="198"/>
      <c r="S145" s="198"/>
      <c r="T145" s="198"/>
      <c r="U145" s="198"/>
      <c r="V145" s="198"/>
      <c r="W145" s="198"/>
      <c r="X145" s="199"/>
    </row>
    <row r="146" spans="1:24" ht="13.5" thickTop="1" x14ac:dyDescent="0.2"/>
    <row r="147" spans="1:24" ht="20.45" customHeight="1" thickBot="1" x14ac:dyDescent="0.25">
      <c r="A147" s="200" t="str">
        <f>RINKS!$D$33</f>
        <v/>
      </c>
      <c r="B147" s="201"/>
      <c r="C147" s="201"/>
      <c r="D147" s="201"/>
      <c r="E147" s="201"/>
      <c r="F147" s="201"/>
      <c r="G147" s="201"/>
      <c r="H147" s="201"/>
      <c r="I147" s="201"/>
      <c r="J147" s="201"/>
      <c r="K147" s="202"/>
      <c r="L147" s="203" t="s">
        <v>3</v>
      </c>
      <c r="M147" s="204"/>
      <c r="N147" s="200" t="str">
        <f>RINKS!$B$33</f>
        <v/>
      </c>
      <c r="O147" s="201"/>
      <c r="P147" s="201"/>
      <c r="Q147" s="201"/>
      <c r="R147" s="201"/>
      <c r="S147" s="201"/>
      <c r="T147" s="201"/>
      <c r="U147" s="201"/>
      <c r="V147" s="201"/>
      <c r="W147" s="201"/>
      <c r="X147" s="202"/>
    </row>
    <row r="148" spans="1:24" ht="9" customHeight="1" thickTop="1" x14ac:dyDescent="0.3">
      <c r="A148" s="37"/>
      <c r="B148" s="37"/>
      <c r="C148" s="37"/>
      <c r="D148" s="37"/>
      <c r="E148" s="37"/>
      <c r="F148" s="37"/>
      <c r="G148" s="37"/>
      <c r="H148" s="37"/>
      <c r="I148" s="37"/>
      <c r="J148" s="37"/>
      <c r="K148" s="37"/>
      <c r="L148" s="37"/>
      <c r="M148" s="37"/>
      <c r="N148" s="37"/>
      <c r="O148" s="37"/>
      <c r="P148" s="37"/>
      <c r="Q148" s="37"/>
      <c r="R148" s="37"/>
      <c r="S148" s="37"/>
      <c r="T148" s="37"/>
      <c r="U148" s="37"/>
      <c r="V148" s="37"/>
      <c r="W148" s="37"/>
      <c r="X148" s="37"/>
    </row>
    <row r="149" spans="1:24" ht="20.45" customHeight="1" thickBot="1" x14ac:dyDescent="0.25">
      <c r="A149" s="200" t="str">
        <f>RINKS!$D$34</f>
        <v/>
      </c>
      <c r="B149" s="201"/>
      <c r="C149" s="201"/>
      <c r="D149" s="201"/>
      <c r="E149" s="201"/>
      <c r="F149" s="201"/>
      <c r="G149" s="201"/>
      <c r="H149" s="201"/>
      <c r="I149" s="201"/>
      <c r="J149" s="201"/>
      <c r="K149" s="202"/>
      <c r="L149" s="203" t="s">
        <v>4</v>
      </c>
      <c r="M149" s="204"/>
      <c r="N149" s="200" t="str">
        <f>RINKS!$B$34</f>
        <v/>
      </c>
      <c r="O149" s="201"/>
      <c r="P149" s="201"/>
      <c r="Q149" s="201"/>
      <c r="R149" s="201"/>
      <c r="S149" s="201"/>
      <c r="T149" s="201"/>
      <c r="U149" s="201"/>
      <c r="V149" s="201"/>
      <c r="W149" s="201"/>
      <c r="X149" s="202"/>
    </row>
    <row r="150" spans="1:24" ht="9" customHeight="1" thickTop="1" x14ac:dyDescent="0.3">
      <c r="A150" s="37"/>
      <c r="B150" s="37"/>
      <c r="C150" s="37"/>
      <c r="D150" s="37"/>
      <c r="E150" s="37"/>
      <c r="F150" s="37"/>
      <c r="G150" s="37"/>
      <c r="H150" s="37"/>
      <c r="I150" s="37"/>
      <c r="J150" s="37"/>
      <c r="K150" s="37"/>
      <c r="L150" s="37"/>
      <c r="M150" s="37"/>
      <c r="N150" s="37"/>
      <c r="O150" s="37"/>
      <c r="P150" s="37"/>
      <c r="Q150" s="37"/>
      <c r="R150" s="37"/>
      <c r="S150" s="37"/>
      <c r="T150" s="37"/>
      <c r="U150" s="37"/>
      <c r="V150" s="37"/>
      <c r="W150" s="37"/>
      <c r="X150" s="37"/>
    </row>
    <row r="151" spans="1:24" ht="20.45" customHeight="1" thickBot="1" x14ac:dyDescent="0.25">
      <c r="A151" s="200" t="str">
        <f>RINKS!$D$35</f>
        <v/>
      </c>
      <c r="B151" s="201"/>
      <c r="C151" s="201"/>
      <c r="D151" s="201"/>
      <c r="E151" s="201"/>
      <c r="F151" s="201"/>
      <c r="G151" s="201"/>
      <c r="H151" s="201"/>
      <c r="I151" s="201"/>
      <c r="J151" s="201"/>
      <c r="K151" s="202"/>
      <c r="L151" s="203" t="s">
        <v>5</v>
      </c>
      <c r="M151" s="204"/>
      <c r="N151" s="200" t="str">
        <f>RINKS!$B$35</f>
        <v/>
      </c>
      <c r="O151" s="201"/>
      <c r="P151" s="201"/>
      <c r="Q151" s="201"/>
      <c r="R151" s="201"/>
      <c r="S151" s="201"/>
      <c r="T151" s="201"/>
      <c r="U151" s="201"/>
      <c r="V151" s="201"/>
      <c r="W151" s="201"/>
      <c r="X151" s="202"/>
    </row>
    <row r="152" spans="1:24" ht="9" customHeight="1" thickTop="1" x14ac:dyDescent="0.3">
      <c r="A152" s="37"/>
      <c r="B152" s="37"/>
      <c r="C152" s="37"/>
      <c r="D152" s="37"/>
      <c r="E152" s="37"/>
      <c r="F152" s="37"/>
      <c r="G152" s="37"/>
      <c r="H152" s="37"/>
      <c r="I152" s="37"/>
      <c r="J152" s="37"/>
      <c r="K152" s="37"/>
      <c r="L152" s="37"/>
      <c r="M152" s="37"/>
      <c r="N152" s="37"/>
      <c r="O152" s="37"/>
      <c r="P152" s="37"/>
      <c r="Q152" s="37"/>
      <c r="R152" s="37"/>
      <c r="S152" s="37"/>
      <c r="T152" s="37"/>
      <c r="U152" s="37"/>
      <c r="V152" s="37"/>
      <c r="W152" s="37"/>
      <c r="X152" s="37"/>
    </row>
    <row r="153" spans="1:24" ht="21.6" customHeight="1" thickBot="1" x14ac:dyDescent="0.25">
      <c r="A153" s="200" t="str">
        <f>RINKS!$D$36</f>
        <v/>
      </c>
      <c r="B153" s="201"/>
      <c r="C153" s="201"/>
      <c r="D153" s="201"/>
      <c r="E153" s="201"/>
      <c r="F153" s="201"/>
      <c r="G153" s="201"/>
      <c r="H153" s="201"/>
      <c r="I153" s="201"/>
      <c r="J153" s="201"/>
      <c r="K153" s="202"/>
      <c r="L153" s="203" t="s">
        <v>6</v>
      </c>
      <c r="M153" s="205"/>
      <c r="N153" s="200" t="str">
        <f>RINKS!$B$36</f>
        <v/>
      </c>
      <c r="O153" s="201"/>
      <c r="P153" s="201"/>
      <c r="Q153" s="201"/>
      <c r="R153" s="201"/>
      <c r="S153" s="201"/>
      <c r="T153" s="201"/>
      <c r="U153" s="201"/>
      <c r="V153" s="201"/>
      <c r="W153" s="201"/>
      <c r="X153" s="202"/>
    </row>
    <row r="154" spans="1:24" ht="5.45" customHeight="1" thickTop="1" x14ac:dyDescent="0.2"/>
    <row r="155" spans="1:24" ht="16.149999999999999" customHeight="1" thickBot="1" x14ac:dyDescent="0.25">
      <c r="A155" s="59">
        <v>2</v>
      </c>
      <c r="C155" s="213" t="s">
        <v>12</v>
      </c>
      <c r="D155" s="213"/>
      <c r="E155" s="213"/>
      <c r="F155" s="213"/>
      <c r="G155" s="213"/>
      <c r="H155" s="213"/>
      <c r="I155" s="213"/>
      <c r="P155" s="213" t="s">
        <v>12</v>
      </c>
      <c r="Q155" s="213"/>
      <c r="R155" s="213"/>
      <c r="S155" s="213"/>
      <c r="T155" s="213"/>
      <c r="U155" s="213"/>
      <c r="V155" s="213"/>
    </row>
    <row r="156" spans="1:24" ht="30" customHeight="1" thickTop="1" thickBot="1" x14ac:dyDescent="0.25">
      <c r="C156" s="206"/>
      <c r="D156" s="207"/>
      <c r="E156" s="207"/>
      <c r="F156" s="207"/>
      <c r="G156" s="207"/>
      <c r="H156" s="207"/>
      <c r="I156" s="208"/>
      <c r="P156" s="206"/>
      <c r="Q156" s="207"/>
      <c r="R156" s="207"/>
      <c r="S156" s="207"/>
      <c r="T156" s="207"/>
      <c r="U156" s="207"/>
      <c r="V156" s="208"/>
    </row>
    <row r="157" spans="1:24" ht="19.149999999999999" customHeight="1" thickTop="1" x14ac:dyDescent="0.2">
      <c r="A157" s="214" t="s">
        <v>13</v>
      </c>
      <c r="B157" s="214"/>
      <c r="C157" s="214"/>
      <c r="D157" s="214"/>
      <c r="E157" s="214"/>
      <c r="F157" s="214"/>
      <c r="G157" s="214"/>
      <c r="H157" s="214"/>
      <c r="I157" s="214"/>
      <c r="J157" s="214"/>
      <c r="K157" s="214"/>
      <c r="N157" s="214" t="s">
        <v>13</v>
      </c>
      <c r="O157" s="214"/>
      <c r="P157" s="214"/>
      <c r="Q157" s="214"/>
      <c r="R157" s="214"/>
      <c r="S157" s="214"/>
      <c r="T157" s="214"/>
      <c r="U157" s="214"/>
      <c r="V157" s="214"/>
      <c r="W157" s="214"/>
      <c r="X157" s="214"/>
    </row>
    <row r="158" spans="1:24" ht="4.1500000000000004" customHeight="1" thickBot="1" x14ac:dyDescent="0.25"/>
    <row r="159" spans="1:24" ht="28.15" customHeight="1" thickTop="1" thickBot="1" x14ac:dyDescent="0.25">
      <c r="A159" s="206"/>
      <c r="B159" s="207"/>
      <c r="C159" s="207"/>
      <c r="D159" s="207"/>
      <c r="E159" s="207"/>
      <c r="F159" s="207"/>
      <c r="G159" s="207"/>
      <c r="H159" s="207"/>
      <c r="I159" s="207"/>
      <c r="J159" s="207"/>
      <c r="K159" s="208"/>
      <c r="L159" s="209">
        <v>7</v>
      </c>
      <c r="M159" s="210"/>
      <c r="N159" s="206"/>
      <c r="O159" s="207"/>
      <c r="P159" s="207"/>
      <c r="Q159" s="207"/>
      <c r="R159" s="207"/>
      <c r="S159" s="207"/>
      <c r="T159" s="207"/>
      <c r="U159" s="207"/>
      <c r="V159" s="207"/>
      <c r="W159" s="207"/>
      <c r="X159" s="208"/>
    </row>
    <row r="160" spans="1:24" ht="5.45" customHeight="1" thickTop="1" x14ac:dyDescent="0.2"/>
    <row r="161" spans="1:24" ht="20.45" customHeight="1" thickBot="1" x14ac:dyDescent="0.25">
      <c r="A161" s="211" t="s">
        <v>11</v>
      </c>
      <c r="B161" s="211"/>
      <c r="C161" s="211"/>
      <c r="D161" s="211"/>
      <c r="E161" s="211"/>
      <c r="F161" s="211"/>
      <c r="G161" s="211"/>
      <c r="H161" s="211"/>
      <c r="I161" s="211"/>
      <c r="J161" s="211"/>
      <c r="K161" s="211"/>
      <c r="L161" s="211"/>
      <c r="M161" s="212"/>
      <c r="N161" s="212"/>
      <c r="O161" s="212"/>
      <c r="P161" s="212"/>
      <c r="Q161" s="212"/>
      <c r="R161" s="212"/>
      <c r="S161" s="212"/>
      <c r="T161" s="212"/>
      <c r="U161" s="212"/>
      <c r="V161" s="212"/>
      <c r="W161" s="212"/>
      <c r="X161" s="212"/>
    </row>
    <row r="162" spans="1:24" ht="18" x14ac:dyDescent="0.2">
      <c r="A162" s="191" t="str">
        <f>RINKS!$N$2</f>
        <v>Bateau Bay</v>
      </c>
      <c r="B162" s="191"/>
      <c r="C162" s="191"/>
      <c r="D162" s="191"/>
      <c r="E162" s="191"/>
      <c r="F162" s="191"/>
      <c r="G162" s="191"/>
      <c r="H162" s="191"/>
      <c r="I162" s="191"/>
      <c r="J162" s="191"/>
      <c r="K162" s="191"/>
      <c r="L162" s="191"/>
      <c r="M162" s="191"/>
      <c r="N162" s="191"/>
      <c r="O162" s="191"/>
      <c r="P162" s="191"/>
      <c r="Q162" s="191"/>
      <c r="R162" s="191"/>
      <c r="S162" s="191"/>
      <c r="T162" s="191"/>
      <c r="U162" s="191"/>
      <c r="V162" s="191"/>
      <c r="W162" s="191"/>
      <c r="X162" s="191"/>
    </row>
    <row r="163" spans="1:24" ht="6" customHeight="1" x14ac:dyDescent="0.2"/>
    <row r="164" spans="1:24" ht="15.75" x14ac:dyDescent="0.2">
      <c r="A164" s="192" t="str">
        <f>RINKS!$N$6</f>
        <v>Monday Mens Mufti.</v>
      </c>
      <c r="B164" s="192"/>
      <c r="C164" s="192"/>
      <c r="D164" s="192"/>
      <c r="E164" s="192"/>
      <c r="F164" s="192"/>
      <c r="G164" s="192"/>
      <c r="H164" s="192"/>
      <c r="I164" s="192"/>
      <c r="J164" s="192"/>
      <c r="K164" s="192"/>
      <c r="L164" s="192"/>
      <c r="M164" s="192"/>
      <c r="N164" s="192"/>
      <c r="O164" s="192"/>
      <c r="P164" s="192"/>
      <c r="Q164" s="192"/>
      <c r="R164" s="192"/>
      <c r="S164" s="192"/>
      <c r="T164" s="192"/>
      <c r="U164" s="192"/>
      <c r="V164" s="192"/>
      <c r="W164" s="192"/>
      <c r="X164" s="192"/>
    </row>
    <row r="165" spans="1:24" ht="6" customHeight="1" x14ac:dyDescent="0.2"/>
    <row r="166" spans="1:24" ht="15.75" x14ac:dyDescent="0.25">
      <c r="C166" s="193" t="s">
        <v>2</v>
      </c>
      <c r="D166" s="193"/>
      <c r="E166" s="193"/>
      <c r="F166" s="193"/>
      <c r="G166" s="193"/>
      <c r="H166" s="36"/>
      <c r="I166" s="193" t="s">
        <v>1</v>
      </c>
      <c r="J166" s="193"/>
      <c r="K166" s="193"/>
      <c r="L166" s="193"/>
      <c r="M166" s="193"/>
      <c r="N166" s="193"/>
      <c r="O166" s="193"/>
      <c r="P166" s="193"/>
      <c r="Q166" s="193"/>
      <c r="R166" s="193"/>
      <c r="S166" s="193"/>
      <c r="T166" s="193"/>
      <c r="U166" s="193"/>
      <c r="V166" s="193"/>
      <c r="W166" s="193"/>
      <c r="X166" s="193"/>
    </row>
    <row r="167" spans="1:24" ht="3" customHeight="1" x14ac:dyDescent="0.2"/>
    <row r="168" spans="1:24" ht="21.6" customHeight="1" thickBot="1" x14ac:dyDescent="0.25">
      <c r="C168" s="194">
        <f>RINKS!$G$2</f>
        <v>0</v>
      </c>
      <c r="D168" s="195"/>
      <c r="E168" s="195"/>
      <c r="F168" s="195"/>
      <c r="G168" s="196"/>
      <c r="I168" s="197">
        <f>RINKS!$N$4</f>
        <v>42547</v>
      </c>
      <c r="J168" s="198"/>
      <c r="K168" s="198"/>
      <c r="L168" s="198"/>
      <c r="M168" s="198"/>
      <c r="N168" s="198"/>
      <c r="O168" s="198"/>
      <c r="P168" s="198"/>
      <c r="Q168" s="198"/>
      <c r="R168" s="198"/>
      <c r="S168" s="198"/>
      <c r="T168" s="198"/>
      <c r="U168" s="198"/>
      <c r="V168" s="198"/>
      <c r="W168" s="198"/>
      <c r="X168" s="199"/>
    </row>
    <row r="169" spans="1:24" ht="13.5" thickTop="1" x14ac:dyDescent="0.2"/>
    <row r="170" spans="1:24" ht="20.45" customHeight="1" thickBot="1" x14ac:dyDescent="0.25">
      <c r="A170" s="200" t="str">
        <f>RINKS!$H$3</f>
        <v/>
      </c>
      <c r="B170" s="201"/>
      <c r="C170" s="201"/>
      <c r="D170" s="201"/>
      <c r="E170" s="201"/>
      <c r="F170" s="201"/>
      <c r="G170" s="201"/>
      <c r="H170" s="201"/>
      <c r="I170" s="201"/>
      <c r="J170" s="201"/>
      <c r="K170" s="202"/>
      <c r="L170" s="203" t="s">
        <v>3</v>
      </c>
      <c r="M170" s="204"/>
      <c r="N170" s="200" t="str">
        <f>RINKS!$F$3</f>
        <v/>
      </c>
      <c r="O170" s="201"/>
      <c r="P170" s="201"/>
      <c r="Q170" s="201"/>
      <c r="R170" s="201"/>
      <c r="S170" s="201"/>
      <c r="T170" s="201"/>
      <c r="U170" s="201"/>
      <c r="V170" s="201"/>
      <c r="W170" s="201"/>
      <c r="X170" s="202"/>
    </row>
    <row r="171" spans="1:24" ht="9" customHeight="1" thickTop="1" x14ac:dyDescent="0.3">
      <c r="A171" s="37"/>
      <c r="B171" s="37"/>
      <c r="C171" s="37"/>
      <c r="D171" s="37"/>
      <c r="E171" s="37"/>
      <c r="F171" s="37"/>
      <c r="G171" s="37"/>
      <c r="H171" s="37"/>
      <c r="I171" s="37"/>
      <c r="J171" s="37"/>
      <c r="K171" s="37"/>
      <c r="L171" s="37"/>
      <c r="M171" s="37"/>
      <c r="N171" s="37"/>
      <c r="O171" s="37"/>
      <c r="P171" s="37"/>
      <c r="Q171" s="37"/>
      <c r="R171" s="37"/>
      <c r="S171" s="37"/>
      <c r="T171" s="37"/>
      <c r="U171" s="37"/>
      <c r="V171" s="37"/>
      <c r="W171" s="37"/>
      <c r="X171" s="37"/>
    </row>
    <row r="172" spans="1:24" ht="20.45" customHeight="1" thickBot="1" x14ac:dyDescent="0.25">
      <c r="A172" s="200" t="str">
        <f>RINKS!$H$4</f>
        <v/>
      </c>
      <c r="B172" s="201"/>
      <c r="C172" s="201"/>
      <c r="D172" s="201"/>
      <c r="E172" s="201"/>
      <c r="F172" s="201"/>
      <c r="G172" s="201"/>
      <c r="H172" s="201"/>
      <c r="I172" s="201"/>
      <c r="J172" s="201"/>
      <c r="K172" s="202"/>
      <c r="L172" s="203" t="s">
        <v>4</v>
      </c>
      <c r="M172" s="204"/>
      <c r="N172" s="200" t="str">
        <f>RINKS!$F$4</f>
        <v/>
      </c>
      <c r="O172" s="201"/>
      <c r="P172" s="201"/>
      <c r="Q172" s="201"/>
      <c r="R172" s="201"/>
      <c r="S172" s="201"/>
      <c r="T172" s="201"/>
      <c r="U172" s="201"/>
      <c r="V172" s="201"/>
      <c r="W172" s="201"/>
      <c r="X172" s="202"/>
    </row>
    <row r="173" spans="1:24" ht="9" customHeight="1" thickTop="1" x14ac:dyDescent="0.3">
      <c r="A173" s="37"/>
      <c r="B173" s="37"/>
      <c r="C173" s="37"/>
      <c r="D173" s="37"/>
      <c r="E173" s="37"/>
      <c r="F173" s="37"/>
      <c r="G173" s="37"/>
      <c r="H173" s="37"/>
      <c r="I173" s="37"/>
      <c r="J173" s="37"/>
      <c r="K173" s="37"/>
      <c r="L173" s="37"/>
      <c r="M173" s="37"/>
      <c r="N173" s="37"/>
      <c r="O173" s="37"/>
      <c r="P173" s="37"/>
      <c r="Q173" s="37"/>
      <c r="R173" s="37"/>
      <c r="S173" s="37"/>
      <c r="T173" s="37"/>
      <c r="U173" s="37"/>
      <c r="V173" s="37"/>
      <c r="W173" s="37"/>
      <c r="X173" s="37"/>
    </row>
    <row r="174" spans="1:24" ht="20.45" customHeight="1" thickBot="1" x14ac:dyDescent="0.25">
      <c r="A174" s="200" t="str">
        <f>RINKS!$H$5</f>
        <v/>
      </c>
      <c r="B174" s="201"/>
      <c r="C174" s="201"/>
      <c r="D174" s="201"/>
      <c r="E174" s="201"/>
      <c r="F174" s="201"/>
      <c r="G174" s="201"/>
      <c r="H174" s="201"/>
      <c r="I174" s="201"/>
      <c r="J174" s="201"/>
      <c r="K174" s="202"/>
      <c r="L174" s="203" t="s">
        <v>5</v>
      </c>
      <c r="M174" s="204"/>
      <c r="N174" s="200" t="str">
        <f>RINKS!$F$5</f>
        <v/>
      </c>
      <c r="O174" s="201"/>
      <c r="P174" s="201"/>
      <c r="Q174" s="201"/>
      <c r="R174" s="201"/>
      <c r="S174" s="201"/>
      <c r="T174" s="201"/>
      <c r="U174" s="201"/>
      <c r="V174" s="201"/>
      <c r="W174" s="201"/>
      <c r="X174" s="202"/>
    </row>
    <row r="175" spans="1:24" ht="9" customHeight="1" thickTop="1" x14ac:dyDescent="0.3">
      <c r="A175" s="37"/>
      <c r="B175" s="37"/>
      <c r="C175" s="37"/>
      <c r="D175" s="37"/>
      <c r="E175" s="37"/>
      <c r="F175" s="37"/>
      <c r="G175" s="37"/>
      <c r="H175" s="37"/>
      <c r="I175" s="37"/>
      <c r="J175" s="37"/>
      <c r="K175" s="37"/>
      <c r="L175" s="37"/>
      <c r="M175" s="37"/>
      <c r="N175" s="37"/>
      <c r="O175" s="37"/>
      <c r="P175" s="37"/>
      <c r="Q175" s="37"/>
      <c r="R175" s="37"/>
      <c r="S175" s="37"/>
      <c r="T175" s="37"/>
      <c r="U175" s="37"/>
      <c r="V175" s="37"/>
      <c r="W175" s="37"/>
      <c r="X175" s="37"/>
    </row>
    <row r="176" spans="1:24" ht="21.6" customHeight="1" thickBot="1" x14ac:dyDescent="0.25">
      <c r="A176" s="200" t="str">
        <f>RINKS!$H$6</f>
        <v/>
      </c>
      <c r="B176" s="201"/>
      <c r="C176" s="201"/>
      <c r="D176" s="201"/>
      <c r="E176" s="201"/>
      <c r="F176" s="201"/>
      <c r="G176" s="201"/>
      <c r="H176" s="201"/>
      <c r="I176" s="201"/>
      <c r="J176" s="201"/>
      <c r="K176" s="202"/>
      <c r="L176" s="203" t="s">
        <v>6</v>
      </c>
      <c r="M176" s="205"/>
      <c r="N176" s="200" t="str">
        <f>RINKS!$F$6</f>
        <v/>
      </c>
      <c r="O176" s="201"/>
      <c r="P176" s="201"/>
      <c r="Q176" s="201"/>
      <c r="R176" s="201"/>
      <c r="S176" s="201"/>
      <c r="T176" s="201"/>
      <c r="U176" s="201"/>
      <c r="V176" s="201"/>
      <c r="W176" s="201"/>
      <c r="X176" s="202"/>
    </row>
    <row r="177" spans="1:24" ht="5.45" customHeight="1" thickTop="1" x14ac:dyDescent="0.2"/>
    <row r="178" spans="1:24" ht="16.149999999999999" customHeight="1" thickBot="1" x14ac:dyDescent="0.25">
      <c r="A178" s="59">
        <v>2</v>
      </c>
      <c r="C178" s="213" t="s">
        <v>12</v>
      </c>
      <c r="D178" s="213"/>
      <c r="E178" s="213"/>
      <c r="F178" s="213"/>
      <c r="G178" s="213"/>
      <c r="H178" s="213"/>
      <c r="I178" s="213"/>
      <c r="P178" s="213" t="s">
        <v>12</v>
      </c>
      <c r="Q178" s="213"/>
      <c r="R178" s="213"/>
      <c r="S178" s="213"/>
      <c r="T178" s="213"/>
      <c r="U178" s="213"/>
      <c r="V178" s="213"/>
    </row>
    <row r="179" spans="1:24" ht="30" customHeight="1" thickTop="1" thickBot="1" x14ac:dyDescent="0.25">
      <c r="C179" s="206"/>
      <c r="D179" s="207"/>
      <c r="E179" s="207"/>
      <c r="F179" s="207"/>
      <c r="G179" s="207"/>
      <c r="H179" s="207"/>
      <c r="I179" s="208"/>
      <c r="P179" s="206"/>
      <c r="Q179" s="207"/>
      <c r="R179" s="207"/>
      <c r="S179" s="207"/>
      <c r="T179" s="207"/>
      <c r="U179" s="207"/>
      <c r="V179" s="208"/>
    </row>
    <row r="180" spans="1:24" ht="19.149999999999999" customHeight="1" thickTop="1" x14ac:dyDescent="0.2">
      <c r="A180" s="214" t="s">
        <v>13</v>
      </c>
      <c r="B180" s="214"/>
      <c r="C180" s="214"/>
      <c r="D180" s="214"/>
      <c r="E180" s="214"/>
      <c r="F180" s="214"/>
      <c r="G180" s="214"/>
      <c r="H180" s="214"/>
      <c r="I180" s="214"/>
      <c r="J180" s="214"/>
      <c r="K180" s="214"/>
      <c r="N180" s="214" t="s">
        <v>13</v>
      </c>
      <c r="O180" s="214"/>
      <c r="P180" s="214"/>
      <c r="Q180" s="214"/>
      <c r="R180" s="214"/>
      <c r="S180" s="214"/>
      <c r="T180" s="214"/>
      <c r="U180" s="214"/>
      <c r="V180" s="214"/>
      <c r="W180" s="214"/>
      <c r="X180" s="214"/>
    </row>
    <row r="181" spans="1:24" ht="4.1500000000000004" customHeight="1" thickBot="1" x14ac:dyDescent="0.25"/>
    <row r="182" spans="1:24" ht="28.15" customHeight="1" thickTop="1" thickBot="1" x14ac:dyDescent="0.25">
      <c r="A182" s="206"/>
      <c r="B182" s="207"/>
      <c r="C182" s="207"/>
      <c r="D182" s="207"/>
      <c r="E182" s="207"/>
      <c r="F182" s="207"/>
      <c r="G182" s="207"/>
      <c r="H182" s="207"/>
      <c r="I182" s="207"/>
      <c r="J182" s="207"/>
      <c r="K182" s="208"/>
      <c r="L182" s="209">
        <v>8</v>
      </c>
      <c r="M182" s="210"/>
      <c r="N182" s="206"/>
      <c r="O182" s="207"/>
      <c r="P182" s="207"/>
      <c r="Q182" s="207"/>
      <c r="R182" s="207"/>
      <c r="S182" s="207"/>
      <c r="T182" s="207"/>
      <c r="U182" s="207"/>
      <c r="V182" s="207"/>
      <c r="W182" s="207"/>
      <c r="X182" s="208"/>
    </row>
    <row r="183" spans="1:24" ht="5.45" customHeight="1" thickTop="1" x14ac:dyDescent="0.2"/>
    <row r="184" spans="1:24" ht="20.45" customHeight="1" thickBot="1" x14ac:dyDescent="0.25">
      <c r="A184" s="211" t="s">
        <v>11</v>
      </c>
      <c r="B184" s="211"/>
      <c r="C184" s="211"/>
      <c r="D184" s="211"/>
      <c r="E184" s="211"/>
      <c r="F184" s="211"/>
      <c r="G184" s="211"/>
      <c r="H184" s="211"/>
      <c r="I184" s="211"/>
      <c r="J184" s="211"/>
      <c r="K184" s="211"/>
      <c r="L184" s="211"/>
      <c r="M184" s="212"/>
      <c r="N184" s="212"/>
      <c r="O184" s="212"/>
      <c r="P184" s="212"/>
      <c r="Q184" s="212"/>
      <c r="R184" s="212"/>
      <c r="S184" s="212"/>
      <c r="T184" s="212"/>
      <c r="U184" s="212"/>
      <c r="V184" s="212"/>
      <c r="W184" s="212"/>
      <c r="X184" s="212"/>
    </row>
    <row r="185" spans="1:24" ht="18" x14ac:dyDescent="0.2">
      <c r="A185" s="191" t="str">
        <f>RINKS!$N$2</f>
        <v>Bateau Bay</v>
      </c>
      <c r="B185" s="191"/>
      <c r="C185" s="191"/>
      <c r="D185" s="191"/>
      <c r="E185" s="191"/>
      <c r="F185" s="191"/>
      <c r="G185" s="191"/>
      <c r="H185" s="191"/>
      <c r="I185" s="191"/>
      <c r="J185" s="191"/>
      <c r="K185" s="191"/>
      <c r="L185" s="191"/>
      <c r="M185" s="191"/>
      <c r="N185" s="191"/>
      <c r="O185" s="191"/>
      <c r="P185" s="191"/>
      <c r="Q185" s="191"/>
      <c r="R185" s="191"/>
      <c r="S185" s="191"/>
      <c r="T185" s="191"/>
      <c r="U185" s="191"/>
      <c r="V185" s="191"/>
      <c r="W185" s="191"/>
      <c r="X185" s="191"/>
    </row>
    <row r="186" spans="1:24" ht="6" customHeight="1" x14ac:dyDescent="0.2"/>
    <row r="187" spans="1:24" ht="15.75" x14ac:dyDescent="0.2">
      <c r="A187" s="192" t="str">
        <f>RINKS!$N$6</f>
        <v>Monday Mens Mufti.</v>
      </c>
      <c r="B187" s="192"/>
      <c r="C187" s="192"/>
      <c r="D187" s="192"/>
      <c r="E187" s="192"/>
      <c r="F187" s="192"/>
      <c r="G187" s="192"/>
      <c r="H187" s="192"/>
      <c r="I187" s="192"/>
      <c r="J187" s="192"/>
      <c r="K187" s="192"/>
      <c r="L187" s="192"/>
      <c r="M187" s="192"/>
      <c r="N187" s="192"/>
      <c r="O187" s="192"/>
      <c r="P187" s="192"/>
      <c r="Q187" s="192"/>
      <c r="R187" s="192"/>
      <c r="S187" s="192"/>
      <c r="T187" s="192"/>
      <c r="U187" s="192"/>
      <c r="V187" s="192"/>
      <c r="W187" s="192"/>
      <c r="X187" s="192"/>
    </row>
    <row r="188" spans="1:24" ht="6" customHeight="1" x14ac:dyDescent="0.2"/>
    <row r="189" spans="1:24" ht="15.75" x14ac:dyDescent="0.25">
      <c r="C189" s="193" t="s">
        <v>2</v>
      </c>
      <c r="D189" s="193"/>
      <c r="E189" s="193"/>
      <c r="F189" s="193"/>
      <c r="G189" s="193"/>
      <c r="H189" s="36"/>
      <c r="I189" s="193" t="s">
        <v>1</v>
      </c>
      <c r="J189" s="193"/>
      <c r="K189" s="193"/>
      <c r="L189" s="193"/>
      <c r="M189" s="193"/>
      <c r="N189" s="193"/>
      <c r="O189" s="193"/>
      <c r="P189" s="193"/>
      <c r="Q189" s="193"/>
      <c r="R189" s="193"/>
      <c r="S189" s="193"/>
      <c r="T189" s="193"/>
      <c r="U189" s="193"/>
      <c r="V189" s="193"/>
      <c r="W189" s="193"/>
      <c r="X189" s="193"/>
    </row>
    <row r="190" spans="1:24" ht="3" customHeight="1" x14ac:dyDescent="0.2"/>
    <row r="191" spans="1:24" ht="21.6" customHeight="1" thickBot="1" x14ac:dyDescent="0.25">
      <c r="C191" s="194">
        <f>RINKS!$G$7</f>
        <v>0</v>
      </c>
      <c r="D191" s="195"/>
      <c r="E191" s="195"/>
      <c r="F191" s="195"/>
      <c r="G191" s="196"/>
      <c r="I191" s="197">
        <f>RINKS!$N$4</f>
        <v>42547</v>
      </c>
      <c r="J191" s="198"/>
      <c r="K191" s="198"/>
      <c r="L191" s="198"/>
      <c r="M191" s="198"/>
      <c r="N191" s="198"/>
      <c r="O191" s="198"/>
      <c r="P191" s="198"/>
      <c r="Q191" s="198"/>
      <c r="R191" s="198"/>
      <c r="S191" s="198"/>
      <c r="T191" s="198"/>
      <c r="U191" s="198"/>
      <c r="V191" s="198"/>
      <c r="W191" s="198"/>
      <c r="X191" s="199"/>
    </row>
    <row r="192" spans="1:24" ht="13.5" thickTop="1" x14ac:dyDescent="0.2"/>
    <row r="193" spans="1:24" ht="20.45" customHeight="1" thickBot="1" x14ac:dyDescent="0.25">
      <c r="A193" s="200" t="str">
        <f>RINKS!$H$8</f>
        <v/>
      </c>
      <c r="B193" s="201"/>
      <c r="C193" s="201"/>
      <c r="D193" s="201"/>
      <c r="E193" s="201"/>
      <c r="F193" s="201"/>
      <c r="G193" s="201"/>
      <c r="H193" s="201"/>
      <c r="I193" s="201"/>
      <c r="J193" s="201"/>
      <c r="K193" s="202"/>
      <c r="L193" s="203" t="s">
        <v>3</v>
      </c>
      <c r="M193" s="204"/>
      <c r="N193" s="200" t="str">
        <f>RINKS!$F$8</f>
        <v/>
      </c>
      <c r="O193" s="201"/>
      <c r="P193" s="201"/>
      <c r="Q193" s="201"/>
      <c r="R193" s="201"/>
      <c r="S193" s="201"/>
      <c r="T193" s="201"/>
      <c r="U193" s="201"/>
      <c r="V193" s="201"/>
      <c r="W193" s="201"/>
      <c r="X193" s="202"/>
    </row>
    <row r="194" spans="1:24" ht="9" customHeight="1" thickTop="1" x14ac:dyDescent="0.3">
      <c r="A194" s="37"/>
      <c r="B194" s="37"/>
      <c r="C194" s="37"/>
      <c r="D194" s="37"/>
      <c r="E194" s="37"/>
      <c r="F194" s="37"/>
      <c r="G194" s="37"/>
      <c r="H194" s="37"/>
      <c r="I194" s="37"/>
      <c r="J194" s="37"/>
      <c r="K194" s="37"/>
      <c r="L194" s="37"/>
      <c r="M194" s="37"/>
      <c r="N194" s="37"/>
      <c r="O194" s="37"/>
      <c r="P194" s="37"/>
      <c r="Q194" s="37"/>
      <c r="R194" s="37"/>
      <c r="S194" s="37"/>
      <c r="T194" s="37"/>
      <c r="U194" s="37"/>
      <c r="V194" s="37"/>
      <c r="W194" s="37"/>
      <c r="X194" s="37"/>
    </row>
    <row r="195" spans="1:24" ht="20.45" customHeight="1" thickBot="1" x14ac:dyDescent="0.25">
      <c r="A195" s="200" t="str">
        <f>RINKS!$H$9</f>
        <v/>
      </c>
      <c r="B195" s="201"/>
      <c r="C195" s="201"/>
      <c r="D195" s="201"/>
      <c r="E195" s="201"/>
      <c r="F195" s="201"/>
      <c r="G195" s="201"/>
      <c r="H195" s="201"/>
      <c r="I195" s="201"/>
      <c r="J195" s="201"/>
      <c r="K195" s="202"/>
      <c r="L195" s="203" t="s">
        <v>4</v>
      </c>
      <c r="M195" s="204"/>
      <c r="N195" s="200" t="str">
        <f>RINKS!$F$9</f>
        <v/>
      </c>
      <c r="O195" s="201"/>
      <c r="P195" s="201"/>
      <c r="Q195" s="201"/>
      <c r="R195" s="201"/>
      <c r="S195" s="201"/>
      <c r="T195" s="201"/>
      <c r="U195" s="201"/>
      <c r="V195" s="201"/>
      <c r="W195" s="201"/>
      <c r="X195" s="202"/>
    </row>
    <row r="196" spans="1:24" ht="9" customHeight="1" thickTop="1" x14ac:dyDescent="0.3">
      <c r="A196" s="37"/>
      <c r="B196" s="37"/>
      <c r="C196" s="37"/>
      <c r="D196" s="37"/>
      <c r="E196" s="37"/>
      <c r="F196" s="37"/>
      <c r="G196" s="37"/>
      <c r="H196" s="37"/>
      <c r="I196" s="37"/>
      <c r="J196" s="37"/>
      <c r="K196" s="37"/>
      <c r="L196" s="37"/>
      <c r="M196" s="37"/>
      <c r="N196" s="37"/>
      <c r="O196" s="37"/>
      <c r="P196" s="37"/>
      <c r="Q196" s="37"/>
      <c r="R196" s="37"/>
      <c r="S196" s="37"/>
      <c r="T196" s="37"/>
      <c r="U196" s="37"/>
      <c r="V196" s="37"/>
      <c r="W196" s="37"/>
      <c r="X196" s="37"/>
    </row>
    <row r="197" spans="1:24" ht="20.45" customHeight="1" thickBot="1" x14ac:dyDescent="0.25">
      <c r="A197" s="200" t="str">
        <f>RINKS!$H$10</f>
        <v/>
      </c>
      <c r="B197" s="201"/>
      <c r="C197" s="201"/>
      <c r="D197" s="201"/>
      <c r="E197" s="201"/>
      <c r="F197" s="201"/>
      <c r="G197" s="201"/>
      <c r="H197" s="201"/>
      <c r="I197" s="201"/>
      <c r="J197" s="201"/>
      <c r="K197" s="202"/>
      <c r="L197" s="203" t="s">
        <v>5</v>
      </c>
      <c r="M197" s="204"/>
      <c r="N197" s="200" t="str">
        <f>RINKS!$F$10</f>
        <v/>
      </c>
      <c r="O197" s="201"/>
      <c r="P197" s="201"/>
      <c r="Q197" s="201"/>
      <c r="R197" s="201"/>
      <c r="S197" s="201"/>
      <c r="T197" s="201"/>
      <c r="U197" s="201"/>
      <c r="V197" s="201"/>
      <c r="W197" s="201"/>
      <c r="X197" s="202"/>
    </row>
    <row r="198" spans="1:24" ht="9" customHeight="1" thickTop="1" x14ac:dyDescent="0.3">
      <c r="A198" s="37"/>
      <c r="B198" s="37"/>
      <c r="C198" s="37"/>
      <c r="D198" s="37"/>
      <c r="E198" s="37"/>
      <c r="F198" s="37"/>
      <c r="G198" s="37"/>
      <c r="H198" s="37"/>
      <c r="I198" s="37"/>
      <c r="J198" s="37"/>
      <c r="K198" s="37"/>
      <c r="L198" s="37"/>
      <c r="M198" s="37"/>
      <c r="N198" s="37"/>
      <c r="O198" s="37"/>
      <c r="P198" s="37"/>
      <c r="Q198" s="37"/>
      <c r="R198" s="37"/>
      <c r="S198" s="37"/>
      <c r="T198" s="37"/>
      <c r="U198" s="37"/>
      <c r="V198" s="37"/>
      <c r="W198" s="37"/>
      <c r="X198" s="37"/>
    </row>
    <row r="199" spans="1:24" ht="21.6" customHeight="1" thickBot="1" x14ac:dyDescent="0.25">
      <c r="A199" s="200" t="str">
        <f>RINKS!$H$11</f>
        <v/>
      </c>
      <c r="B199" s="201"/>
      <c r="C199" s="201"/>
      <c r="D199" s="201"/>
      <c r="E199" s="201"/>
      <c r="F199" s="201"/>
      <c r="G199" s="201"/>
      <c r="H199" s="201"/>
      <c r="I199" s="201"/>
      <c r="J199" s="201"/>
      <c r="K199" s="202"/>
      <c r="L199" s="203" t="s">
        <v>6</v>
      </c>
      <c r="M199" s="205"/>
      <c r="N199" s="200" t="str">
        <f>RINKS!$F$11</f>
        <v/>
      </c>
      <c r="O199" s="201"/>
      <c r="P199" s="201"/>
      <c r="Q199" s="201"/>
      <c r="R199" s="201"/>
      <c r="S199" s="201"/>
      <c r="T199" s="201"/>
      <c r="U199" s="201"/>
      <c r="V199" s="201"/>
      <c r="W199" s="201"/>
      <c r="X199" s="202"/>
    </row>
    <row r="200" spans="1:24" ht="5.45" customHeight="1" thickTop="1" x14ac:dyDescent="0.2"/>
    <row r="201" spans="1:24" ht="16.149999999999999" customHeight="1" thickBot="1" x14ac:dyDescent="0.25">
      <c r="A201" s="59">
        <v>2</v>
      </c>
      <c r="C201" s="213" t="s">
        <v>12</v>
      </c>
      <c r="D201" s="213"/>
      <c r="E201" s="213"/>
      <c r="F201" s="213"/>
      <c r="G201" s="213"/>
      <c r="H201" s="213"/>
      <c r="I201" s="213"/>
      <c r="P201" s="213" t="s">
        <v>12</v>
      </c>
      <c r="Q201" s="213"/>
      <c r="R201" s="213"/>
      <c r="S201" s="213"/>
      <c r="T201" s="213"/>
      <c r="U201" s="213"/>
      <c r="V201" s="213"/>
    </row>
    <row r="202" spans="1:24" ht="30" customHeight="1" thickTop="1" thickBot="1" x14ac:dyDescent="0.25">
      <c r="C202" s="206"/>
      <c r="D202" s="207"/>
      <c r="E202" s="207"/>
      <c r="F202" s="207"/>
      <c r="G202" s="207"/>
      <c r="H202" s="207"/>
      <c r="I202" s="208"/>
      <c r="P202" s="206"/>
      <c r="Q202" s="207"/>
      <c r="R202" s="207"/>
      <c r="S202" s="207"/>
      <c r="T202" s="207"/>
      <c r="U202" s="207"/>
      <c r="V202" s="208"/>
    </row>
    <row r="203" spans="1:24" ht="19.149999999999999" customHeight="1" thickTop="1" x14ac:dyDescent="0.2">
      <c r="A203" s="214" t="s">
        <v>13</v>
      </c>
      <c r="B203" s="214"/>
      <c r="C203" s="214"/>
      <c r="D203" s="214"/>
      <c r="E203" s="214"/>
      <c r="F203" s="214"/>
      <c r="G203" s="214"/>
      <c r="H203" s="214"/>
      <c r="I203" s="214"/>
      <c r="J203" s="214"/>
      <c r="K203" s="214"/>
      <c r="N203" s="214" t="s">
        <v>13</v>
      </c>
      <c r="O203" s="214"/>
      <c r="P203" s="214"/>
      <c r="Q203" s="214"/>
      <c r="R203" s="214"/>
      <c r="S203" s="214"/>
      <c r="T203" s="214"/>
      <c r="U203" s="214"/>
      <c r="V203" s="214"/>
      <c r="W203" s="214"/>
      <c r="X203" s="214"/>
    </row>
    <row r="204" spans="1:24" ht="4.1500000000000004" customHeight="1" thickBot="1" x14ac:dyDescent="0.25"/>
    <row r="205" spans="1:24" ht="28.15" customHeight="1" thickTop="1" thickBot="1" x14ac:dyDescent="0.25">
      <c r="A205" s="206"/>
      <c r="B205" s="207"/>
      <c r="C205" s="207"/>
      <c r="D205" s="207"/>
      <c r="E205" s="207"/>
      <c r="F205" s="207"/>
      <c r="G205" s="207"/>
      <c r="H205" s="207"/>
      <c r="I205" s="207"/>
      <c r="J205" s="207"/>
      <c r="K205" s="208"/>
      <c r="L205" s="209">
        <v>9</v>
      </c>
      <c r="M205" s="210"/>
      <c r="N205" s="206"/>
      <c r="O205" s="207"/>
      <c r="P205" s="207"/>
      <c r="Q205" s="207"/>
      <c r="R205" s="207"/>
      <c r="S205" s="207"/>
      <c r="T205" s="207"/>
      <c r="U205" s="207"/>
      <c r="V205" s="207"/>
      <c r="W205" s="207"/>
      <c r="X205" s="208"/>
    </row>
    <row r="206" spans="1:24" ht="5.45" customHeight="1" thickTop="1" x14ac:dyDescent="0.2"/>
    <row r="207" spans="1:24" ht="20.45" customHeight="1" thickBot="1" x14ac:dyDescent="0.25">
      <c r="A207" s="211" t="s">
        <v>11</v>
      </c>
      <c r="B207" s="211"/>
      <c r="C207" s="211"/>
      <c r="D207" s="211"/>
      <c r="E207" s="211"/>
      <c r="F207" s="211"/>
      <c r="G207" s="211"/>
      <c r="H207" s="211"/>
      <c r="I207" s="211"/>
      <c r="J207" s="211"/>
      <c r="K207" s="211"/>
      <c r="L207" s="211"/>
      <c r="M207" s="212"/>
      <c r="N207" s="212"/>
      <c r="O207" s="212"/>
      <c r="P207" s="212"/>
      <c r="Q207" s="212"/>
      <c r="R207" s="212"/>
      <c r="S207" s="212"/>
      <c r="T207" s="212"/>
      <c r="U207" s="212"/>
      <c r="V207" s="212"/>
      <c r="W207" s="212"/>
      <c r="X207" s="212"/>
    </row>
    <row r="208" spans="1:24" ht="18" x14ac:dyDescent="0.2">
      <c r="A208" s="191" t="str">
        <f>RINKS!$N$2</f>
        <v>Bateau Bay</v>
      </c>
      <c r="B208" s="191"/>
      <c r="C208" s="191"/>
      <c r="D208" s="191"/>
      <c r="E208" s="191"/>
      <c r="F208" s="191"/>
      <c r="G208" s="191"/>
      <c r="H208" s="191"/>
      <c r="I208" s="191"/>
      <c r="J208" s="191"/>
      <c r="K208" s="191"/>
      <c r="L208" s="191"/>
      <c r="M208" s="191"/>
      <c r="N208" s="191"/>
      <c r="O208" s="191"/>
      <c r="P208" s="191"/>
      <c r="Q208" s="191"/>
      <c r="R208" s="191"/>
      <c r="S208" s="191"/>
      <c r="T208" s="191"/>
      <c r="U208" s="191"/>
      <c r="V208" s="191"/>
      <c r="W208" s="191"/>
      <c r="X208" s="191"/>
    </row>
    <row r="209" spans="1:24" ht="6" customHeight="1" x14ac:dyDescent="0.2"/>
    <row r="210" spans="1:24" ht="15.75" x14ac:dyDescent="0.2">
      <c r="A210" s="192" t="str">
        <f>RINKS!$N$6</f>
        <v>Monday Mens Mufti.</v>
      </c>
      <c r="B210" s="192"/>
      <c r="C210" s="192"/>
      <c r="D210" s="192"/>
      <c r="E210" s="192"/>
      <c r="F210" s="192"/>
      <c r="G210" s="192"/>
      <c r="H210" s="192"/>
      <c r="I210" s="192"/>
      <c r="J210" s="192"/>
      <c r="K210" s="192"/>
      <c r="L210" s="192"/>
      <c r="M210" s="192"/>
      <c r="N210" s="192"/>
      <c r="O210" s="192"/>
      <c r="P210" s="192"/>
      <c r="Q210" s="192"/>
      <c r="R210" s="192"/>
      <c r="S210" s="192"/>
      <c r="T210" s="192"/>
      <c r="U210" s="192"/>
      <c r="V210" s="192"/>
      <c r="W210" s="192"/>
      <c r="X210" s="192"/>
    </row>
    <row r="211" spans="1:24" ht="6" customHeight="1" x14ac:dyDescent="0.2"/>
    <row r="212" spans="1:24" ht="15.75" x14ac:dyDescent="0.25">
      <c r="C212" s="193" t="s">
        <v>2</v>
      </c>
      <c r="D212" s="193"/>
      <c r="E212" s="193"/>
      <c r="F212" s="193"/>
      <c r="G212" s="193"/>
      <c r="H212" s="36"/>
      <c r="I212" s="193" t="s">
        <v>1</v>
      </c>
      <c r="J212" s="193"/>
      <c r="K212" s="193"/>
      <c r="L212" s="193"/>
      <c r="M212" s="193"/>
      <c r="N212" s="193"/>
      <c r="O212" s="193"/>
      <c r="P212" s="193"/>
      <c r="Q212" s="193"/>
      <c r="R212" s="193"/>
      <c r="S212" s="193"/>
      <c r="T212" s="193"/>
      <c r="U212" s="193"/>
      <c r="V212" s="193"/>
      <c r="W212" s="193"/>
      <c r="X212" s="193"/>
    </row>
    <row r="213" spans="1:24" ht="3" customHeight="1" x14ac:dyDescent="0.2"/>
    <row r="214" spans="1:24" ht="21.6" customHeight="1" thickBot="1" x14ac:dyDescent="0.25">
      <c r="C214" s="194">
        <f>RINKS!$G$12</f>
        <v>0</v>
      </c>
      <c r="D214" s="195"/>
      <c r="E214" s="195"/>
      <c r="F214" s="195"/>
      <c r="G214" s="196"/>
      <c r="I214" s="197">
        <f>RINKS!$N$4</f>
        <v>42547</v>
      </c>
      <c r="J214" s="198"/>
      <c r="K214" s="198"/>
      <c r="L214" s="198"/>
      <c r="M214" s="198"/>
      <c r="N214" s="198"/>
      <c r="O214" s="198"/>
      <c r="P214" s="198"/>
      <c r="Q214" s="198"/>
      <c r="R214" s="198"/>
      <c r="S214" s="198"/>
      <c r="T214" s="198"/>
      <c r="U214" s="198"/>
      <c r="V214" s="198"/>
      <c r="W214" s="198"/>
      <c r="X214" s="199"/>
    </row>
    <row r="215" spans="1:24" ht="13.5" thickTop="1" x14ac:dyDescent="0.2"/>
    <row r="216" spans="1:24" ht="20.45" customHeight="1" thickBot="1" x14ac:dyDescent="0.25">
      <c r="A216" s="200" t="str">
        <f>RINKS!$H$13</f>
        <v/>
      </c>
      <c r="B216" s="201"/>
      <c r="C216" s="201"/>
      <c r="D216" s="201"/>
      <c r="E216" s="201"/>
      <c r="F216" s="201"/>
      <c r="G216" s="201"/>
      <c r="H216" s="201"/>
      <c r="I216" s="201"/>
      <c r="J216" s="201"/>
      <c r="K216" s="202"/>
      <c r="L216" s="203" t="s">
        <v>3</v>
      </c>
      <c r="M216" s="204"/>
      <c r="N216" s="200" t="str">
        <f>RINKS!$F$13</f>
        <v/>
      </c>
      <c r="O216" s="201"/>
      <c r="P216" s="201"/>
      <c r="Q216" s="201"/>
      <c r="R216" s="201"/>
      <c r="S216" s="201"/>
      <c r="T216" s="201"/>
      <c r="U216" s="201"/>
      <c r="V216" s="201"/>
      <c r="W216" s="201"/>
      <c r="X216" s="202"/>
    </row>
    <row r="217" spans="1:24" ht="9" customHeight="1" thickTop="1" x14ac:dyDescent="0.3">
      <c r="A217" s="37"/>
      <c r="B217" s="37"/>
      <c r="C217" s="37"/>
      <c r="D217" s="37"/>
      <c r="E217" s="37"/>
      <c r="F217" s="37"/>
      <c r="G217" s="37"/>
      <c r="H217" s="37"/>
      <c r="I217" s="37"/>
      <c r="J217" s="37"/>
      <c r="K217" s="37"/>
      <c r="L217" s="37"/>
      <c r="M217" s="37"/>
      <c r="N217" s="37"/>
      <c r="O217" s="37"/>
      <c r="P217" s="37"/>
      <c r="Q217" s="37"/>
      <c r="R217" s="37"/>
      <c r="S217" s="37"/>
      <c r="T217" s="37"/>
      <c r="U217" s="37"/>
      <c r="V217" s="37"/>
      <c r="W217" s="37"/>
      <c r="X217" s="37"/>
    </row>
    <row r="218" spans="1:24" ht="20.45" customHeight="1" thickBot="1" x14ac:dyDescent="0.25">
      <c r="A218" s="200" t="str">
        <f>RINKS!$H$14</f>
        <v/>
      </c>
      <c r="B218" s="201"/>
      <c r="C218" s="201"/>
      <c r="D218" s="201"/>
      <c r="E218" s="201"/>
      <c r="F218" s="201"/>
      <c r="G218" s="201"/>
      <c r="H218" s="201"/>
      <c r="I218" s="201"/>
      <c r="J218" s="201"/>
      <c r="K218" s="202"/>
      <c r="L218" s="203" t="s">
        <v>4</v>
      </c>
      <c r="M218" s="204"/>
      <c r="N218" s="200" t="str">
        <f>RINKS!$F$14</f>
        <v/>
      </c>
      <c r="O218" s="201"/>
      <c r="P218" s="201"/>
      <c r="Q218" s="201"/>
      <c r="R218" s="201"/>
      <c r="S218" s="201"/>
      <c r="T218" s="201"/>
      <c r="U218" s="201"/>
      <c r="V218" s="201"/>
      <c r="W218" s="201"/>
      <c r="X218" s="202"/>
    </row>
    <row r="219" spans="1:24" ht="9" customHeight="1" thickTop="1" x14ac:dyDescent="0.3">
      <c r="A219" s="37"/>
      <c r="B219" s="37"/>
      <c r="C219" s="37"/>
      <c r="D219" s="37"/>
      <c r="E219" s="37"/>
      <c r="F219" s="37"/>
      <c r="G219" s="37"/>
      <c r="H219" s="37"/>
      <c r="I219" s="37"/>
      <c r="J219" s="37"/>
      <c r="K219" s="37"/>
      <c r="L219" s="37"/>
      <c r="M219" s="37"/>
      <c r="N219" s="37"/>
      <c r="O219" s="37"/>
      <c r="P219" s="37"/>
      <c r="Q219" s="37"/>
      <c r="R219" s="37"/>
      <c r="S219" s="37"/>
      <c r="T219" s="37"/>
      <c r="U219" s="37"/>
      <c r="V219" s="37"/>
      <c r="W219" s="37"/>
      <c r="X219" s="37"/>
    </row>
    <row r="220" spans="1:24" ht="20.45" customHeight="1" thickBot="1" x14ac:dyDescent="0.25">
      <c r="A220" s="200" t="str">
        <f>RINKS!$H$15</f>
        <v/>
      </c>
      <c r="B220" s="201"/>
      <c r="C220" s="201"/>
      <c r="D220" s="201"/>
      <c r="E220" s="201"/>
      <c r="F220" s="201"/>
      <c r="G220" s="201"/>
      <c r="H220" s="201"/>
      <c r="I220" s="201"/>
      <c r="J220" s="201"/>
      <c r="K220" s="202"/>
      <c r="L220" s="203" t="s">
        <v>5</v>
      </c>
      <c r="M220" s="204"/>
      <c r="N220" s="200" t="str">
        <f>RINKS!$F$15</f>
        <v/>
      </c>
      <c r="O220" s="201"/>
      <c r="P220" s="201"/>
      <c r="Q220" s="201"/>
      <c r="R220" s="201"/>
      <c r="S220" s="201"/>
      <c r="T220" s="201"/>
      <c r="U220" s="201"/>
      <c r="V220" s="201"/>
      <c r="W220" s="201"/>
      <c r="X220" s="202"/>
    </row>
    <row r="221" spans="1:24" ht="9" customHeight="1" thickTop="1" x14ac:dyDescent="0.3">
      <c r="A221" s="37"/>
      <c r="B221" s="37"/>
      <c r="C221" s="37"/>
      <c r="D221" s="37"/>
      <c r="E221" s="37"/>
      <c r="F221" s="37"/>
      <c r="G221" s="37"/>
      <c r="H221" s="37"/>
      <c r="I221" s="37"/>
      <c r="J221" s="37"/>
      <c r="K221" s="37"/>
      <c r="L221" s="37"/>
      <c r="M221" s="37"/>
      <c r="N221" s="37"/>
      <c r="O221" s="37"/>
      <c r="P221" s="37"/>
      <c r="Q221" s="37"/>
      <c r="R221" s="37"/>
      <c r="S221" s="37"/>
      <c r="T221" s="37"/>
      <c r="U221" s="37"/>
      <c r="V221" s="37"/>
      <c r="W221" s="37"/>
      <c r="X221" s="37"/>
    </row>
    <row r="222" spans="1:24" ht="21.6" customHeight="1" thickBot="1" x14ac:dyDescent="0.25">
      <c r="A222" s="200" t="str">
        <f>RINKS!$H$16</f>
        <v/>
      </c>
      <c r="B222" s="201"/>
      <c r="C222" s="201"/>
      <c r="D222" s="201"/>
      <c r="E222" s="201"/>
      <c r="F222" s="201"/>
      <c r="G222" s="201"/>
      <c r="H222" s="201"/>
      <c r="I222" s="201"/>
      <c r="J222" s="201"/>
      <c r="K222" s="202"/>
      <c r="L222" s="203" t="s">
        <v>6</v>
      </c>
      <c r="M222" s="205"/>
      <c r="N222" s="200" t="str">
        <f>RINKS!$F$16</f>
        <v/>
      </c>
      <c r="O222" s="201"/>
      <c r="P222" s="201"/>
      <c r="Q222" s="201"/>
      <c r="R222" s="201"/>
      <c r="S222" s="201"/>
      <c r="T222" s="201"/>
      <c r="U222" s="201"/>
      <c r="V222" s="201"/>
      <c r="W222" s="201"/>
      <c r="X222" s="202"/>
    </row>
    <row r="223" spans="1:24" ht="5.45" customHeight="1" thickTop="1" x14ac:dyDescent="0.2"/>
    <row r="224" spans="1:24" ht="16.149999999999999" customHeight="1" thickBot="1" x14ac:dyDescent="0.25">
      <c r="A224" s="59">
        <v>2</v>
      </c>
      <c r="C224" s="213" t="s">
        <v>12</v>
      </c>
      <c r="D224" s="213"/>
      <c r="E224" s="213"/>
      <c r="F224" s="213"/>
      <c r="G224" s="213"/>
      <c r="H224" s="213"/>
      <c r="I224" s="213"/>
      <c r="P224" s="213" t="s">
        <v>12</v>
      </c>
      <c r="Q224" s="213"/>
      <c r="R224" s="213"/>
      <c r="S224" s="213"/>
      <c r="T224" s="213"/>
      <c r="U224" s="213"/>
      <c r="V224" s="213"/>
    </row>
    <row r="225" spans="1:24" ht="30" customHeight="1" thickTop="1" thickBot="1" x14ac:dyDescent="0.25">
      <c r="C225" s="206"/>
      <c r="D225" s="207"/>
      <c r="E225" s="207"/>
      <c r="F225" s="207"/>
      <c r="G225" s="207"/>
      <c r="H225" s="207"/>
      <c r="I225" s="208"/>
      <c r="P225" s="206"/>
      <c r="Q225" s="207"/>
      <c r="R225" s="207"/>
      <c r="S225" s="207"/>
      <c r="T225" s="207"/>
      <c r="U225" s="207"/>
      <c r="V225" s="208"/>
    </row>
    <row r="226" spans="1:24" ht="19.149999999999999" customHeight="1" thickTop="1" x14ac:dyDescent="0.2">
      <c r="A226" s="214" t="s">
        <v>13</v>
      </c>
      <c r="B226" s="214"/>
      <c r="C226" s="214"/>
      <c r="D226" s="214"/>
      <c r="E226" s="214"/>
      <c r="F226" s="214"/>
      <c r="G226" s="214"/>
      <c r="H226" s="214"/>
      <c r="I226" s="214"/>
      <c r="J226" s="214"/>
      <c r="K226" s="214"/>
      <c r="N226" s="214" t="s">
        <v>13</v>
      </c>
      <c r="O226" s="214"/>
      <c r="P226" s="214"/>
      <c r="Q226" s="214"/>
      <c r="R226" s="214"/>
      <c r="S226" s="214"/>
      <c r="T226" s="214"/>
      <c r="U226" s="214"/>
      <c r="V226" s="214"/>
      <c r="W226" s="214"/>
      <c r="X226" s="214"/>
    </row>
    <row r="227" spans="1:24" ht="4.1500000000000004" customHeight="1" thickBot="1" x14ac:dyDescent="0.25"/>
    <row r="228" spans="1:24" ht="28.15" customHeight="1" thickTop="1" thickBot="1" x14ac:dyDescent="0.25">
      <c r="A228" s="206"/>
      <c r="B228" s="207"/>
      <c r="C228" s="207"/>
      <c r="D228" s="207"/>
      <c r="E228" s="207"/>
      <c r="F228" s="207"/>
      <c r="G228" s="207"/>
      <c r="H228" s="207"/>
      <c r="I228" s="207"/>
      <c r="J228" s="207"/>
      <c r="K228" s="208"/>
      <c r="L228" s="209">
        <v>10</v>
      </c>
      <c r="M228" s="210"/>
      <c r="N228" s="206"/>
      <c r="O228" s="207"/>
      <c r="P228" s="207"/>
      <c r="Q228" s="207"/>
      <c r="R228" s="207"/>
      <c r="S228" s="207"/>
      <c r="T228" s="207"/>
      <c r="U228" s="207"/>
      <c r="V228" s="207"/>
      <c r="W228" s="207"/>
      <c r="X228" s="208"/>
    </row>
    <row r="229" spans="1:24" ht="5.45" customHeight="1" thickTop="1" x14ac:dyDescent="0.2"/>
    <row r="230" spans="1:24" ht="20.45" customHeight="1" thickBot="1" x14ac:dyDescent="0.25">
      <c r="A230" s="211" t="s">
        <v>11</v>
      </c>
      <c r="B230" s="211"/>
      <c r="C230" s="211"/>
      <c r="D230" s="211"/>
      <c r="E230" s="211"/>
      <c r="F230" s="211"/>
      <c r="G230" s="211"/>
      <c r="H230" s="211"/>
      <c r="I230" s="211"/>
      <c r="J230" s="211"/>
      <c r="K230" s="211"/>
      <c r="L230" s="211"/>
      <c r="M230" s="212"/>
      <c r="N230" s="212"/>
      <c r="O230" s="212"/>
      <c r="P230" s="212"/>
      <c r="Q230" s="212"/>
      <c r="R230" s="212"/>
      <c r="S230" s="212"/>
      <c r="T230" s="212"/>
      <c r="U230" s="212"/>
      <c r="V230" s="212"/>
      <c r="W230" s="212"/>
      <c r="X230" s="212"/>
    </row>
    <row r="231" spans="1:24" ht="18" x14ac:dyDescent="0.2">
      <c r="A231" s="191" t="str">
        <f>RINKS!$N$2</f>
        <v>Bateau Bay</v>
      </c>
      <c r="B231" s="191"/>
      <c r="C231" s="191"/>
      <c r="D231" s="191"/>
      <c r="E231" s="191"/>
      <c r="F231" s="191"/>
      <c r="G231" s="191"/>
      <c r="H231" s="191"/>
      <c r="I231" s="191"/>
      <c r="J231" s="191"/>
      <c r="K231" s="191"/>
      <c r="L231" s="191"/>
      <c r="M231" s="191"/>
      <c r="N231" s="191"/>
      <c r="O231" s="191"/>
      <c r="P231" s="191"/>
      <c r="Q231" s="191"/>
      <c r="R231" s="191"/>
      <c r="S231" s="191"/>
      <c r="T231" s="191"/>
      <c r="U231" s="191"/>
      <c r="V231" s="191"/>
      <c r="W231" s="191"/>
      <c r="X231" s="191"/>
    </row>
    <row r="232" spans="1:24" ht="6" customHeight="1" x14ac:dyDescent="0.2"/>
    <row r="233" spans="1:24" ht="15.75" x14ac:dyDescent="0.2">
      <c r="A233" s="192" t="str">
        <f>RINKS!$N$6</f>
        <v>Monday Mens Mufti.</v>
      </c>
      <c r="B233" s="192"/>
      <c r="C233" s="192"/>
      <c r="D233" s="192"/>
      <c r="E233" s="192"/>
      <c r="F233" s="192"/>
      <c r="G233" s="192"/>
      <c r="H233" s="192"/>
      <c r="I233" s="192"/>
      <c r="J233" s="192"/>
      <c r="K233" s="192"/>
      <c r="L233" s="192"/>
      <c r="M233" s="192"/>
      <c r="N233" s="192"/>
      <c r="O233" s="192"/>
      <c r="P233" s="192"/>
      <c r="Q233" s="192"/>
      <c r="R233" s="192"/>
      <c r="S233" s="192"/>
      <c r="T233" s="192"/>
      <c r="U233" s="192"/>
      <c r="V233" s="192"/>
      <c r="W233" s="192"/>
      <c r="X233" s="192"/>
    </row>
    <row r="234" spans="1:24" ht="6" customHeight="1" x14ac:dyDescent="0.2"/>
    <row r="235" spans="1:24" ht="15.75" x14ac:dyDescent="0.25">
      <c r="C235" s="193" t="s">
        <v>2</v>
      </c>
      <c r="D235" s="193"/>
      <c r="E235" s="193"/>
      <c r="F235" s="193"/>
      <c r="G235" s="193"/>
      <c r="H235" s="36"/>
      <c r="I235" s="193" t="s">
        <v>1</v>
      </c>
      <c r="J235" s="193"/>
      <c r="K235" s="193"/>
      <c r="L235" s="193"/>
      <c r="M235" s="193"/>
      <c r="N235" s="193"/>
      <c r="O235" s="193"/>
      <c r="P235" s="193"/>
      <c r="Q235" s="193"/>
      <c r="R235" s="193"/>
      <c r="S235" s="193"/>
      <c r="T235" s="193"/>
      <c r="U235" s="193"/>
      <c r="V235" s="193"/>
      <c r="W235" s="193"/>
      <c r="X235" s="193"/>
    </row>
    <row r="236" spans="1:24" ht="3" customHeight="1" x14ac:dyDescent="0.2"/>
    <row r="237" spans="1:24" ht="21.6" customHeight="1" thickBot="1" x14ac:dyDescent="0.25">
      <c r="C237" s="194">
        <f>RINKS!$G$17</f>
        <v>0</v>
      </c>
      <c r="D237" s="195"/>
      <c r="E237" s="195"/>
      <c r="F237" s="195"/>
      <c r="G237" s="196"/>
      <c r="I237" s="197">
        <f>RINKS!$N$4</f>
        <v>42547</v>
      </c>
      <c r="J237" s="198"/>
      <c r="K237" s="198"/>
      <c r="L237" s="198"/>
      <c r="M237" s="198"/>
      <c r="N237" s="198"/>
      <c r="O237" s="198"/>
      <c r="P237" s="198"/>
      <c r="Q237" s="198"/>
      <c r="R237" s="198"/>
      <c r="S237" s="198"/>
      <c r="T237" s="198"/>
      <c r="U237" s="198"/>
      <c r="V237" s="198"/>
      <c r="W237" s="198"/>
      <c r="X237" s="199"/>
    </row>
    <row r="238" spans="1:24" ht="13.5" thickTop="1" x14ac:dyDescent="0.2"/>
    <row r="239" spans="1:24" ht="20.45" customHeight="1" thickBot="1" x14ac:dyDescent="0.25">
      <c r="A239" s="200" t="str">
        <f>RINKS!$H$18</f>
        <v/>
      </c>
      <c r="B239" s="201"/>
      <c r="C239" s="201"/>
      <c r="D239" s="201"/>
      <c r="E239" s="201"/>
      <c r="F239" s="201"/>
      <c r="G239" s="201"/>
      <c r="H239" s="201"/>
      <c r="I239" s="201"/>
      <c r="J239" s="201"/>
      <c r="K239" s="202"/>
      <c r="L239" s="203" t="s">
        <v>3</v>
      </c>
      <c r="M239" s="204"/>
      <c r="N239" s="200" t="str">
        <f>RINKS!$F$18</f>
        <v/>
      </c>
      <c r="O239" s="201"/>
      <c r="P239" s="201"/>
      <c r="Q239" s="201"/>
      <c r="R239" s="201"/>
      <c r="S239" s="201"/>
      <c r="T239" s="201"/>
      <c r="U239" s="201"/>
      <c r="V239" s="201"/>
      <c r="W239" s="201"/>
      <c r="X239" s="202"/>
    </row>
    <row r="240" spans="1:24" ht="9" customHeight="1" thickTop="1" x14ac:dyDescent="0.3">
      <c r="A240" s="37"/>
      <c r="B240" s="37"/>
      <c r="C240" s="37"/>
      <c r="D240" s="37"/>
      <c r="E240" s="37"/>
      <c r="F240" s="37"/>
      <c r="G240" s="37"/>
      <c r="H240" s="37"/>
      <c r="I240" s="37"/>
      <c r="J240" s="37"/>
      <c r="K240" s="37"/>
      <c r="L240" s="37"/>
      <c r="M240" s="37"/>
      <c r="N240" s="37"/>
      <c r="O240" s="37"/>
      <c r="P240" s="37"/>
      <c r="Q240" s="37"/>
      <c r="R240" s="37"/>
      <c r="S240" s="37"/>
      <c r="T240" s="37"/>
      <c r="U240" s="37"/>
      <c r="V240" s="37"/>
      <c r="W240" s="37"/>
      <c r="X240" s="37"/>
    </row>
    <row r="241" spans="1:24" ht="20.45" customHeight="1" thickBot="1" x14ac:dyDescent="0.25">
      <c r="A241" s="200" t="str">
        <f>RINKS!$H$19</f>
        <v/>
      </c>
      <c r="B241" s="201"/>
      <c r="C241" s="201"/>
      <c r="D241" s="201"/>
      <c r="E241" s="201"/>
      <c r="F241" s="201"/>
      <c r="G241" s="201"/>
      <c r="H241" s="201"/>
      <c r="I241" s="201"/>
      <c r="J241" s="201"/>
      <c r="K241" s="202"/>
      <c r="L241" s="203" t="s">
        <v>4</v>
      </c>
      <c r="M241" s="204"/>
      <c r="N241" s="200" t="str">
        <f>RINKS!$F$19</f>
        <v/>
      </c>
      <c r="O241" s="201"/>
      <c r="P241" s="201"/>
      <c r="Q241" s="201"/>
      <c r="R241" s="201"/>
      <c r="S241" s="201"/>
      <c r="T241" s="201"/>
      <c r="U241" s="201"/>
      <c r="V241" s="201"/>
      <c r="W241" s="201"/>
      <c r="X241" s="202"/>
    </row>
    <row r="242" spans="1:24" ht="9" customHeight="1" thickTop="1" x14ac:dyDescent="0.3">
      <c r="A242" s="37"/>
      <c r="B242" s="37"/>
      <c r="C242" s="37"/>
      <c r="D242" s="37"/>
      <c r="E242" s="37"/>
      <c r="F242" s="37"/>
      <c r="G242" s="37"/>
      <c r="H242" s="37"/>
      <c r="I242" s="37"/>
      <c r="J242" s="37"/>
      <c r="K242" s="37"/>
      <c r="L242" s="37"/>
      <c r="M242" s="37"/>
      <c r="N242" s="37"/>
      <c r="O242" s="37"/>
      <c r="P242" s="37"/>
      <c r="Q242" s="37"/>
      <c r="R242" s="37"/>
      <c r="S242" s="37"/>
      <c r="T242" s="37"/>
      <c r="U242" s="37"/>
      <c r="V242" s="37"/>
      <c r="W242" s="37"/>
      <c r="X242" s="37"/>
    </row>
    <row r="243" spans="1:24" ht="20.45" customHeight="1" thickBot="1" x14ac:dyDescent="0.25">
      <c r="A243" s="200" t="str">
        <f>RINKS!$H$20</f>
        <v/>
      </c>
      <c r="B243" s="201"/>
      <c r="C243" s="201"/>
      <c r="D243" s="201"/>
      <c r="E243" s="201"/>
      <c r="F243" s="201"/>
      <c r="G243" s="201"/>
      <c r="H243" s="201"/>
      <c r="I243" s="201"/>
      <c r="J243" s="201"/>
      <c r="K243" s="202"/>
      <c r="L243" s="203" t="s">
        <v>5</v>
      </c>
      <c r="M243" s="204"/>
      <c r="N243" s="200" t="str">
        <f>RINKS!$F$20</f>
        <v/>
      </c>
      <c r="O243" s="201"/>
      <c r="P243" s="201"/>
      <c r="Q243" s="201"/>
      <c r="R243" s="201"/>
      <c r="S243" s="201"/>
      <c r="T243" s="201"/>
      <c r="U243" s="201"/>
      <c r="V243" s="201"/>
      <c r="W243" s="201"/>
      <c r="X243" s="202"/>
    </row>
    <row r="244" spans="1:24" ht="9" customHeight="1" thickTop="1" x14ac:dyDescent="0.3">
      <c r="A244" s="37"/>
      <c r="B244" s="37"/>
      <c r="C244" s="37"/>
      <c r="D244" s="37"/>
      <c r="E244" s="37"/>
      <c r="F244" s="37"/>
      <c r="G244" s="37"/>
      <c r="H244" s="37"/>
      <c r="I244" s="37"/>
      <c r="J244" s="37"/>
      <c r="K244" s="37"/>
      <c r="L244" s="37"/>
      <c r="M244" s="37"/>
      <c r="N244" s="37"/>
      <c r="O244" s="37"/>
      <c r="P244" s="37"/>
      <c r="Q244" s="37"/>
      <c r="R244" s="37"/>
      <c r="S244" s="37"/>
      <c r="T244" s="37"/>
      <c r="U244" s="37"/>
      <c r="V244" s="37"/>
      <c r="W244" s="37"/>
      <c r="X244" s="37"/>
    </row>
    <row r="245" spans="1:24" ht="21.6" customHeight="1" thickBot="1" x14ac:dyDescent="0.25">
      <c r="A245" s="200" t="str">
        <f>RINKS!$H$21</f>
        <v/>
      </c>
      <c r="B245" s="201"/>
      <c r="C245" s="201"/>
      <c r="D245" s="201"/>
      <c r="E245" s="201"/>
      <c r="F245" s="201"/>
      <c r="G245" s="201"/>
      <c r="H245" s="201"/>
      <c r="I245" s="201"/>
      <c r="J245" s="201"/>
      <c r="K245" s="202"/>
      <c r="L245" s="203" t="s">
        <v>6</v>
      </c>
      <c r="M245" s="205"/>
      <c r="N245" s="200" t="str">
        <f>RINKS!$F$21</f>
        <v/>
      </c>
      <c r="O245" s="201"/>
      <c r="P245" s="201"/>
      <c r="Q245" s="201"/>
      <c r="R245" s="201"/>
      <c r="S245" s="201"/>
      <c r="T245" s="201"/>
      <c r="U245" s="201"/>
      <c r="V245" s="201"/>
      <c r="W245" s="201"/>
      <c r="X245" s="202"/>
    </row>
    <row r="246" spans="1:24" ht="5.45" customHeight="1" thickTop="1" x14ac:dyDescent="0.2"/>
    <row r="247" spans="1:24" ht="16.149999999999999" customHeight="1" thickBot="1" x14ac:dyDescent="0.25">
      <c r="A247" s="59">
        <v>2</v>
      </c>
      <c r="C247" s="213" t="s">
        <v>12</v>
      </c>
      <c r="D247" s="213"/>
      <c r="E247" s="213"/>
      <c r="F247" s="213"/>
      <c r="G247" s="213"/>
      <c r="H247" s="213"/>
      <c r="I247" s="213"/>
      <c r="P247" s="213" t="s">
        <v>12</v>
      </c>
      <c r="Q247" s="213"/>
      <c r="R247" s="213"/>
      <c r="S247" s="213"/>
      <c r="T247" s="213"/>
      <c r="U247" s="213"/>
      <c r="V247" s="213"/>
    </row>
    <row r="248" spans="1:24" ht="30" customHeight="1" thickTop="1" thickBot="1" x14ac:dyDescent="0.25">
      <c r="C248" s="206"/>
      <c r="D248" s="207"/>
      <c r="E248" s="207"/>
      <c r="F248" s="207"/>
      <c r="G248" s="207"/>
      <c r="H248" s="207"/>
      <c r="I248" s="208"/>
      <c r="P248" s="206"/>
      <c r="Q248" s="207"/>
      <c r="R248" s="207"/>
      <c r="S248" s="207"/>
      <c r="T248" s="207"/>
      <c r="U248" s="207"/>
      <c r="V248" s="208"/>
    </row>
    <row r="249" spans="1:24" ht="19.149999999999999" customHeight="1" thickTop="1" x14ac:dyDescent="0.2">
      <c r="A249" s="214" t="s">
        <v>13</v>
      </c>
      <c r="B249" s="214"/>
      <c r="C249" s="214"/>
      <c r="D249" s="214"/>
      <c r="E249" s="214"/>
      <c r="F249" s="214"/>
      <c r="G249" s="214"/>
      <c r="H249" s="214"/>
      <c r="I249" s="214"/>
      <c r="J249" s="214"/>
      <c r="K249" s="214"/>
      <c r="N249" s="214" t="s">
        <v>13</v>
      </c>
      <c r="O249" s="214"/>
      <c r="P249" s="214"/>
      <c r="Q249" s="214"/>
      <c r="R249" s="214"/>
      <c r="S249" s="214"/>
      <c r="T249" s="214"/>
      <c r="U249" s="214"/>
      <c r="V249" s="214"/>
      <c r="W249" s="214"/>
      <c r="X249" s="214"/>
    </row>
    <row r="250" spans="1:24" ht="4.1500000000000004" customHeight="1" thickBot="1" x14ac:dyDescent="0.25"/>
    <row r="251" spans="1:24" ht="28.15" customHeight="1" thickTop="1" thickBot="1" x14ac:dyDescent="0.25">
      <c r="A251" s="206"/>
      <c r="B251" s="207"/>
      <c r="C251" s="207"/>
      <c r="D251" s="207"/>
      <c r="E251" s="207"/>
      <c r="F251" s="207"/>
      <c r="G251" s="207"/>
      <c r="H251" s="207"/>
      <c r="I251" s="207"/>
      <c r="J251" s="207"/>
      <c r="K251" s="208"/>
      <c r="L251" s="209">
        <v>11</v>
      </c>
      <c r="M251" s="210"/>
      <c r="N251" s="206"/>
      <c r="O251" s="207"/>
      <c r="P251" s="207"/>
      <c r="Q251" s="207"/>
      <c r="R251" s="207"/>
      <c r="S251" s="207"/>
      <c r="T251" s="207"/>
      <c r="U251" s="207"/>
      <c r="V251" s="207"/>
      <c r="W251" s="207"/>
      <c r="X251" s="208"/>
    </row>
    <row r="252" spans="1:24" ht="5.45" customHeight="1" thickTop="1" x14ac:dyDescent="0.2"/>
    <row r="253" spans="1:24" ht="20.45" customHeight="1" thickBot="1" x14ac:dyDescent="0.25">
      <c r="A253" s="211" t="s">
        <v>11</v>
      </c>
      <c r="B253" s="211"/>
      <c r="C253" s="211"/>
      <c r="D253" s="211"/>
      <c r="E253" s="211"/>
      <c r="F253" s="211"/>
      <c r="G253" s="211"/>
      <c r="H253" s="211"/>
      <c r="I253" s="211"/>
      <c r="J253" s="211"/>
      <c r="K253" s="211"/>
      <c r="L253" s="211"/>
      <c r="M253" s="212"/>
      <c r="N253" s="212"/>
      <c r="O253" s="212"/>
      <c r="P253" s="212"/>
      <c r="Q253" s="212"/>
      <c r="R253" s="212"/>
      <c r="S253" s="212"/>
      <c r="T253" s="212"/>
      <c r="U253" s="212"/>
      <c r="V253" s="212"/>
      <c r="W253" s="212"/>
      <c r="X253" s="212"/>
    </row>
    <row r="254" spans="1:24" ht="18" x14ac:dyDescent="0.2">
      <c r="A254" s="191" t="str">
        <f>RINKS!$N$2</f>
        <v>Bateau Bay</v>
      </c>
      <c r="B254" s="191"/>
      <c r="C254" s="191"/>
      <c r="D254" s="191"/>
      <c r="E254" s="191"/>
      <c r="F254" s="191"/>
      <c r="G254" s="191"/>
      <c r="H254" s="191"/>
      <c r="I254" s="191"/>
      <c r="J254" s="191"/>
      <c r="K254" s="191"/>
      <c r="L254" s="191"/>
      <c r="M254" s="191"/>
      <c r="N254" s="191"/>
      <c r="O254" s="191"/>
      <c r="P254" s="191"/>
      <c r="Q254" s="191"/>
      <c r="R254" s="191"/>
      <c r="S254" s="191"/>
      <c r="T254" s="191"/>
      <c r="U254" s="191"/>
      <c r="V254" s="191"/>
      <c r="W254" s="191"/>
      <c r="X254" s="191"/>
    </row>
    <row r="255" spans="1:24" ht="6" customHeight="1" x14ac:dyDescent="0.2"/>
    <row r="256" spans="1:24" ht="15.75" x14ac:dyDescent="0.2">
      <c r="A256" s="192" t="str">
        <f>RINKS!$N$6</f>
        <v>Monday Mens Mufti.</v>
      </c>
      <c r="B256" s="192"/>
      <c r="C256" s="192"/>
      <c r="D256" s="192"/>
      <c r="E256" s="192"/>
      <c r="F256" s="192"/>
      <c r="G256" s="192"/>
      <c r="H256" s="192"/>
      <c r="I256" s="192"/>
      <c r="J256" s="192"/>
      <c r="K256" s="192"/>
      <c r="L256" s="192"/>
      <c r="M256" s="192"/>
      <c r="N256" s="192"/>
      <c r="O256" s="192"/>
      <c r="P256" s="192"/>
      <c r="Q256" s="192"/>
      <c r="R256" s="192"/>
      <c r="S256" s="192"/>
      <c r="T256" s="192"/>
      <c r="U256" s="192"/>
      <c r="V256" s="192"/>
      <c r="W256" s="192"/>
      <c r="X256" s="192"/>
    </row>
    <row r="257" spans="1:24" ht="6" customHeight="1" x14ac:dyDescent="0.2"/>
    <row r="258" spans="1:24" ht="15.75" x14ac:dyDescent="0.25">
      <c r="C258" s="193" t="s">
        <v>2</v>
      </c>
      <c r="D258" s="193"/>
      <c r="E258" s="193"/>
      <c r="F258" s="193"/>
      <c r="G258" s="193"/>
      <c r="H258" s="36"/>
      <c r="I258" s="193" t="s">
        <v>1</v>
      </c>
      <c r="J258" s="193"/>
      <c r="K258" s="193"/>
      <c r="L258" s="193"/>
      <c r="M258" s="193"/>
      <c r="N258" s="193"/>
      <c r="O258" s="193"/>
      <c r="P258" s="193"/>
      <c r="Q258" s="193"/>
      <c r="R258" s="193"/>
      <c r="S258" s="193"/>
      <c r="T258" s="193"/>
      <c r="U258" s="193"/>
      <c r="V258" s="193"/>
      <c r="W258" s="193"/>
      <c r="X258" s="193"/>
    </row>
    <row r="259" spans="1:24" ht="3" customHeight="1" x14ac:dyDescent="0.2"/>
    <row r="260" spans="1:24" ht="21.6" customHeight="1" thickBot="1" x14ac:dyDescent="0.25">
      <c r="C260" s="194">
        <f>RINKS!$G$22</f>
        <v>0</v>
      </c>
      <c r="D260" s="195"/>
      <c r="E260" s="195"/>
      <c r="F260" s="195"/>
      <c r="G260" s="196"/>
      <c r="I260" s="197">
        <f>RINKS!$N$4</f>
        <v>42547</v>
      </c>
      <c r="J260" s="198"/>
      <c r="K260" s="198"/>
      <c r="L260" s="198"/>
      <c r="M260" s="198"/>
      <c r="N260" s="198"/>
      <c r="O260" s="198"/>
      <c r="P260" s="198"/>
      <c r="Q260" s="198"/>
      <c r="R260" s="198"/>
      <c r="S260" s="198"/>
      <c r="T260" s="198"/>
      <c r="U260" s="198"/>
      <c r="V260" s="198"/>
      <c r="W260" s="198"/>
      <c r="X260" s="199"/>
    </row>
    <row r="261" spans="1:24" ht="13.5" thickTop="1" x14ac:dyDescent="0.2"/>
    <row r="262" spans="1:24" ht="20.45" customHeight="1" thickBot="1" x14ac:dyDescent="0.25">
      <c r="A262" s="200" t="str">
        <f>RINKS!$H$23</f>
        <v/>
      </c>
      <c r="B262" s="201"/>
      <c r="C262" s="201"/>
      <c r="D262" s="201"/>
      <c r="E262" s="201"/>
      <c r="F262" s="201"/>
      <c r="G262" s="201"/>
      <c r="H262" s="201"/>
      <c r="I262" s="201"/>
      <c r="J262" s="201"/>
      <c r="K262" s="202"/>
      <c r="L262" s="203" t="s">
        <v>3</v>
      </c>
      <c r="M262" s="204"/>
      <c r="N262" s="200" t="str">
        <f>RINKS!$F$23</f>
        <v/>
      </c>
      <c r="O262" s="201"/>
      <c r="P262" s="201"/>
      <c r="Q262" s="201"/>
      <c r="R262" s="201"/>
      <c r="S262" s="201"/>
      <c r="T262" s="201"/>
      <c r="U262" s="201"/>
      <c r="V262" s="201"/>
      <c r="W262" s="201"/>
      <c r="X262" s="202"/>
    </row>
    <row r="263" spans="1:24" ht="9" customHeight="1" thickTop="1" x14ac:dyDescent="0.3">
      <c r="A263" s="37"/>
      <c r="B263" s="37"/>
      <c r="C263" s="37"/>
      <c r="D263" s="37"/>
      <c r="E263" s="37"/>
      <c r="F263" s="37"/>
      <c r="G263" s="37"/>
      <c r="H263" s="37"/>
      <c r="I263" s="37"/>
      <c r="J263" s="37"/>
      <c r="K263" s="37"/>
      <c r="L263" s="37"/>
      <c r="M263" s="37"/>
      <c r="N263" s="37"/>
      <c r="O263" s="37"/>
      <c r="P263" s="37"/>
      <c r="Q263" s="37"/>
      <c r="R263" s="37"/>
      <c r="S263" s="37"/>
      <c r="T263" s="37"/>
      <c r="U263" s="37"/>
      <c r="V263" s="37"/>
      <c r="W263" s="37"/>
      <c r="X263" s="37"/>
    </row>
    <row r="264" spans="1:24" ht="20.45" customHeight="1" thickBot="1" x14ac:dyDescent="0.25">
      <c r="A264" s="200" t="str">
        <f>RINKS!$H$24</f>
        <v/>
      </c>
      <c r="B264" s="201"/>
      <c r="C264" s="201"/>
      <c r="D264" s="201"/>
      <c r="E264" s="201"/>
      <c r="F264" s="201"/>
      <c r="G264" s="201"/>
      <c r="H264" s="201"/>
      <c r="I264" s="201"/>
      <c r="J264" s="201"/>
      <c r="K264" s="202"/>
      <c r="L264" s="203" t="s">
        <v>4</v>
      </c>
      <c r="M264" s="204"/>
      <c r="N264" s="200" t="str">
        <f>RINKS!$F$24</f>
        <v/>
      </c>
      <c r="O264" s="201"/>
      <c r="P264" s="201"/>
      <c r="Q264" s="201"/>
      <c r="R264" s="201"/>
      <c r="S264" s="201"/>
      <c r="T264" s="201"/>
      <c r="U264" s="201"/>
      <c r="V264" s="201"/>
      <c r="W264" s="201"/>
      <c r="X264" s="202"/>
    </row>
    <row r="265" spans="1:24" ht="9" customHeight="1" thickTop="1" x14ac:dyDescent="0.3">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row>
    <row r="266" spans="1:24" ht="20.45" customHeight="1" thickBot="1" x14ac:dyDescent="0.25">
      <c r="A266" s="200" t="str">
        <f>RINKS!$H$25</f>
        <v/>
      </c>
      <c r="B266" s="201"/>
      <c r="C266" s="201"/>
      <c r="D266" s="201"/>
      <c r="E266" s="201"/>
      <c r="F266" s="201"/>
      <c r="G266" s="201"/>
      <c r="H266" s="201"/>
      <c r="I266" s="201"/>
      <c r="J266" s="201"/>
      <c r="K266" s="202"/>
      <c r="L266" s="203" t="s">
        <v>5</v>
      </c>
      <c r="M266" s="204"/>
      <c r="N266" s="200" t="str">
        <f>RINKS!$F$25</f>
        <v/>
      </c>
      <c r="O266" s="201"/>
      <c r="P266" s="201"/>
      <c r="Q266" s="201"/>
      <c r="R266" s="201"/>
      <c r="S266" s="201"/>
      <c r="T266" s="201"/>
      <c r="U266" s="201"/>
      <c r="V266" s="201"/>
      <c r="W266" s="201"/>
      <c r="X266" s="202"/>
    </row>
    <row r="267" spans="1:24" ht="9" customHeight="1" thickTop="1" x14ac:dyDescent="0.3">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row>
    <row r="268" spans="1:24" ht="21.6" customHeight="1" thickBot="1" x14ac:dyDescent="0.25">
      <c r="A268" s="200" t="str">
        <f>RINKS!$H$26</f>
        <v/>
      </c>
      <c r="B268" s="201"/>
      <c r="C268" s="201"/>
      <c r="D268" s="201"/>
      <c r="E268" s="201"/>
      <c r="F268" s="201"/>
      <c r="G268" s="201"/>
      <c r="H268" s="201"/>
      <c r="I268" s="201"/>
      <c r="J268" s="201"/>
      <c r="K268" s="202"/>
      <c r="L268" s="203" t="s">
        <v>6</v>
      </c>
      <c r="M268" s="205"/>
      <c r="N268" s="200" t="str">
        <f>RINKS!$F$26</f>
        <v/>
      </c>
      <c r="O268" s="201"/>
      <c r="P268" s="201"/>
      <c r="Q268" s="201"/>
      <c r="R268" s="201"/>
      <c r="S268" s="201"/>
      <c r="T268" s="201"/>
      <c r="U268" s="201"/>
      <c r="V268" s="201"/>
      <c r="W268" s="201"/>
      <c r="X268" s="202"/>
    </row>
    <row r="269" spans="1:24" ht="5.45" customHeight="1" thickTop="1" x14ac:dyDescent="0.2"/>
    <row r="270" spans="1:24" ht="16.149999999999999" customHeight="1" thickBot="1" x14ac:dyDescent="0.25">
      <c r="A270" s="59">
        <v>2</v>
      </c>
      <c r="C270" s="213" t="s">
        <v>12</v>
      </c>
      <c r="D270" s="213"/>
      <c r="E270" s="213"/>
      <c r="F270" s="213"/>
      <c r="G270" s="213"/>
      <c r="H270" s="213"/>
      <c r="I270" s="213"/>
      <c r="P270" s="213" t="s">
        <v>12</v>
      </c>
      <c r="Q270" s="213"/>
      <c r="R270" s="213"/>
      <c r="S270" s="213"/>
      <c r="T270" s="213"/>
      <c r="U270" s="213"/>
      <c r="V270" s="213"/>
    </row>
    <row r="271" spans="1:24" ht="30" customHeight="1" thickTop="1" thickBot="1" x14ac:dyDescent="0.25">
      <c r="C271" s="206"/>
      <c r="D271" s="207"/>
      <c r="E271" s="207"/>
      <c r="F271" s="207"/>
      <c r="G271" s="207"/>
      <c r="H271" s="207"/>
      <c r="I271" s="208"/>
      <c r="P271" s="206"/>
      <c r="Q271" s="207"/>
      <c r="R271" s="207"/>
      <c r="S271" s="207"/>
      <c r="T271" s="207"/>
      <c r="U271" s="207"/>
      <c r="V271" s="208"/>
    </row>
    <row r="272" spans="1:24" ht="19.149999999999999" customHeight="1" thickTop="1" x14ac:dyDescent="0.2">
      <c r="A272" s="214" t="s">
        <v>13</v>
      </c>
      <c r="B272" s="214"/>
      <c r="C272" s="214"/>
      <c r="D272" s="214"/>
      <c r="E272" s="214"/>
      <c r="F272" s="214"/>
      <c r="G272" s="214"/>
      <c r="H272" s="214"/>
      <c r="I272" s="214"/>
      <c r="J272" s="214"/>
      <c r="K272" s="214"/>
      <c r="N272" s="214" t="s">
        <v>13</v>
      </c>
      <c r="O272" s="214"/>
      <c r="P272" s="214"/>
      <c r="Q272" s="214"/>
      <c r="R272" s="214"/>
      <c r="S272" s="214"/>
      <c r="T272" s="214"/>
      <c r="U272" s="214"/>
      <c r="V272" s="214"/>
      <c r="W272" s="214"/>
      <c r="X272" s="214"/>
    </row>
    <row r="273" spans="1:24" ht="4.1500000000000004" customHeight="1" thickBot="1" x14ac:dyDescent="0.25"/>
    <row r="274" spans="1:24" ht="28.15" customHeight="1" thickTop="1" thickBot="1" x14ac:dyDescent="0.25">
      <c r="A274" s="206"/>
      <c r="B274" s="207"/>
      <c r="C274" s="207"/>
      <c r="D274" s="207"/>
      <c r="E274" s="207"/>
      <c r="F274" s="207"/>
      <c r="G274" s="207"/>
      <c r="H274" s="207"/>
      <c r="I274" s="207"/>
      <c r="J274" s="207"/>
      <c r="K274" s="208"/>
      <c r="L274" s="209">
        <v>12</v>
      </c>
      <c r="M274" s="210"/>
      <c r="N274" s="206"/>
      <c r="O274" s="207"/>
      <c r="P274" s="207"/>
      <c r="Q274" s="207"/>
      <c r="R274" s="207"/>
      <c r="S274" s="207"/>
      <c r="T274" s="207"/>
      <c r="U274" s="207"/>
      <c r="V274" s="207"/>
      <c r="W274" s="207"/>
      <c r="X274" s="208"/>
    </row>
    <row r="275" spans="1:24" ht="5.45" customHeight="1" thickTop="1" x14ac:dyDescent="0.2"/>
    <row r="276" spans="1:24" ht="20.45" customHeight="1" thickBot="1" x14ac:dyDescent="0.25">
      <c r="A276" s="211" t="s">
        <v>11</v>
      </c>
      <c r="B276" s="211"/>
      <c r="C276" s="211"/>
      <c r="D276" s="211"/>
      <c r="E276" s="211"/>
      <c r="F276" s="211"/>
      <c r="G276" s="211"/>
      <c r="H276" s="211"/>
      <c r="I276" s="211"/>
      <c r="J276" s="211"/>
      <c r="K276" s="211"/>
      <c r="L276" s="211"/>
      <c r="M276" s="212"/>
      <c r="N276" s="212"/>
      <c r="O276" s="212"/>
      <c r="P276" s="212"/>
      <c r="Q276" s="212"/>
      <c r="R276" s="212"/>
      <c r="S276" s="212"/>
      <c r="T276" s="212"/>
      <c r="U276" s="212"/>
      <c r="V276" s="212"/>
      <c r="W276" s="212"/>
      <c r="X276" s="212"/>
    </row>
    <row r="277" spans="1:24" ht="18" x14ac:dyDescent="0.2">
      <c r="A277" s="191" t="str">
        <f>RINKS!$N$2</f>
        <v>Bateau Bay</v>
      </c>
      <c r="B277" s="191"/>
      <c r="C277" s="191"/>
      <c r="D277" s="191"/>
      <c r="E277" s="191"/>
      <c r="F277" s="191"/>
      <c r="G277" s="191"/>
      <c r="H277" s="191"/>
      <c r="I277" s="191"/>
      <c r="J277" s="191"/>
      <c r="K277" s="191"/>
      <c r="L277" s="191"/>
      <c r="M277" s="191"/>
      <c r="N277" s="191"/>
      <c r="O277" s="191"/>
      <c r="P277" s="191"/>
      <c r="Q277" s="191"/>
      <c r="R277" s="191"/>
      <c r="S277" s="191"/>
      <c r="T277" s="191"/>
      <c r="U277" s="191"/>
      <c r="V277" s="191"/>
      <c r="W277" s="191"/>
      <c r="X277" s="191"/>
    </row>
    <row r="278" spans="1:24" ht="6" customHeight="1" x14ac:dyDescent="0.2"/>
    <row r="279" spans="1:24" ht="15.75" x14ac:dyDescent="0.2">
      <c r="A279" s="192" t="str">
        <f>RINKS!$N$6</f>
        <v>Monday Mens Mufti.</v>
      </c>
      <c r="B279" s="192"/>
      <c r="C279" s="192"/>
      <c r="D279" s="192"/>
      <c r="E279" s="192"/>
      <c r="F279" s="192"/>
      <c r="G279" s="192"/>
      <c r="H279" s="192"/>
      <c r="I279" s="192"/>
      <c r="J279" s="192"/>
      <c r="K279" s="192"/>
      <c r="L279" s="192"/>
      <c r="M279" s="192"/>
      <c r="N279" s="192"/>
      <c r="O279" s="192"/>
      <c r="P279" s="192"/>
      <c r="Q279" s="192"/>
      <c r="R279" s="192"/>
      <c r="S279" s="192"/>
      <c r="T279" s="192"/>
      <c r="U279" s="192"/>
      <c r="V279" s="192"/>
      <c r="W279" s="192"/>
      <c r="X279" s="192"/>
    </row>
    <row r="280" spans="1:24" ht="6" customHeight="1" x14ac:dyDescent="0.2"/>
    <row r="281" spans="1:24" ht="15.75" x14ac:dyDescent="0.25">
      <c r="C281" s="193" t="s">
        <v>2</v>
      </c>
      <c r="D281" s="193"/>
      <c r="E281" s="193"/>
      <c r="F281" s="193"/>
      <c r="G281" s="193"/>
      <c r="H281" s="36"/>
      <c r="I281" s="193" t="s">
        <v>1</v>
      </c>
      <c r="J281" s="193"/>
      <c r="K281" s="193"/>
      <c r="L281" s="193"/>
      <c r="M281" s="193"/>
      <c r="N281" s="193"/>
      <c r="O281" s="193"/>
      <c r="P281" s="193"/>
      <c r="Q281" s="193"/>
      <c r="R281" s="193"/>
      <c r="S281" s="193"/>
      <c r="T281" s="193"/>
      <c r="U281" s="193"/>
      <c r="V281" s="193"/>
      <c r="W281" s="193"/>
      <c r="X281" s="193"/>
    </row>
    <row r="282" spans="1:24" ht="3" customHeight="1" x14ac:dyDescent="0.2"/>
    <row r="283" spans="1:24" ht="21.6" customHeight="1" thickBot="1" x14ac:dyDescent="0.25">
      <c r="C283" s="194">
        <f>RINKS!$G$27</f>
        <v>0</v>
      </c>
      <c r="D283" s="195"/>
      <c r="E283" s="195"/>
      <c r="F283" s="195"/>
      <c r="G283" s="196"/>
      <c r="I283" s="197">
        <f>RINKS!$N$4</f>
        <v>42547</v>
      </c>
      <c r="J283" s="198"/>
      <c r="K283" s="198"/>
      <c r="L283" s="198"/>
      <c r="M283" s="198"/>
      <c r="N283" s="198"/>
      <c r="O283" s="198"/>
      <c r="P283" s="198"/>
      <c r="Q283" s="198"/>
      <c r="R283" s="198"/>
      <c r="S283" s="198"/>
      <c r="T283" s="198"/>
      <c r="U283" s="198"/>
      <c r="V283" s="198"/>
      <c r="W283" s="198"/>
      <c r="X283" s="199"/>
    </row>
    <row r="284" spans="1:24" ht="13.5" thickTop="1" x14ac:dyDescent="0.2"/>
    <row r="285" spans="1:24" ht="20.45" customHeight="1" thickBot="1" x14ac:dyDescent="0.25">
      <c r="A285" s="200" t="str">
        <f>RINKS!$H$28</f>
        <v/>
      </c>
      <c r="B285" s="201"/>
      <c r="C285" s="201"/>
      <c r="D285" s="201"/>
      <c r="E285" s="201"/>
      <c r="F285" s="201"/>
      <c r="G285" s="201"/>
      <c r="H285" s="201"/>
      <c r="I285" s="201"/>
      <c r="J285" s="201"/>
      <c r="K285" s="202"/>
      <c r="L285" s="203" t="s">
        <v>3</v>
      </c>
      <c r="M285" s="204"/>
      <c r="N285" s="200" t="str">
        <f>RINKS!$F$28</f>
        <v/>
      </c>
      <c r="O285" s="201"/>
      <c r="P285" s="201"/>
      <c r="Q285" s="201"/>
      <c r="R285" s="201"/>
      <c r="S285" s="201"/>
      <c r="T285" s="201"/>
      <c r="U285" s="201"/>
      <c r="V285" s="201"/>
      <c r="W285" s="201"/>
      <c r="X285" s="202"/>
    </row>
    <row r="286" spans="1:24" ht="9" customHeight="1" thickTop="1" x14ac:dyDescent="0.3">
      <c r="A286" s="37"/>
      <c r="B286" s="37"/>
      <c r="C286" s="37"/>
      <c r="D286" s="37"/>
      <c r="E286" s="37"/>
      <c r="F286" s="37"/>
      <c r="G286" s="37"/>
      <c r="H286" s="37"/>
      <c r="I286" s="37"/>
      <c r="J286" s="37"/>
      <c r="K286" s="37"/>
      <c r="L286" s="37"/>
      <c r="M286" s="37"/>
      <c r="N286" s="37"/>
      <c r="O286" s="37"/>
      <c r="P286" s="37"/>
      <c r="Q286" s="37"/>
      <c r="R286" s="37"/>
      <c r="S286" s="37"/>
      <c r="T286" s="37"/>
      <c r="U286" s="37"/>
      <c r="V286" s="37"/>
      <c r="W286" s="37"/>
      <c r="X286" s="37"/>
    </row>
    <row r="287" spans="1:24" ht="20.45" customHeight="1" thickBot="1" x14ac:dyDescent="0.25">
      <c r="A287" s="200" t="str">
        <f>RINKS!$H$29</f>
        <v/>
      </c>
      <c r="B287" s="201"/>
      <c r="C287" s="201"/>
      <c r="D287" s="201"/>
      <c r="E287" s="201"/>
      <c r="F287" s="201"/>
      <c r="G287" s="201"/>
      <c r="H287" s="201"/>
      <c r="I287" s="201"/>
      <c r="J287" s="201"/>
      <c r="K287" s="202"/>
      <c r="L287" s="203" t="s">
        <v>4</v>
      </c>
      <c r="M287" s="204"/>
      <c r="N287" s="200" t="str">
        <f>RINKS!$F$29</f>
        <v/>
      </c>
      <c r="O287" s="201"/>
      <c r="P287" s="201"/>
      <c r="Q287" s="201"/>
      <c r="R287" s="201"/>
      <c r="S287" s="201"/>
      <c r="T287" s="201"/>
      <c r="U287" s="201"/>
      <c r="V287" s="201"/>
      <c r="W287" s="201"/>
      <c r="X287" s="202"/>
    </row>
    <row r="288" spans="1:24" ht="9" customHeight="1" thickTop="1" x14ac:dyDescent="0.3">
      <c r="A288" s="37"/>
      <c r="B288" s="37"/>
      <c r="C288" s="37"/>
      <c r="D288" s="37"/>
      <c r="E288" s="37"/>
      <c r="F288" s="37"/>
      <c r="G288" s="37"/>
      <c r="H288" s="37"/>
      <c r="I288" s="37"/>
      <c r="J288" s="37"/>
      <c r="K288" s="37"/>
      <c r="L288" s="37"/>
      <c r="M288" s="37"/>
      <c r="N288" s="37"/>
      <c r="O288" s="37"/>
      <c r="P288" s="37"/>
      <c r="Q288" s="37"/>
      <c r="R288" s="37"/>
      <c r="S288" s="37"/>
      <c r="T288" s="37"/>
      <c r="U288" s="37"/>
      <c r="V288" s="37"/>
      <c r="W288" s="37"/>
      <c r="X288" s="37"/>
    </row>
    <row r="289" spans="1:24" ht="20.45" customHeight="1" thickBot="1" x14ac:dyDescent="0.25">
      <c r="A289" s="200" t="str">
        <f>RINKS!$H$30</f>
        <v/>
      </c>
      <c r="B289" s="201"/>
      <c r="C289" s="201"/>
      <c r="D289" s="201"/>
      <c r="E289" s="201"/>
      <c r="F289" s="201"/>
      <c r="G289" s="201"/>
      <c r="H289" s="201"/>
      <c r="I289" s="201"/>
      <c r="J289" s="201"/>
      <c r="K289" s="202"/>
      <c r="L289" s="203" t="s">
        <v>5</v>
      </c>
      <c r="M289" s="204"/>
      <c r="N289" s="200" t="str">
        <f>RINKS!$F$30</f>
        <v/>
      </c>
      <c r="O289" s="201"/>
      <c r="P289" s="201"/>
      <c r="Q289" s="201"/>
      <c r="R289" s="201"/>
      <c r="S289" s="201"/>
      <c r="T289" s="201"/>
      <c r="U289" s="201"/>
      <c r="V289" s="201"/>
      <c r="W289" s="201"/>
      <c r="X289" s="202"/>
    </row>
    <row r="290" spans="1:24" ht="9" customHeight="1" thickTop="1" x14ac:dyDescent="0.3">
      <c r="A290" s="37"/>
      <c r="B290" s="37"/>
      <c r="C290" s="37"/>
      <c r="D290" s="37"/>
      <c r="E290" s="37"/>
      <c r="F290" s="37"/>
      <c r="G290" s="37"/>
      <c r="H290" s="37"/>
      <c r="I290" s="37"/>
      <c r="J290" s="37"/>
      <c r="K290" s="37"/>
      <c r="L290" s="37"/>
      <c r="M290" s="37"/>
      <c r="N290" s="37"/>
      <c r="O290" s="37"/>
      <c r="P290" s="37"/>
      <c r="Q290" s="37"/>
      <c r="R290" s="37"/>
      <c r="S290" s="37"/>
      <c r="T290" s="37"/>
      <c r="U290" s="37"/>
      <c r="V290" s="37"/>
      <c r="W290" s="37"/>
      <c r="X290" s="37"/>
    </row>
    <row r="291" spans="1:24" ht="21.6" customHeight="1" thickBot="1" x14ac:dyDescent="0.25">
      <c r="A291" s="200" t="str">
        <f>RINKS!$H$31</f>
        <v/>
      </c>
      <c r="B291" s="201"/>
      <c r="C291" s="201"/>
      <c r="D291" s="201"/>
      <c r="E291" s="201"/>
      <c r="F291" s="201"/>
      <c r="G291" s="201"/>
      <c r="H291" s="201"/>
      <c r="I291" s="201"/>
      <c r="J291" s="201"/>
      <c r="K291" s="202"/>
      <c r="L291" s="203" t="s">
        <v>6</v>
      </c>
      <c r="M291" s="205"/>
      <c r="N291" s="200" t="str">
        <f>RINKS!$F$31</f>
        <v/>
      </c>
      <c r="O291" s="201"/>
      <c r="P291" s="201"/>
      <c r="Q291" s="201"/>
      <c r="R291" s="201"/>
      <c r="S291" s="201"/>
      <c r="T291" s="201"/>
      <c r="U291" s="201"/>
      <c r="V291" s="201"/>
      <c r="W291" s="201"/>
      <c r="X291" s="202"/>
    </row>
    <row r="292" spans="1:24" ht="5.45" customHeight="1" thickTop="1" x14ac:dyDescent="0.2"/>
    <row r="293" spans="1:24" ht="16.149999999999999" customHeight="1" thickBot="1" x14ac:dyDescent="0.25">
      <c r="A293" s="59">
        <v>2</v>
      </c>
      <c r="C293" s="213" t="s">
        <v>12</v>
      </c>
      <c r="D293" s="213"/>
      <c r="E293" s="213"/>
      <c r="F293" s="213"/>
      <c r="G293" s="213"/>
      <c r="H293" s="213"/>
      <c r="I293" s="213"/>
      <c r="P293" s="213" t="s">
        <v>12</v>
      </c>
      <c r="Q293" s="213"/>
      <c r="R293" s="213"/>
      <c r="S293" s="213"/>
      <c r="T293" s="213"/>
      <c r="U293" s="213"/>
      <c r="V293" s="213"/>
    </row>
    <row r="294" spans="1:24" ht="30" customHeight="1" thickTop="1" thickBot="1" x14ac:dyDescent="0.25">
      <c r="C294" s="206"/>
      <c r="D294" s="207"/>
      <c r="E294" s="207"/>
      <c r="F294" s="207"/>
      <c r="G294" s="207"/>
      <c r="H294" s="207"/>
      <c r="I294" s="208"/>
      <c r="P294" s="206"/>
      <c r="Q294" s="207"/>
      <c r="R294" s="207"/>
      <c r="S294" s="207"/>
      <c r="T294" s="207"/>
      <c r="U294" s="207"/>
      <c r="V294" s="208"/>
    </row>
    <row r="295" spans="1:24" ht="19.149999999999999" customHeight="1" thickTop="1" x14ac:dyDescent="0.2">
      <c r="A295" s="214" t="s">
        <v>13</v>
      </c>
      <c r="B295" s="214"/>
      <c r="C295" s="214"/>
      <c r="D295" s="214"/>
      <c r="E295" s="214"/>
      <c r="F295" s="214"/>
      <c r="G295" s="214"/>
      <c r="H295" s="214"/>
      <c r="I295" s="214"/>
      <c r="J295" s="214"/>
      <c r="K295" s="214"/>
      <c r="N295" s="214" t="s">
        <v>13</v>
      </c>
      <c r="O295" s="214"/>
      <c r="P295" s="214"/>
      <c r="Q295" s="214"/>
      <c r="R295" s="214"/>
      <c r="S295" s="214"/>
      <c r="T295" s="214"/>
      <c r="U295" s="214"/>
      <c r="V295" s="214"/>
      <c r="W295" s="214"/>
      <c r="X295" s="214"/>
    </row>
    <row r="296" spans="1:24" ht="4.1500000000000004" customHeight="1" thickBot="1" x14ac:dyDescent="0.25"/>
    <row r="297" spans="1:24" ht="28.15" customHeight="1" thickTop="1" thickBot="1" x14ac:dyDescent="0.25">
      <c r="A297" s="206"/>
      <c r="B297" s="207"/>
      <c r="C297" s="207"/>
      <c r="D297" s="207"/>
      <c r="E297" s="207"/>
      <c r="F297" s="207"/>
      <c r="G297" s="207"/>
      <c r="H297" s="207"/>
      <c r="I297" s="207"/>
      <c r="J297" s="207"/>
      <c r="K297" s="208"/>
      <c r="L297" s="209">
        <v>13</v>
      </c>
      <c r="M297" s="210"/>
      <c r="N297" s="206"/>
      <c r="O297" s="207"/>
      <c r="P297" s="207"/>
      <c r="Q297" s="207"/>
      <c r="R297" s="207"/>
      <c r="S297" s="207"/>
      <c r="T297" s="207"/>
      <c r="U297" s="207"/>
      <c r="V297" s="207"/>
      <c r="W297" s="207"/>
      <c r="X297" s="208"/>
    </row>
    <row r="298" spans="1:24" ht="5.45" customHeight="1" thickTop="1" x14ac:dyDescent="0.2"/>
    <row r="299" spans="1:24" ht="20.45" customHeight="1" thickBot="1" x14ac:dyDescent="0.25">
      <c r="A299" s="211" t="s">
        <v>11</v>
      </c>
      <c r="B299" s="211"/>
      <c r="C299" s="211"/>
      <c r="D299" s="211"/>
      <c r="E299" s="211"/>
      <c r="F299" s="211"/>
      <c r="G299" s="211"/>
      <c r="H299" s="211"/>
      <c r="I299" s="211"/>
      <c r="J299" s="211"/>
      <c r="K299" s="211"/>
      <c r="L299" s="211"/>
      <c r="M299" s="212"/>
      <c r="N299" s="212"/>
      <c r="O299" s="212"/>
      <c r="P299" s="212"/>
      <c r="Q299" s="212"/>
      <c r="R299" s="212"/>
      <c r="S299" s="212"/>
      <c r="T299" s="212"/>
      <c r="U299" s="212"/>
      <c r="V299" s="212"/>
      <c r="W299" s="212"/>
      <c r="X299" s="212"/>
    </row>
    <row r="300" spans="1:24" ht="18" x14ac:dyDescent="0.2">
      <c r="A300" s="191" t="str">
        <f>RINKS!$N$2</f>
        <v>Bateau Bay</v>
      </c>
      <c r="B300" s="191"/>
      <c r="C300" s="191"/>
      <c r="D300" s="191"/>
      <c r="E300" s="191"/>
      <c r="F300" s="191"/>
      <c r="G300" s="191"/>
      <c r="H300" s="191"/>
      <c r="I300" s="191"/>
      <c r="J300" s="191"/>
      <c r="K300" s="191"/>
      <c r="L300" s="191"/>
      <c r="M300" s="191"/>
      <c r="N300" s="191"/>
      <c r="O300" s="191"/>
      <c r="P300" s="191"/>
      <c r="Q300" s="191"/>
      <c r="R300" s="191"/>
      <c r="S300" s="191"/>
      <c r="T300" s="191"/>
      <c r="U300" s="191"/>
      <c r="V300" s="191"/>
      <c r="W300" s="191"/>
      <c r="X300" s="191"/>
    </row>
    <row r="301" spans="1:24" ht="6" customHeight="1" x14ac:dyDescent="0.2"/>
    <row r="302" spans="1:24" ht="15.75" x14ac:dyDescent="0.2">
      <c r="A302" s="192" t="str">
        <f>RINKS!$N$6</f>
        <v>Monday Mens Mufti.</v>
      </c>
      <c r="B302" s="192"/>
      <c r="C302" s="192"/>
      <c r="D302" s="192"/>
      <c r="E302" s="192"/>
      <c r="F302" s="192"/>
      <c r="G302" s="192"/>
      <c r="H302" s="192"/>
      <c r="I302" s="192"/>
      <c r="J302" s="192"/>
      <c r="K302" s="192"/>
      <c r="L302" s="192"/>
      <c r="M302" s="192"/>
      <c r="N302" s="192"/>
      <c r="O302" s="192"/>
      <c r="P302" s="192"/>
      <c r="Q302" s="192"/>
      <c r="R302" s="192"/>
      <c r="S302" s="192"/>
      <c r="T302" s="192"/>
      <c r="U302" s="192"/>
      <c r="V302" s="192"/>
      <c r="W302" s="192"/>
      <c r="X302" s="192"/>
    </row>
    <row r="303" spans="1:24" ht="6" customHeight="1" x14ac:dyDescent="0.2"/>
    <row r="304" spans="1:24" ht="15.75" x14ac:dyDescent="0.25">
      <c r="C304" s="193" t="s">
        <v>2</v>
      </c>
      <c r="D304" s="193"/>
      <c r="E304" s="193"/>
      <c r="F304" s="193"/>
      <c r="G304" s="193"/>
      <c r="H304" s="36"/>
      <c r="I304" s="193" t="s">
        <v>1</v>
      </c>
      <c r="J304" s="193"/>
      <c r="K304" s="193"/>
      <c r="L304" s="193"/>
      <c r="M304" s="193"/>
      <c r="N304" s="193"/>
      <c r="O304" s="193"/>
      <c r="P304" s="193"/>
      <c r="Q304" s="193"/>
      <c r="R304" s="193"/>
      <c r="S304" s="193"/>
      <c r="T304" s="193"/>
      <c r="U304" s="193"/>
      <c r="V304" s="193"/>
      <c r="W304" s="193"/>
      <c r="X304" s="193"/>
    </row>
    <row r="305" spans="1:24" ht="3" customHeight="1" x14ac:dyDescent="0.2"/>
    <row r="306" spans="1:24" ht="21.6" customHeight="1" thickBot="1" x14ac:dyDescent="0.25">
      <c r="C306" s="194">
        <f>RINKS!$G$32</f>
        <v>0</v>
      </c>
      <c r="D306" s="195"/>
      <c r="E306" s="195"/>
      <c r="F306" s="195"/>
      <c r="G306" s="196"/>
      <c r="I306" s="197">
        <f>RINKS!$N$4</f>
        <v>42547</v>
      </c>
      <c r="J306" s="198"/>
      <c r="K306" s="198"/>
      <c r="L306" s="198"/>
      <c r="M306" s="198"/>
      <c r="N306" s="198"/>
      <c r="O306" s="198"/>
      <c r="P306" s="198"/>
      <c r="Q306" s="198"/>
      <c r="R306" s="198"/>
      <c r="S306" s="198"/>
      <c r="T306" s="198"/>
      <c r="U306" s="198"/>
      <c r="V306" s="198"/>
      <c r="W306" s="198"/>
      <c r="X306" s="199"/>
    </row>
    <row r="307" spans="1:24" ht="13.5" thickTop="1" x14ac:dyDescent="0.2"/>
    <row r="308" spans="1:24" ht="20.45" customHeight="1" thickBot="1" x14ac:dyDescent="0.25">
      <c r="A308" s="200" t="str">
        <f>RINKS!$H$33</f>
        <v/>
      </c>
      <c r="B308" s="201"/>
      <c r="C308" s="201"/>
      <c r="D308" s="201"/>
      <c r="E308" s="201"/>
      <c r="F308" s="201"/>
      <c r="G308" s="201"/>
      <c r="H308" s="201"/>
      <c r="I308" s="201"/>
      <c r="J308" s="201"/>
      <c r="K308" s="202"/>
      <c r="L308" s="203" t="s">
        <v>3</v>
      </c>
      <c r="M308" s="204"/>
      <c r="N308" s="200" t="str">
        <f>RINKS!$F$33</f>
        <v/>
      </c>
      <c r="O308" s="201"/>
      <c r="P308" s="201"/>
      <c r="Q308" s="201"/>
      <c r="R308" s="201"/>
      <c r="S308" s="201"/>
      <c r="T308" s="201"/>
      <c r="U308" s="201"/>
      <c r="V308" s="201"/>
      <c r="W308" s="201"/>
      <c r="X308" s="202"/>
    </row>
    <row r="309" spans="1:24" ht="9" customHeight="1" thickTop="1" x14ac:dyDescent="0.3">
      <c r="A309" s="37"/>
      <c r="B309" s="37"/>
      <c r="C309" s="37"/>
      <c r="D309" s="37"/>
      <c r="E309" s="37"/>
      <c r="F309" s="37"/>
      <c r="G309" s="37"/>
      <c r="H309" s="37"/>
      <c r="I309" s="37"/>
      <c r="J309" s="37"/>
      <c r="K309" s="37"/>
      <c r="L309" s="37"/>
      <c r="M309" s="37"/>
      <c r="N309" s="37"/>
      <c r="O309" s="37"/>
      <c r="P309" s="37"/>
      <c r="Q309" s="37"/>
      <c r="R309" s="37"/>
      <c r="S309" s="37"/>
      <c r="T309" s="37"/>
      <c r="U309" s="37"/>
      <c r="V309" s="37"/>
      <c r="W309" s="37"/>
      <c r="X309" s="37"/>
    </row>
    <row r="310" spans="1:24" ht="20.45" customHeight="1" thickBot="1" x14ac:dyDescent="0.25">
      <c r="A310" s="200" t="str">
        <f>RINKS!$H$34</f>
        <v/>
      </c>
      <c r="B310" s="201"/>
      <c r="C310" s="201"/>
      <c r="D310" s="201"/>
      <c r="E310" s="201"/>
      <c r="F310" s="201"/>
      <c r="G310" s="201"/>
      <c r="H310" s="201"/>
      <c r="I310" s="201"/>
      <c r="J310" s="201"/>
      <c r="K310" s="202"/>
      <c r="L310" s="203" t="s">
        <v>4</v>
      </c>
      <c r="M310" s="204"/>
      <c r="N310" s="200" t="str">
        <f>RINKS!$F$34</f>
        <v/>
      </c>
      <c r="O310" s="201"/>
      <c r="P310" s="201"/>
      <c r="Q310" s="201"/>
      <c r="R310" s="201"/>
      <c r="S310" s="201"/>
      <c r="T310" s="201"/>
      <c r="U310" s="201"/>
      <c r="V310" s="201"/>
      <c r="W310" s="201"/>
      <c r="X310" s="202"/>
    </row>
    <row r="311" spans="1:24" ht="9" customHeight="1" thickTop="1" x14ac:dyDescent="0.3">
      <c r="A311" s="37"/>
      <c r="B311" s="37"/>
      <c r="C311" s="37"/>
      <c r="D311" s="37"/>
      <c r="E311" s="37"/>
      <c r="F311" s="37"/>
      <c r="G311" s="37"/>
      <c r="H311" s="37"/>
      <c r="I311" s="37"/>
      <c r="J311" s="37"/>
      <c r="K311" s="37"/>
      <c r="L311" s="37"/>
      <c r="M311" s="37"/>
      <c r="N311" s="37"/>
      <c r="O311" s="37"/>
      <c r="P311" s="37"/>
      <c r="Q311" s="37"/>
      <c r="R311" s="37"/>
      <c r="S311" s="37"/>
      <c r="T311" s="37"/>
      <c r="U311" s="37"/>
      <c r="V311" s="37"/>
      <c r="W311" s="37"/>
      <c r="X311" s="37"/>
    </row>
    <row r="312" spans="1:24" ht="20.45" customHeight="1" thickBot="1" x14ac:dyDescent="0.25">
      <c r="A312" s="200" t="str">
        <f>RINKS!$H$35</f>
        <v/>
      </c>
      <c r="B312" s="201"/>
      <c r="C312" s="201"/>
      <c r="D312" s="201"/>
      <c r="E312" s="201"/>
      <c r="F312" s="201"/>
      <c r="G312" s="201"/>
      <c r="H312" s="201"/>
      <c r="I312" s="201"/>
      <c r="J312" s="201"/>
      <c r="K312" s="202"/>
      <c r="L312" s="203" t="s">
        <v>5</v>
      </c>
      <c r="M312" s="204"/>
      <c r="N312" s="200" t="str">
        <f>RINKS!$F$35</f>
        <v/>
      </c>
      <c r="O312" s="201"/>
      <c r="P312" s="201"/>
      <c r="Q312" s="201"/>
      <c r="R312" s="201"/>
      <c r="S312" s="201"/>
      <c r="T312" s="201"/>
      <c r="U312" s="201"/>
      <c r="V312" s="201"/>
      <c r="W312" s="201"/>
      <c r="X312" s="202"/>
    </row>
    <row r="313" spans="1:24" ht="9" customHeight="1" thickTop="1" x14ac:dyDescent="0.3">
      <c r="A313" s="37"/>
      <c r="B313" s="37"/>
      <c r="C313" s="37"/>
      <c r="D313" s="37"/>
      <c r="E313" s="37"/>
      <c r="F313" s="37"/>
      <c r="G313" s="37"/>
      <c r="H313" s="37"/>
      <c r="I313" s="37"/>
      <c r="J313" s="37"/>
      <c r="K313" s="37"/>
      <c r="L313" s="37"/>
      <c r="M313" s="37"/>
      <c r="N313" s="37"/>
      <c r="O313" s="37"/>
      <c r="P313" s="37"/>
      <c r="Q313" s="37"/>
      <c r="R313" s="37"/>
      <c r="S313" s="37"/>
      <c r="T313" s="37"/>
      <c r="U313" s="37"/>
      <c r="V313" s="37"/>
      <c r="W313" s="37"/>
      <c r="X313" s="37"/>
    </row>
    <row r="314" spans="1:24" ht="21.6" customHeight="1" thickBot="1" x14ac:dyDescent="0.25">
      <c r="A314" s="200" t="str">
        <f>RINKS!$H$36</f>
        <v/>
      </c>
      <c r="B314" s="201"/>
      <c r="C314" s="201"/>
      <c r="D314" s="201"/>
      <c r="E314" s="201"/>
      <c r="F314" s="201"/>
      <c r="G314" s="201"/>
      <c r="H314" s="201"/>
      <c r="I314" s="201"/>
      <c r="J314" s="201"/>
      <c r="K314" s="202"/>
      <c r="L314" s="203" t="s">
        <v>6</v>
      </c>
      <c r="M314" s="205"/>
      <c r="N314" s="200" t="str">
        <f>RINKS!$F$36</f>
        <v/>
      </c>
      <c r="O314" s="201"/>
      <c r="P314" s="201"/>
      <c r="Q314" s="201"/>
      <c r="R314" s="201"/>
      <c r="S314" s="201"/>
      <c r="T314" s="201"/>
      <c r="U314" s="201"/>
      <c r="V314" s="201"/>
      <c r="W314" s="201"/>
      <c r="X314" s="202"/>
    </row>
    <row r="315" spans="1:24" ht="5.45" customHeight="1" thickTop="1" x14ac:dyDescent="0.2"/>
    <row r="316" spans="1:24" ht="16.149999999999999" customHeight="1" thickBot="1" x14ac:dyDescent="0.25">
      <c r="A316" s="59">
        <v>2</v>
      </c>
      <c r="C316" s="213" t="s">
        <v>12</v>
      </c>
      <c r="D316" s="213"/>
      <c r="E316" s="213"/>
      <c r="F316" s="213"/>
      <c r="G316" s="213"/>
      <c r="H316" s="213"/>
      <c r="I316" s="213"/>
      <c r="P316" s="213" t="s">
        <v>12</v>
      </c>
      <c r="Q316" s="213"/>
      <c r="R316" s="213"/>
      <c r="S316" s="213"/>
      <c r="T316" s="213"/>
      <c r="U316" s="213"/>
      <c r="V316" s="213"/>
    </row>
    <row r="317" spans="1:24" ht="30" customHeight="1" thickTop="1" thickBot="1" x14ac:dyDescent="0.25">
      <c r="C317" s="206"/>
      <c r="D317" s="207"/>
      <c r="E317" s="207"/>
      <c r="F317" s="207"/>
      <c r="G317" s="207"/>
      <c r="H317" s="207"/>
      <c r="I317" s="208"/>
      <c r="P317" s="206"/>
      <c r="Q317" s="207"/>
      <c r="R317" s="207"/>
      <c r="S317" s="207"/>
      <c r="T317" s="207"/>
      <c r="U317" s="207"/>
      <c r="V317" s="208"/>
    </row>
    <row r="318" spans="1:24" ht="19.149999999999999" customHeight="1" thickTop="1" x14ac:dyDescent="0.2">
      <c r="A318" s="214" t="s">
        <v>13</v>
      </c>
      <c r="B318" s="214"/>
      <c r="C318" s="214"/>
      <c r="D318" s="214"/>
      <c r="E318" s="214"/>
      <c r="F318" s="214"/>
      <c r="G318" s="214"/>
      <c r="H318" s="214"/>
      <c r="I318" s="214"/>
      <c r="J318" s="214"/>
      <c r="K318" s="214"/>
      <c r="N318" s="214" t="s">
        <v>13</v>
      </c>
      <c r="O318" s="214"/>
      <c r="P318" s="214"/>
      <c r="Q318" s="214"/>
      <c r="R318" s="214"/>
      <c r="S318" s="214"/>
      <c r="T318" s="214"/>
      <c r="U318" s="214"/>
      <c r="V318" s="214"/>
      <c r="W318" s="214"/>
      <c r="X318" s="214"/>
    </row>
    <row r="319" spans="1:24" ht="4.1500000000000004" customHeight="1" thickBot="1" x14ac:dyDescent="0.25"/>
    <row r="320" spans="1:24" ht="28.15" customHeight="1" thickTop="1" thickBot="1" x14ac:dyDescent="0.25">
      <c r="A320" s="206"/>
      <c r="B320" s="207"/>
      <c r="C320" s="207"/>
      <c r="D320" s="207"/>
      <c r="E320" s="207"/>
      <c r="F320" s="207"/>
      <c r="G320" s="207"/>
      <c r="H320" s="207"/>
      <c r="I320" s="207"/>
      <c r="J320" s="207"/>
      <c r="K320" s="208"/>
      <c r="L320" s="209">
        <v>14</v>
      </c>
      <c r="M320" s="210"/>
      <c r="N320" s="206"/>
      <c r="O320" s="207"/>
      <c r="P320" s="207"/>
      <c r="Q320" s="207"/>
      <c r="R320" s="207"/>
      <c r="S320" s="207"/>
      <c r="T320" s="207"/>
      <c r="U320" s="207"/>
      <c r="V320" s="207"/>
      <c r="W320" s="207"/>
      <c r="X320" s="208"/>
    </row>
    <row r="321" spans="1:24" ht="5.45" customHeight="1" thickTop="1" x14ac:dyDescent="0.2"/>
    <row r="322" spans="1:24" ht="20.45" customHeight="1" thickBot="1" x14ac:dyDescent="0.25">
      <c r="A322" s="211" t="s">
        <v>11</v>
      </c>
      <c r="B322" s="211"/>
      <c r="C322" s="211"/>
      <c r="D322" s="211"/>
      <c r="E322" s="211"/>
      <c r="F322" s="211"/>
      <c r="G322" s="211"/>
      <c r="H322" s="211"/>
      <c r="I322" s="211"/>
      <c r="J322" s="211"/>
      <c r="K322" s="211"/>
      <c r="L322" s="211"/>
      <c r="M322" s="212"/>
      <c r="N322" s="212"/>
      <c r="O322" s="212"/>
      <c r="P322" s="212"/>
      <c r="Q322" s="212"/>
      <c r="R322" s="212"/>
      <c r="S322" s="212"/>
      <c r="T322" s="212"/>
      <c r="U322" s="212"/>
      <c r="V322" s="212"/>
      <c r="W322" s="212"/>
      <c r="X322" s="212"/>
    </row>
    <row r="323" spans="1:24" ht="18" x14ac:dyDescent="0.2">
      <c r="A323" s="191" t="str">
        <f>RINKS!$N$2</f>
        <v>Bateau Bay</v>
      </c>
      <c r="B323" s="191"/>
      <c r="C323" s="191"/>
      <c r="D323" s="191"/>
      <c r="E323" s="191"/>
      <c r="F323" s="191"/>
      <c r="G323" s="191"/>
      <c r="H323" s="191"/>
      <c r="I323" s="191"/>
      <c r="J323" s="191"/>
      <c r="K323" s="191"/>
      <c r="L323" s="191"/>
      <c r="M323" s="191"/>
      <c r="N323" s="191"/>
      <c r="O323" s="191"/>
      <c r="P323" s="191"/>
      <c r="Q323" s="191"/>
      <c r="R323" s="191"/>
      <c r="S323" s="191"/>
      <c r="T323" s="191"/>
      <c r="U323" s="191"/>
      <c r="V323" s="191"/>
      <c r="W323" s="191"/>
      <c r="X323" s="191"/>
    </row>
    <row r="324" spans="1:24" ht="6" customHeight="1" x14ac:dyDescent="0.2"/>
    <row r="325" spans="1:24" ht="15.75" x14ac:dyDescent="0.2">
      <c r="A325" s="192" t="str">
        <f>RINKS!$N$6</f>
        <v>Monday Mens Mufti.</v>
      </c>
      <c r="B325" s="192"/>
      <c r="C325" s="192"/>
      <c r="D325" s="192"/>
      <c r="E325" s="192"/>
      <c r="F325" s="192"/>
      <c r="G325" s="192"/>
      <c r="H325" s="192"/>
      <c r="I325" s="192"/>
      <c r="J325" s="192"/>
      <c r="K325" s="192"/>
      <c r="L325" s="192"/>
      <c r="M325" s="192"/>
      <c r="N325" s="192"/>
      <c r="O325" s="192"/>
      <c r="P325" s="192"/>
      <c r="Q325" s="192"/>
      <c r="R325" s="192"/>
      <c r="S325" s="192"/>
      <c r="T325" s="192"/>
      <c r="U325" s="192"/>
      <c r="V325" s="192"/>
      <c r="W325" s="192"/>
      <c r="X325" s="192"/>
    </row>
    <row r="326" spans="1:24" ht="6" customHeight="1" x14ac:dyDescent="0.2"/>
    <row r="327" spans="1:24" ht="15.75" x14ac:dyDescent="0.25">
      <c r="C327" s="193" t="s">
        <v>2</v>
      </c>
      <c r="D327" s="193"/>
      <c r="E327" s="193"/>
      <c r="F327" s="193"/>
      <c r="G327" s="193"/>
      <c r="H327" s="36"/>
      <c r="I327" s="193" t="s">
        <v>1</v>
      </c>
      <c r="J327" s="193"/>
      <c r="K327" s="193"/>
      <c r="L327" s="193"/>
      <c r="M327" s="193"/>
      <c r="N327" s="193"/>
      <c r="O327" s="193"/>
      <c r="P327" s="193"/>
      <c r="Q327" s="193"/>
      <c r="R327" s="193"/>
      <c r="S327" s="193"/>
      <c r="T327" s="193"/>
      <c r="U327" s="193"/>
      <c r="V327" s="193"/>
      <c r="W327" s="193"/>
      <c r="X327" s="193"/>
    </row>
    <row r="328" spans="1:24" ht="3" customHeight="1" x14ac:dyDescent="0.2"/>
    <row r="329" spans="1:24" ht="21.6" customHeight="1" thickBot="1" x14ac:dyDescent="0.25">
      <c r="C329" s="194">
        <f>RINKS!$K$2</f>
        <v>0</v>
      </c>
      <c r="D329" s="195"/>
      <c r="E329" s="195"/>
      <c r="F329" s="195"/>
      <c r="G329" s="196"/>
      <c r="I329" s="197">
        <f>RINKS!$N$4</f>
        <v>42547</v>
      </c>
      <c r="J329" s="198"/>
      <c r="K329" s="198"/>
      <c r="L329" s="198"/>
      <c r="M329" s="198"/>
      <c r="N329" s="198"/>
      <c r="O329" s="198"/>
      <c r="P329" s="198"/>
      <c r="Q329" s="198"/>
      <c r="R329" s="198"/>
      <c r="S329" s="198"/>
      <c r="T329" s="198"/>
      <c r="U329" s="198"/>
      <c r="V329" s="198"/>
      <c r="W329" s="198"/>
      <c r="X329" s="199"/>
    </row>
    <row r="330" spans="1:24" ht="13.5" thickTop="1" x14ac:dyDescent="0.2"/>
    <row r="331" spans="1:24" ht="20.45" customHeight="1" thickBot="1" x14ac:dyDescent="0.25">
      <c r="A331" s="200" t="str">
        <f>RINKS!$L$3</f>
        <v/>
      </c>
      <c r="B331" s="201"/>
      <c r="C331" s="201"/>
      <c r="D331" s="201"/>
      <c r="E331" s="201"/>
      <c r="F331" s="201"/>
      <c r="G331" s="201"/>
      <c r="H331" s="201"/>
      <c r="I331" s="201"/>
      <c r="J331" s="201"/>
      <c r="K331" s="202"/>
      <c r="L331" s="203" t="s">
        <v>3</v>
      </c>
      <c r="M331" s="204"/>
      <c r="N331" s="200" t="str">
        <f>RINKS!$J$3</f>
        <v/>
      </c>
      <c r="O331" s="201"/>
      <c r="P331" s="201"/>
      <c r="Q331" s="201"/>
      <c r="R331" s="201"/>
      <c r="S331" s="201"/>
      <c r="T331" s="201"/>
      <c r="U331" s="201"/>
      <c r="V331" s="201"/>
      <c r="W331" s="201"/>
      <c r="X331" s="202"/>
    </row>
    <row r="332" spans="1:24" ht="9" customHeight="1" thickTop="1" x14ac:dyDescent="0.3">
      <c r="A332" s="37"/>
      <c r="B332" s="37"/>
      <c r="C332" s="37"/>
      <c r="D332" s="37"/>
      <c r="E332" s="37"/>
      <c r="F332" s="37"/>
      <c r="G332" s="37"/>
      <c r="H332" s="37"/>
      <c r="I332" s="37"/>
      <c r="J332" s="37"/>
      <c r="K332" s="37"/>
      <c r="L332" s="37"/>
      <c r="M332" s="37"/>
      <c r="N332" s="37"/>
      <c r="O332" s="37"/>
      <c r="P332" s="37"/>
      <c r="Q332" s="37"/>
      <c r="R332" s="37"/>
      <c r="S332" s="37"/>
      <c r="T332" s="37"/>
      <c r="U332" s="37"/>
      <c r="V332" s="37"/>
      <c r="W332" s="37"/>
      <c r="X332" s="37"/>
    </row>
    <row r="333" spans="1:24" ht="20.45" customHeight="1" thickBot="1" x14ac:dyDescent="0.25">
      <c r="A333" s="200" t="str">
        <f>RINKS!$L$4</f>
        <v/>
      </c>
      <c r="B333" s="201"/>
      <c r="C333" s="201"/>
      <c r="D333" s="201"/>
      <c r="E333" s="201"/>
      <c r="F333" s="201"/>
      <c r="G333" s="201"/>
      <c r="H333" s="201"/>
      <c r="I333" s="201"/>
      <c r="J333" s="201"/>
      <c r="K333" s="202"/>
      <c r="L333" s="203" t="s">
        <v>4</v>
      </c>
      <c r="M333" s="204"/>
      <c r="N333" s="200" t="str">
        <f>RINKS!$J$4</f>
        <v/>
      </c>
      <c r="O333" s="201"/>
      <c r="P333" s="201"/>
      <c r="Q333" s="201"/>
      <c r="R333" s="201"/>
      <c r="S333" s="201"/>
      <c r="T333" s="201"/>
      <c r="U333" s="201"/>
      <c r="V333" s="201"/>
      <c r="W333" s="201"/>
      <c r="X333" s="202"/>
    </row>
    <row r="334" spans="1:24" ht="9" customHeight="1" thickTop="1" x14ac:dyDescent="0.3">
      <c r="A334" s="37"/>
      <c r="B334" s="37"/>
      <c r="C334" s="37"/>
      <c r="D334" s="37"/>
      <c r="E334" s="37"/>
      <c r="F334" s="37"/>
      <c r="G334" s="37"/>
      <c r="H334" s="37"/>
      <c r="I334" s="37"/>
      <c r="J334" s="37"/>
      <c r="K334" s="37"/>
      <c r="L334" s="37"/>
      <c r="M334" s="37"/>
      <c r="N334" s="37"/>
      <c r="O334" s="37"/>
      <c r="P334" s="37"/>
      <c r="Q334" s="37"/>
      <c r="R334" s="37"/>
      <c r="S334" s="37"/>
      <c r="T334" s="37"/>
      <c r="U334" s="37"/>
      <c r="V334" s="37"/>
      <c r="W334" s="37"/>
      <c r="X334" s="37"/>
    </row>
    <row r="335" spans="1:24" ht="20.45" customHeight="1" thickBot="1" x14ac:dyDescent="0.25">
      <c r="A335" s="200" t="str">
        <f>RINKS!$L$5</f>
        <v/>
      </c>
      <c r="B335" s="201"/>
      <c r="C335" s="201"/>
      <c r="D335" s="201"/>
      <c r="E335" s="201"/>
      <c r="F335" s="201"/>
      <c r="G335" s="201"/>
      <c r="H335" s="201"/>
      <c r="I335" s="201"/>
      <c r="J335" s="201"/>
      <c r="K335" s="202"/>
      <c r="L335" s="203" t="s">
        <v>5</v>
      </c>
      <c r="M335" s="204"/>
      <c r="N335" s="200" t="str">
        <f>RINKS!$J$5</f>
        <v/>
      </c>
      <c r="O335" s="201"/>
      <c r="P335" s="201"/>
      <c r="Q335" s="201"/>
      <c r="R335" s="201"/>
      <c r="S335" s="201"/>
      <c r="T335" s="201"/>
      <c r="U335" s="201"/>
      <c r="V335" s="201"/>
      <c r="W335" s="201"/>
      <c r="X335" s="202"/>
    </row>
    <row r="336" spans="1:24" ht="9" customHeight="1" thickTop="1" x14ac:dyDescent="0.3">
      <c r="A336" s="37"/>
      <c r="B336" s="37"/>
      <c r="C336" s="37"/>
      <c r="D336" s="37"/>
      <c r="E336" s="37"/>
      <c r="F336" s="37"/>
      <c r="G336" s="37"/>
      <c r="H336" s="37"/>
      <c r="I336" s="37"/>
      <c r="J336" s="37"/>
      <c r="K336" s="37"/>
      <c r="L336" s="37"/>
      <c r="M336" s="37"/>
      <c r="N336" s="37"/>
      <c r="O336" s="37"/>
      <c r="P336" s="37"/>
      <c r="Q336" s="37"/>
      <c r="R336" s="37"/>
      <c r="S336" s="37"/>
      <c r="T336" s="37"/>
      <c r="U336" s="37"/>
      <c r="V336" s="37"/>
      <c r="W336" s="37"/>
      <c r="X336" s="37"/>
    </row>
    <row r="337" spans="1:24" ht="21.6" customHeight="1" thickBot="1" x14ac:dyDescent="0.25">
      <c r="A337" s="200" t="str">
        <f>RINKS!$L$6</f>
        <v/>
      </c>
      <c r="B337" s="201"/>
      <c r="C337" s="201"/>
      <c r="D337" s="201"/>
      <c r="E337" s="201"/>
      <c r="F337" s="201"/>
      <c r="G337" s="201"/>
      <c r="H337" s="201"/>
      <c r="I337" s="201"/>
      <c r="J337" s="201"/>
      <c r="K337" s="202"/>
      <c r="L337" s="203" t="s">
        <v>6</v>
      </c>
      <c r="M337" s="205"/>
      <c r="N337" s="200" t="str">
        <f>RINKS!$J$6</f>
        <v/>
      </c>
      <c r="O337" s="201"/>
      <c r="P337" s="201"/>
      <c r="Q337" s="201"/>
      <c r="R337" s="201"/>
      <c r="S337" s="201"/>
      <c r="T337" s="201"/>
      <c r="U337" s="201"/>
      <c r="V337" s="201"/>
      <c r="W337" s="201"/>
      <c r="X337" s="202"/>
    </row>
    <row r="338" spans="1:24" ht="5.45" customHeight="1" thickTop="1" x14ac:dyDescent="0.2"/>
    <row r="339" spans="1:24" ht="16.149999999999999" customHeight="1" thickBot="1" x14ac:dyDescent="0.25">
      <c r="A339" s="59">
        <v>2</v>
      </c>
      <c r="C339" s="213" t="s">
        <v>12</v>
      </c>
      <c r="D339" s="213"/>
      <c r="E339" s="213"/>
      <c r="F339" s="213"/>
      <c r="G339" s="213"/>
      <c r="H339" s="213"/>
      <c r="I339" s="213"/>
      <c r="P339" s="213" t="s">
        <v>12</v>
      </c>
      <c r="Q339" s="213"/>
      <c r="R339" s="213"/>
      <c r="S339" s="213"/>
      <c r="T339" s="213"/>
      <c r="U339" s="213"/>
      <c r="V339" s="213"/>
    </row>
    <row r="340" spans="1:24" ht="30" customHeight="1" thickTop="1" thickBot="1" x14ac:dyDescent="0.25">
      <c r="C340" s="206"/>
      <c r="D340" s="207"/>
      <c r="E340" s="207"/>
      <c r="F340" s="207"/>
      <c r="G340" s="207"/>
      <c r="H340" s="207"/>
      <c r="I340" s="208"/>
      <c r="P340" s="206"/>
      <c r="Q340" s="207"/>
      <c r="R340" s="207"/>
      <c r="S340" s="207"/>
      <c r="T340" s="207"/>
      <c r="U340" s="207"/>
      <c r="V340" s="208"/>
    </row>
    <row r="341" spans="1:24" ht="19.149999999999999" customHeight="1" thickTop="1" x14ac:dyDescent="0.2">
      <c r="A341" s="214" t="s">
        <v>13</v>
      </c>
      <c r="B341" s="214"/>
      <c r="C341" s="214"/>
      <c r="D341" s="214"/>
      <c r="E341" s="214"/>
      <c r="F341" s="214"/>
      <c r="G341" s="214"/>
      <c r="H341" s="214"/>
      <c r="I341" s="214"/>
      <c r="J341" s="214"/>
      <c r="K341" s="214"/>
      <c r="N341" s="214" t="s">
        <v>13</v>
      </c>
      <c r="O341" s="214"/>
      <c r="P341" s="214"/>
      <c r="Q341" s="214"/>
      <c r="R341" s="214"/>
      <c r="S341" s="214"/>
      <c r="T341" s="214"/>
      <c r="U341" s="214"/>
      <c r="V341" s="214"/>
      <c r="W341" s="214"/>
      <c r="X341" s="214"/>
    </row>
    <row r="342" spans="1:24" ht="4.1500000000000004" customHeight="1" thickBot="1" x14ac:dyDescent="0.25"/>
    <row r="343" spans="1:24" ht="28.15" customHeight="1" thickTop="1" thickBot="1" x14ac:dyDescent="0.25">
      <c r="A343" s="206"/>
      <c r="B343" s="207"/>
      <c r="C343" s="207"/>
      <c r="D343" s="207"/>
      <c r="E343" s="207"/>
      <c r="F343" s="207"/>
      <c r="G343" s="207"/>
      <c r="H343" s="207"/>
      <c r="I343" s="207"/>
      <c r="J343" s="207"/>
      <c r="K343" s="208"/>
      <c r="L343" s="209">
        <v>8</v>
      </c>
      <c r="M343" s="210"/>
      <c r="N343" s="206"/>
      <c r="O343" s="207"/>
      <c r="P343" s="207"/>
      <c r="Q343" s="207"/>
      <c r="R343" s="207"/>
      <c r="S343" s="207"/>
      <c r="T343" s="207"/>
      <c r="U343" s="207"/>
      <c r="V343" s="207"/>
      <c r="W343" s="207"/>
      <c r="X343" s="208"/>
    </row>
    <row r="344" spans="1:24" ht="5.45" customHeight="1" thickTop="1" x14ac:dyDescent="0.2"/>
    <row r="345" spans="1:24" ht="20.45" customHeight="1" thickBot="1" x14ac:dyDescent="0.25">
      <c r="A345" s="211" t="s">
        <v>11</v>
      </c>
      <c r="B345" s="211"/>
      <c r="C345" s="211"/>
      <c r="D345" s="211"/>
      <c r="E345" s="211"/>
      <c r="F345" s="211"/>
      <c r="G345" s="211"/>
      <c r="H345" s="211"/>
      <c r="I345" s="211"/>
      <c r="J345" s="211"/>
      <c r="K345" s="211"/>
      <c r="L345" s="211"/>
      <c r="M345" s="212"/>
      <c r="N345" s="212"/>
      <c r="O345" s="212"/>
      <c r="P345" s="212"/>
      <c r="Q345" s="212"/>
      <c r="R345" s="212"/>
      <c r="S345" s="212"/>
      <c r="T345" s="212"/>
      <c r="U345" s="212"/>
      <c r="V345" s="212"/>
      <c r="W345" s="212"/>
      <c r="X345" s="212"/>
    </row>
    <row r="346" spans="1:24" ht="18" x14ac:dyDescent="0.2">
      <c r="A346" s="191" t="str">
        <f>RINKS!$N$2</f>
        <v>Bateau Bay</v>
      </c>
      <c r="B346" s="191"/>
      <c r="C346" s="191"/>
      <c r="D346" s="191"/>
      <c r="E346" s="191"/>
      <c r="F346" s="191"/>
      <c r="G346" s="191"/>
      <c r="H346" s="191"/>
      <c r="I346" s="191"/>
      <c r="J346" s="191"/>
      <c r="K346" s="191"/>
      <c r="L346" s="191"/>
      <c r="M346" s="191"/>
      <c r="N346" s="191"/>
      <c r="O346" s="191"/>
      <c r="P346" s="191"/>
      <c r="Q346" s="191"/>
      <c r="R346" s="191"/>
      <c r="S346" s="191"/>
      <c r="T346" s="191"/>
      <c r="U346" s="191"/>
      <c r="V346" s="191"/>
      <c r="W346" s="191"/>
      <c r="X346" s="191"/>
    </row>
    <row r="347" spans="1:24" ht="6" customHeight="1" x14ac:dyDescent="0.2"/>
    <row r="348" spans="1:24" ht="15.75" x14ac:dyDescent="0.2">
      <c r="A348" s="192" t="str">
        <f>RINKS!$N$6</f>
        <v>Monday Mens Mufti.</v>
      </c>
      <c r="B348" s="192"/>
      <c r="C348" s="192"/>
      <c r="D348" s="192"/>
      <c r="E348" s="192"/>
      <c r="F348" s="192"/>
      <c r="G348" s="192"/>
      <c r="H348" s="192"/>
      <c r="I348" s="192"/>
      <c r="J348" s="192"/>
      <c r="K348" s="192"/>
      <c r="L348" s="192"/>
      <c r="M348" s="192"/>
      <c r="N348" s="192"/>
      <c r="O348" s="192"/>
      <c r="P348" s="192"/>
      <c r="Q348" s="192"/>
      <c r="R348" s="192"/>
      <c r="S348" s="192"/>
      <c r="T348" s="192"/>
      <c r="U348" s="192"/>
      <c r="V348" s="192"/>
      <c r="W348" s="192"/>
      <c r="X348" s="192"/>
    </row>
    <row r="349" spans="1:24" ht="6" customHeight="1" x14ac:dyDescent="0.2"/>
    <row r="350" spans="1:24" ht="15.75" x14ac:dyDescent="0.25">
      <c r="C350" s="193" t="s">
        <v>2</v>
      </c>
      <c r="D350" s="193"/>
      <c r="E350" s="193"/>
      <c r="F350" s="193"/>
      <c r="G350" s="193"/>
      <c r="H350" s="36"/>
      <c r="I350" s="193" t="s">
        <v>1</v>
      </c>
      <c r="J350" s="193"/>
      <c r="K350" s="193"/>
      <c r="L350" s="193"/>
      <c r="M350" s="193"/>
      <c r="N350" s="193"/>
      <c r="O350" s="193"/>
      <c r="P350" s="193"/>
      <c r="Q350" s="193"/>
      <c r="R350" s="193"/>
      <c r="S350" s="193"/>
      <c r="T350" s="193"/>
      <c r="U350" s="193"/>
      <c r="V350" s="193"/>
      <c r="W350" s="193"/>
      <c r="X350" s="193"/>
    </row>
    <row r="351" spans="1:24" ht="3" customHeight="1" x14ac:dyDescent="0.2"/>
    <row r="352" spans="1:24" ht="21.6" customHeight="1" thickBot="1" x14ac:dyDescent="0.25">
      <c r="C352" s="194">
        <f>RINKS!$K$7</f>
        <v>0</v>
      </c>
      <c r="D352" s="195"/>
      <c r="E352" s="195"/>
      <c r="F352" s="195"/>
      <c r="G352" s="196"/>
      <c r="I352" s="197">
        <f>RINKS!$N$4</f>
        <v>42547</v>
      </c>
      <c r="J352" s="198"/>
      <c r="K352" s="198"/>
      <c r="L352" s="198"/>
      <c r="M352" s="198"/>
      <c r="N352" s="198"/>
      <c r="O352" s="198"/>
      <c r="P352" s="198"/>
      <c r="Q352" s="198"/>
      <c r="R352" s="198"/>
      <c r="S352" s="198"/>
      <c r="T352" s="198"/>
      <c r="U352" s="198"/>
      <c r="V352" s="198"/>
      <c r="W352" s="198"/>
      <c r="X352" s="199"/>
    </row>
    <row r="353" spans="1:24" ht="13.5" thickTop="1" x14ac:dyDescent="0.2"/>
    <row r="354" spans="1:24" ht="20.45" customHeight="1" thickBot="1" x14ac:dyDescent="0.25">
      <c r="A354" s="200" t="str">
        <f>RINKS!$L$8</f>
        <v/>
      </c>
      <c r="B354" s="201"/>
      <c r="C354" s="201"/>
      <c r="D354" s="201"/>
      <c r="E354" s="201"/>
      <c r="F354" s="201"/>
      <c r="G354" s="201"/>
      <c r="H354" s="201"/>
      <c r="I354" s="201"/>
      <c r="J354" s="201"/>
      <c r="K354" s="202"/>
      <c r="L354" s="203" t="s">
        <v>3</v>
      </c>
      <c r="M354" s="204"/>
      <c r="N354" s="200" t="str">
        <f>RINKS!$J$8</f>
        <v/>
      </c>
      <c r="O354" s="201"/>
      <c r="P354" s="201"/>
      <c r="Q354" s="201"/>
      <c r="R354" s="201"/>
      <c r="S354" s="201"/>
      <c r="T354" s="201"/>
      <c r="U354" s="201"/>
      <c r="V354" s="201"/>
      <c r="W354" s="201"/>
      <c r="X354" s="202"/>
    </row>
    <row r="355" spans="1:24" ht="9" customHeight="1" thickTop="1" x14ac:dyDescent="0.3">
      <c r="A355" s="37"/>
      <c r="B355" s="37"/>
      <c r="C355" s="37"/>
      <c r="D355" s="37"/>
      <c r="E355" s="37"/>
      <c r="F355" s="37"/>
      <c r="G355" s="37"/>
      <c r="H355" s="37"/>
      <c r="I355" s="37"/>
      <c r="J355" s="37"/>
      <c r="K355" s="37"/>
      <c r="L355" s="37"/>
      <c r="M355" s="37"/>
      <c r="N355" s="37"/>
      <c r="O355" s="37"/>
      <c r="P355" s="37"/>
      <c r="Q355" s="37"/>
      <c r="R355" s="37"/>
      <c r="S355" s="37"/>
      <c r="T355" s="37"/>
      <c r="U355" s="37"/>
      <c r="V355" s="37"/>
      <c r="W355" s="37"/>
      <c r="X355" s="37"/>
    </row>
    <row r="356" spans="1:24" ht="20.45" customHeight="1" thickBot="1" x14ac:dyDescent="0.25">
      <c r="A356" s="200" t="str">
        <f>RINKS!$L$9</f>
        <v/>
      </c>
      <c r="B356" s="201"/>
      <c r="C356" s="201"/>
      <c r="D356" s="201"/>
      <c r="E356" s="201"/>
      <c r="F356" s="201"/>
      <c r="G356" s="201"/>
      <c r="H356" s="201"/>
      <c r="I356" s="201"/>
      <c r="J356" s="201"/>
      <c r="K356" s="202"/>
      <c r="L356" s="203" t="s">
        <v>4</v>
      </c>
      <c r="M356" s="204"/>
      <c r="N356" s="200" t="str">
        <f>RINKS!$J$9</f>
        <v/>
      </c>
      <c r="O356" s="201"/>
      <c r="P356" s="201"/>
      <c r="Q356" s="201"/>
      <c r="R356" s="201"/>
      <c r="S356" s="201"/>
      <c r="T356" s="201"/>
      <c r="U356" s="201"/>
      <c r="V356" s="201"/>
      <c r="W356" s="201"/>
      <c r="X356" s="202"/>
    </row>
    <row r="357" spans="1:24" ht="9" customHeight="1" thickTop="1" x14ac:dyDescent="0.3">
      <c r="A357" s="37"/>
      <c r="B357" s="37"/>
      <c r="C357" s="37"/>
      <c r="D357" s="37"/>
      <c r="E357" s="37"/>
      <c r="F357" s="37"/>
      <c r="G357" s="37"/>
      <c r="H357" s="37"/>
      <c r="I357" s="37"/>
      <c r="J357" s="37"/>
      <c r="K357" s="37"/>
      <c r="L357" s="37"/>
      <c r="M357" s="37"/>
      <c r="N357" s="37"/>
      <c r="O357" s="37"/>
      <c r="P357" s="37"/>
      <c r="Q357" s="37"/>
      <c r="R357" s="37"/>
      <c r="S357" s="37"/>
      <c r="T357" s="37"/>
      <c r="U357" s="37"/>
      <c r="V357" s="37"/>
      <c r="W357" s="37"/>
      <c r="X357" s="37"/>
    </row>
    <row r="358" spans="1:24" ht="20.45" customHeight="1" thickBot="1" x14ac:dyDescent="0.25">
      <c r="A358" s="200" t="str">
        <f>RINKS!$L$10</f>
        <v/>
      </c>
      <c r="B358" s="201"/>
      <c r="C358" s="201"/>
      <c r="D358" s="201"/>
      <c r="E358" s="201"/>
      <c r="F358" s="201"/>
      <c r="G358" s="201"/>
      <c r="H358" s="201"/>
      <c r="I358" s="201"/>
      <c r="J358" s="201"/>
      <c r="K358" s="202"/>
      <c r="L358" s="203" t="s">
        <v>5</v>
      </c>
      <c r="M358" s="204"/>
      <c r="N358" s="200" t="str">
        <f>RINKS!$J$10</f>
        <v/>
      </c>
      <c r="O358" s="201"/>
      <c r="P358" s="201"/>
      <c r="Q358" s="201"/>
      <c r="R358" s="201"/>
      <c r="S358" s="201"/>
      <c r="T358" s="201"/>
      <c r="U358" s="201"/>
      <c r="V358" s="201"/>
      <c r="W358" s="201"/>
      <c r="X358" s="202"/>
    </row>
    <row r="359" spans="1:24" ht="9" customHeight="1" thickTop="1" x14ac:dyDescent="0.3">
      <c r="A359" s="37"/>
      <c r="B359" s="37"/>
      <c r="C359" s="37"/>
      <c r="D359" s="37"/>
      <c r="E359" s="37"/>
      <c r="F359" s="37"/>
      <c r="G359" s="37"/>
      <c r="H359" s="37"/>
      <c r="I359" s="37"/>
      <c r="J359" s="37"/>
      <c r="K359" s="37"/>
      <c r="L359" s="37"/>
      <c r="M359" s="37"/>
      <c r="N359" s="37"/>
      <c r="O359" s="37"/>
      <c r="P359" s="37"/>
      <c r="Q359" s="37"/>
      <c r="R359" s="37"/>
      <c r="S359" s="37"/>
      <c r="T359" s="37"/>
      <c r="U359" s="37"/>
      <c r="V359" s="37"/>
      <c r="W359" s="37"/>
      <c r="X359" s="37"/>
    </row>
    <row r="360" spans="1:24" ht="21.6" customHeight="1" thickBot="1" x14ac:dyDescent="0.25">
      <c r="A360" s="200" t="str">
        <f>RINKS!$L$11</f>
        <v/>
      </c>
      <c r="B360" s="201"/>
      <c r="C360" s="201"/>
      <c r="D360" s="201"/>
      <c r="E360" s="201"/>
      <c r="F360" s="201"/>
      <c r="G360" s="201"/>
      <c r="H360" s="201"/>
      <c r="I360" s="201"/>
      <c r="J360" s="201"/>
      <c r="K360" s="202"/>
      <c r="L360" s="203" t="s">
        <v>6</v>
      </c>
      <c r="M360" s="205"/>
      <c r="N360" s="200" t="str">
        <f>RINKS!$J$11</f>
        <v/>
      </c>
      <c r="O360" s="201"/>
      <c r="P360" s="201"/>
      <c r="Q360" s="201"/>
      <c r="R360" s="201"/>
      <c r="S360" s="201"/>
      <c r="T360" s="201"/>
      <c r="U360" s="201"/>
      <c r="V360" s="201"/>
      <c r="W360" s="201"/>
      <c r="X360" s="202"/>
    </row>
    <row r="361" spans="1:24" ht="5.45" customHeight="1" thickTop="1" x14ac:dyDescent="0.2"/>
    <row r="362" spans="1:24" ht="16.149999999999999" customHeight="1" thickBot="1" x14ac:dyDescent="0.25">
      <c r="A362" s="59">
        <v>2</v>
      </c>
      <c r="C362" s="213" t="s">
        <v>12</v>
      </c>
      <c r="D362" s="213"/>
      <c r="E362" s="213"/>
      <c r="F362" s="213"/>
      <c r="G362" s="213"/>
      <c r="H362" s="213"/>
      <c r="I362" s="213"/>
      <c r="P362" s="213" t="s">
        <v>12</v>
      </c>
      <c r="Q362" s="213"/>
      <c r="R362" s="213"/>
      <c r="S362" s="213"/>
      <c r="T362" s="213"/>
      <c r="U362" s="213"/>
      <c r="V362" s="213"/>
    </row>
    <row r="363" spans="1:24" ht="30" customHeight="1" thickTop="1" thickBot="1" x14ac:dyDescent="0.25">
      <c r="C363" s="206"/>
      <c r="D363" s="207"/>
      <c r="E363" s="207"/>
      <c r="F363" s="207"/>
      <c r="G363" s="207"/>
      <c r="H363" s="207"/>
      <c r="I363" s="208"/>
      <c r="P363" s="206"/>
      <c r="Q363" s="207"/>
      <c r="R363" s="207"/>
      <c r="S363" s="207"/>
      <c r="T363" s="207"/>
      <c r="U363" s="207"/>
      <c r="V363" s="208"/>
    </row>
    <row r="364" spans="1:24" ht="19.149999999999999" customHeight="1" thickTop="1" x14ac:dyDescent="0.2">
      <c r="A364" s="214" t="s">
        <v>13</v>
      </c>
      <c r="B364" s="214"/>
      <c r="C364" s="214"/>
      <c r="D364" s="214"/>
      <c r="E364" s="214"/>
      <c r="F364" s="214"/>
      <c r="G364" s="214"/>
      <c r="H364" s="214"/>
      <c r="I364" s="214"/>
      <c r="J364" s="214"/>
      <c r="K364" s="214"/>
      <c r="N364" s="214" t="s">
        <v>13</v>
      </c>
      <c r="O364" s="214"/>
      <c r="P364" s="214"/>
      <c r="Q364" s="214"/>
      <c r="R364" s="214"/>
      <c r="S364" s="214"/>
      <c r="T364" s="214"/>
      <c r="U364" s="214"/>
      <c r="V364" s="214"/>
      <c r="W364" s="214"/>
      <c r="X364" s="214"/>
    </row>
    <row r="365" spans="1:24" ht="4.1500000000000004" customHeight="1" thickBot="1" x14ac:dyDescent="0.25"/>
    <row r="366" spans="1:24" ht="28.15" customHeight="1" thickTop="1" thickBot="1" x14ac:dyDescent="0.25">
      <c r="A366" s="206"/>
      <c r="B366" s="207"/>
      <c r="C366" s="207"/>
      <c r="D366" s="207"/>
      <c r="E366" s="207"/>
      <c r="F366" s="207"/>
      <c r="G366" s="207"/>
      <c r="H366" s="207"/>
      <c r="I366" s="207"/>
      <c r="J366" s="207"/>
      <c r="K366" s="208"/>
      <c r="L366" s="209">
        <v>9</v>
      </c>
      <c r="M366" s="210"/>
      <c r="N366" s="206"/>
      <c r="O366" s="207"/>
      <c r="P366" s="207"/>
      <c r="Q366" s="207"/>
      <c r="R366" s="207"/>
      <c r="S366" s="207"/>
      <c r="T366" s="207"/>
      <c r="U366" s="207"/>
      <c r="V366" s="207"/>
      <c r="W366" s="207"/>
      <c r="X366" s="208"/>
    </row>
    <row r="367" spans="1:24" ht="5.45" customHeight="1" thickTop="1" x14ac:dyDescent="0.2"/>
    <row r="368" spans="1:24" ht="20.45" customHeight="1" thickBot="1" x14ac:dyDescent="0.25">
      <c r="A368" s="211" t="s">
        <v>11</v>
      </c>
      <c r="B368" s="211"/>
      <c r="C368" s="211"/>
      <c r="D368" s="211"/>
      <c r="E368" s="211"/>
      <c r="F368" s="211"/>
      <c r="G368" s="211"/>
      <c r="H368" s="211"/>
      <c r="I368" s="211"/>
      <c r="J368" s="211"/>
      <c r="K368" s="211"/>
      <c r="L368" s="211"/>
      <c r="M368" s="212"/>
      <c r="N368" s="212"/>
      <c r="O368" s="212"/>
      <c r="P368" s="212"/>
      <c r="Q368" s="212"/>
      <c r="R368" s="212"/>
      <c r="S368" s="212"/>
      <c r="T368" s="212"/>
      <c r="U368" s="212"/>
      <c r="V368" s="212"/>
      <c r="W368" s="212"/>
      <c r="X368" s="212"/>
    </row>
    <row r="369" spans="1:24" ht="18" x14ac:dyDescent="0.2">
      <c r="A369" s="191" t="str">
        <f>RINKS!$N$2</f>
        <v>Bateau Bay</v>
      </c>
      <c r="B369" s="191"/>
      <c r="C369" s="191"/>
      <c r="D369" s="191"/>
      <c r="E369" s="191"/>
      <c r="F369" s="191"/>
      <c r="G369" s="191"/>
      <c r="H369" s="191"/>
      <c r="I369" s="191"/>
      <c r="J369" s="191"/>
      <c r="K369" s="191"/>
      <c r="L369" s="191"/>
      <c r="M369" s="191"/>
      <c r="N369" s="191"/>
      <c r="O369" s="191"/>
      <c r="P369" s="191"/>
      <c r="Q369" s="191"/>
      <c r="R369" s="191"/>
      <c r="S369" s="191"/>
      <c r="T369" s="191"/>
      <c r="U369" s="191"/>
      <c r="V369" s="191"/>
      <c r="W369" s="191"/>
      <c r="X369" s="191"/>
    </row>
    <row r="370" spans="1:24" ht="6" customHeight="1" x14ac:dyDescent="0.2"/>
    <row r="371" spans="1:24" ht="15.75" x14ac:dyDescent="0.2">
      <c r="A371" s="192" t="str">
        <f>RINKS!$N$6</f>
        <v>Monday Mens Mufti.</v>
      </c>
      <c r="B371" s="192"/>
      <c r="C371" s="192"/>
      <c r="D371" s="192"/>
      <c r="E371" s="192"/>
      <c r="F371" s="192"/>
      <c r="G371" s="192"/>
      <c r="H371" s="192"/>
      <c r="I371" s="192"/>
      <c r="J371" s="192"/>
      <c r="K371" s="192"/>
      <c r="L371" s="192"/>
      <c r="M371" s="192"/>
      <c r="N371" s="192"/>
      <c r="O371" s="192"/>
      <c r="P371" s="192"/>
      <c r="Q371" s="192"/>
      <c r="R371" s="192"/>
      <c r="S371" s="192"/>
      <c r="T371" s="192"/>
      <c r="U371" s="192"/>
      <c r="V371" s="192"/>
      <c r="W371" s="192"/>
      <c r="X371" s="192"/>
    </row>
    <row r="372" spans="1:24" ht="6" customHeight="1" x14ac:dyDescent="0.2"/>
    <row r="373" spans="1:24" ht="15.75" x14ac:dyDescent="0.25">
      <c r="C373" s="193" t="s">
        <v>2</v>
      </c>
      <c r="D373" s="193"/>
      <c r="E373" s="193"/>
      <c r="F373" s="193"/>
      <c r="G373" s="193"/>
      <c r="H373" s="36"/>
      <c r="I373" s="193" t="s">
        <v>1</v>
      </c>
      <c r="J373" s="193"/>
      <c r="K373" s="193"/>
      <c r="L373" s="193"/>
      <c r="M373" s="193"/>
      <c r="N373" s="193"/>
      <c r="O373" s="193"/>
      <c r="P373" s="193"/>
      <c r="Q373" s="193"/>
      <c r="R373" s="193"/>
      <c r="S373" s="193"/>
      <c r="T373" s="193"/>
      <c r="U373" s="193"/>
      <c r="V373" s="193"/>
      <c r="W373" s="193"/>
      <c r="X373" s="193"/>
    </row>
    <row r="374" spans="1:24" ht="3" customHeight="1" x14ac:dyDescent="0.2"/>
    <row r="375" spans="1:24" ht="21.6" customHeight="1" thickBot="1" x14ac:dyDescent="0.25">
      <c r="C375" s="194">
        <f>RINKS!$K$12</f>
        <v>0</v>
      </c>
      <c r="D375" s="195"/>
      <c r="E375" s="195"/>
      <c r="F375" s="195"/>
      <c r="G375" s="196"/>
      <c r="I375" s="197">
        <f>RINKS!$N$4</f>
        <v>42547</v>
      </c>
      <c r="J375" s="198"/>
      <c r="K375" s="198"/>
      <c r="L375" s="198"/>
      <c r="M375" s="198"/>
      <c r="N375" s="198"/>
      <c r="O375" s="198"/>
      <c r="P375" s="198"/>
      <c r="Q375" s="198"/>
      <c r="R375" s="198"/>
      <c r="S375" s="198"/>
      <c r="T375" s="198"/>
      <c r="U375" s="198"/>
      <c r="V375" s="198"/>
      <c r="W375" s="198"/>
      <c r="X375" s="199"/>
    </row>
    <row r="376" spans="1:24" ht="13.5" thickTop="1" x14ac:dyDescent="0.2"/>
    <row r="377" spans="1:24" ht="20.45" customHeight="1" thickBot="1" x14ac:dyDescent="0.25">
      <c r="A377" s="200" t="str">
        <f>RINKS!$L$13</f>
        <v/>
      </c>
      <c r="B377" s="201"/>
      <c r="C377" s="201"/>
      <c r="D377" s="201"/>
      <c r="E377" s="201"/>
      <c r="F377" s="201"/>
      <c r="G377" s="201"/>
      <c r="H377" s="201"/>
      <c r="I377" s="201"/>
      <c r="J377" s="201"/>
      <c r="K377" s="202"/>
      <c r="L377" s="203" t="s">
        <v>3</v>
      </c>
      <c r="M377" s="204"/>
      <c r="N377" s="200" t="str">
        <f>RINKS!$J$13</f>
        <v/>
      </c>
      <c r="O377" s="201"/>
      <c r="P377" s="201"/>
      <c r="Q377" s="201"/>
      <c r="R377" s="201"/>
      <c r="S377" s="201"/>
      <c r="T377" s="201"/>
      <c r="U377" s="201"/>
      <c r="V377" s="201"/>
      <c r="W377" s="201"/>
      <c r="X377" s="202"/>
    </row>
    <row r="378" spans="1:24" ht="9" customHeight="1" thickTop="1" x14ac:dyDescent="0.3">
      <c r="A378" s="37"/>
      <c r="B378" s="37"/>
      <c r="C378" s="37"/>
      <c r="D378" s="37"/>
      <c r="E378" s="37"/>
      <c r="F378" s="37"/>
      <c r="G378" s="37"/>
      <c r="H378" s="37"/>
      <c r="I378" s="37"/>
      <c r="J378" s="37"/>
      <c r="K378" s="37"/>
      <c r="L378" s="37"/>
      <c r="M378" s="37"/>
      <c r="N378" s="37"/>
      <c r="O378" s="37"/>
      <c r="P378" s="37"/>
      <c r="Q378" s="37"/>
      <c r="R378" s="37"/>
      <c r="S378" s="37"/>
      <c r="T378" s="37"/>
      <c r="U378" s="37"/>
      <c r="V378" s="37"/>
      <c r="W378" s="37"/>
      <c r="X378" s="37"/>
    </row>
    <row r="379" spans="1:24" ht="20.45" customHeight="1" thickBot="1" x14ac:dyDescent="0.25">
      <c r="A379" s="200" t="str">
        <f>RINKS!$L$14</f>
        <v/>
      </c>
      <c r="B379" s="201"/>
      <c r="C379" s="201"/>
      <c r="D379" s="201"/>
      <c r="E379" s="201"/>
      <c r="F379" s="201"/>
      <c r="G379" s="201"/>
      <c r="H379" s="201"/>
      <c r="I379" s="201"/>
      <c r="J379" s="201"/>
      <c r="K379" s="202"/>
      <c r="L379" s="203" t="s">
        <v>4</v>
      </c>
      <c r="M379" s="204"/>
      <c r="N379" s="200" t="str">
        <f>RINKS!$J$14</f>
        <v/>
      </c>
      <c r="O379" s="201"/>
      <c r="P379" s="201"/>
      <c r="Q379" s="201"/>
      <c r="R379" s="201"/>
      <c r="S379" s="201"/>
      <c r="T379" s="201"/>
      <c r="U379" s="201"/>
      <c r="V379" s="201"/>
      <c r="W379" s="201"/>
      <c r="X379" s="202"/>
    </row>
    <row r="380" spans="1:24" ht="9" customHeight="1" thickTop="1" x14ac:dyDescent="0.3">
      <c r="A380" s="37"/>
      <c r="B380" s="37"/>
      <c r="C380" s="37"/>
      <c r="D380" s="37"/>
      <c r="E380" s="37"/>
      <c r="F380" s="37"/>
      <c r="G380" s="37"/>
      <c r="H380" s="37"/>
      <c r="I380" s="37"/>
      <c r="J380" s="37"/>
      <c r="K380" s="37"/>
      <c r="L380" s="37"/>
      <c r="M380" s="37"/>
      <c r="N380" s="37"/>
      <c r="O380" s="37"/>
      <c r="P380" s="37"/>
      <c r="Q380" s="37"/>
      <c r="R380" s="37"/>
      <c r="S380" s="37"/>
      <c r="T380" s="37"/>
      <c r="U380" s="37"/>
      <c r="V380" s="37"/>
      <c r="W380" s="37"/>
      <c r="X380" s="37"/>
    </row>
    <row r="381" spans="1:24" ht="20.45" customHeight="1" thickBot="1" x14ac:dyDescent="0.25">
      <c r="A381" s="200" t="str">
        <f>RINKS!$L$15</f>
        <v/>
      </c>
      <c r="B381" s="201"/>
      <c r="C381" s="201"/>
      <c r="D381" s="201"/>
      <c r="E381" s="201"/>
      <c r="F381" s="201"/>
      <c r="G381" s="201"/>
      <c r="H381" s="201"/>
      <c r="I381" s="201"/>
      <c r="J381" s="201"/>
      <c r="K381" s="202"/>
      <c r="L381" s="203" t="s">
        <v>5</v>
      </c>
      <c r="M381" s="204"/>
      <c r="N381" s="200" t="str">
        <f>RINKS!$J$15</f>
        <v/>
      </c>
      <c r="O381" s="201"/>
      <c r="P381" s="201"/>
      <c r="Q381" s="201"/>
      <c r="R381" s="201"/>
      <c r="S381" s="201"/>
      <c r="T381" s="201"/>
      <c r="U381" s="201"/>
      <c r="V381" s="201"/>
      <c r="W381" s="201"/>
      <c r="X381" s="202"/>
    </row>
    <row r="382" spans="1:24" ht="9" customHeight="1" thickTop="1" x14ac:dyDescent="0.3">
      <c r="A382" s="37"/>
      <c r="B382" s="37"/>
      <c r="C382" s="37"/>
      <c r="D382" s="37"/>
      <c r="E382" s="37"/>
      <c r="F382" s="37"/>
      <c r="G382" s="37"/>
      <c r="H382" s="37"/>
      <c r="I382" s="37"/>
      <c r="J382" s="37"/>
      <c r="K382" s="37"/>
      <c r="L382" s="37"/>
      <c r="M382" s="37"/>
      <c r="N382" s="37"/>
      <c r="O382" s="37"/>
      <c r="P382" s="37"/>
      <c r="Q382" s="37"/>
      <c r="R382" s="37"/>
      <c r="S382" s="37"/>
      <c r="T382" s="37"/>
      <c r="U382" s="37"/>
      <c r="V382" s="37"/>
      <c r="W382" s="37"/>
      <c r="X382" s="37"/>
    </row>
    <row r="383" spans="1:24" ht="21.6" customHeight="1" thickBot="1" x14ac:dyDescent="0.25">
      <c r="A383" s="200" t="str">
        <f>RINKS!$L$16</f>
        <v/>
      </c>
      <c r="B383" s="201"/>
      <c r="C383" s="201"/>
      <c r="D383" s="201"/>
      <c r="E383" s="201"/>
      <c r="F383" s="201"/>
      <c r="G383" s="201"/>
      <c r="H383" s="201"/>
      <c r="I383" s="201"/>
      <c r="J383" s="201"/>
      <c r="K383" s="202"/>
      <c r="L383" s="203" t="s">
        <v>6</v>
      </c>
      <c r="M383" s="205"/>
      <c r="N383" s="200" t="str">
        <f>RINKS!$J$16</f>
        <v/>
      </c>
      <c r="O383" s="201"/>
      <c r="P383" s="201"/>
      <c r="Q383" s="201"/>
      <c r="R383" s="201"/>
      <c r="S383" s="201"/>
      <c r="T383" s="201"/>
      <c r="U383" s="201"/>
      <c r="V383" s="201"/>
      <c r="W383" s="201"/>
      <c r="X383" s="202"/>
    </row>
    <row r="384" spans="1:24" ht="5.45" customHeight="1" thickTop="1" x14ac:dyDescent="0.2"/>
    <row r="385" spans="1:24" ht="16.149999999999999" customHeight="1" thickBot="1" x14ac:dyDescent="0.25">
      <c r="A385" s="59">
        <v>2</v>
      </c>
      <c r="C385" s="213" t="s">
        <v>12</v>
      </c>
      <c r="D385" s="213"/>
      <c r="E385" s="213"/>
      <c r="F385" s="213"/>
      <c r="G385" s="213"/>
      <c r="H385" s="213"/>
      <c r="I385" s="213"/>
      <c r="P385" s="213" t="s">
        <v>12</v>
      </c>
      <c r="Q385" s="213"/>
      <c r="R385" s="213"/>
      <c r="S385" s="213"/>
      <c r="T385" s="213"/>
      <c r="U385" s="213"/>
      <c r="V385" s="213"/>
    </row>
    <row r="386" spans="1:24" ht="30" customHeight="1" thickTop="1" thickBot="1" x14ac:dyDescent="0.25">
      <c r="C386" s="206"/>
      <c r="D386" s="207"/>
      <c r="E386" s="207"/>
      <c r="F386" s="207"/>
      <c r="G386" s="207"/>
      <c r="H386" s="207"/>
      <c r="I386" s="208"/>
      <c r="P386" s="206"/>
      <c r="Q386" s="207"/>
      <c r="R386" s="207"/>
      <c r="S386" s="207"/>
      <c r="T386" s="207"/>
      <c r="U386" s="207"/>
      <c r="V386" s="208"/>
    </row>
    <row r="387" spans="1:24" ht="19.149999999999999" customHeight="1" thickTop="1" x14ac:dyDescent="0.2">
      <c r="A387" s="214" t="s">
        <v>13</v>
      </c>
      <c r="B387" s="214"/>
      <c r="C387" s="214"/>
      <c r="D387" s="214"/>
      <c r="E387" s="214"/>
      <c r="F387" s="214"/>
      <c r="G387" s="214"/>
      <c r="H387" s="214"/>
      <c r="I387" s="214"/>
      <c r="J387" s="214"/>
      <c r="K387" s="214"/>
      <c r="N387" s="214" t="s">
        <v>13</v>
      </c>
      <c r="O387" s="214"/>
      <c r="P387" s="214"/>
      <c r="Q387" s="214"/>
      <c r="R387" s="214"/>
      <c r="S387" s="214"/>
      <c r="T387" s="214"/>
      <c r="U387" s="214"/>
      <c r="V387" s="214"/>
      <c r="W387" s="214"/>
      <c r="X387" s="214"/>
    </row>
    <row r="388" spans="1:24" ht="4.1500000000000004" customHeight="1" thickBot="1" x14ac:dyDescent="0.25"/>
    <row r="389" spans="1:24" ht="28.15" customHeight="1" thickTop="1" thickBot="1" x14ac:dyDescent="0.25">
      <c r="A389" s="206"/>
      <c r="B389" s="207"/>
      <c r="C389" s="207"/>
      <c r="D389" s="207"/>
      <c r="E389" s="207"/>
      <c r="F389" s="207"/>
      <c r="G389" s="207"/>
      <c r="H389" s="207"/>
      <c r="I389" s="207"/>
      <c r="J389" s="207"/>
      <c r="K389" s="208"/>
      <c r="L389" s="209">
        <v>10</v>
      </c>
      <c r="M389" s="210"/>
      <c r="N389" s="206"/>
      <c r="O389" s="207"/>
      <c r="P389" s="207"/>
      <c r="Q389" s="207"/>
      <c r="R389" s="207"/>
      <c r="S389" s="207"/>
      <c r="T389" s="207"/>
      <c r="U389" s="207"/>
      <c r="V389" s="207"/>
      <c r="W389" s="207"/>
      <c r="X389" s="208"/>
    </row>
    <row r="390" spans="1:24" ht="5.45" customHeight="1" thickTop="1" x14ac:dyDescent="0.2"/>
    <row r="391" spans="1:24" ht="20.45" customHeight="1" thickBot="1" x14ac:dyDescent="0.25">
      <c r="A391" s="211" t="s">
        <v>11</v>
      </c>
      <c r="B391" s="211"/>
      <c r="C391" s="211"/>
      <c r="D391" s="211"/>
      <c r="E391" s="211"/>
      <c r="F391" s="211"/>
      <c r="G391" s="211"/>
      <c r="H391" s="211"/>
      <c r="I391" s="211"/>
      <c r="J391" s="211"/>
      <c r="K391" s="211"/>
      <c r="L391" s="211"/>
      <c r="M391" s="212"/>
      <c r="N391" s="212"/>
      <c r="O391" s="212"/>
      <c r="P391" s="212"/>
      <c r="Q391" s="212"/>
      <c r="R391" s="212"/>
      <c r="S391" s="212"/>
      <c r="T391" s="212"/>
      <c r="U391" s="212"/>
      <c r="V391" s="212"/>
      <c r="W391" s="212"/>
      <c r="X391" s="212"/>
    </row>
    <row r="392" spans="1:24" ht="18" x14ac:dyDescent="0.2">
      <c r="A392" s="191" t="str">
        <f>RINKS!$N$2</f>
        <v>Bateau Bay</v>
      </c>
      <c r="B392" s="191"/>
      <c r="C392" s="191"/>
      <c r="D392" s="191"/>
      <c r="E392" s="191"/>
      <c r="F392" s="191"/>
      <c r="G392" s="191"/>
      <c r="H392" s="191"/>
      <c r="I392" s="191"/>
      <c r="J392" s="191"/>
      <c r="K392" s="191"/>
      <c r="L392" s="191"/>
      <c r="M392" s="191"/>
      <c r="N392" s="191"/>
      <c r="O392" s="191"/>
      <c r="P392" s="191"/>
      <c r="Q392" s="191"/>
      <c r="R392" s="191"/>
      <c r="S392" s="191"/>
      <c r="T392" s="191"/>
      <c r="U392" s="191"/>
      <c r="V392" s="191"/>
      <c r="W392" s="191"/>
      <c r="X392" s="191"/>
    </row>
    <row r="393" spans="1:24" ht="6" customHeight="1" x14ac:dyDescent="0.2"/>
    <row r="394" spans="1:24" ht="15.75" x14ac:dyDescent="0.2">
      <c r="A394" s="192" t="str">
        <f>RINKS!$N$6</f>
        <v>Monday Mens Mufti.</v>
      </c>
      <c r="B394" s="192"/>
      <c r="C394" s="192"/>
      <c r="D394" s="192"/>
      <c r="E394" s="192"/>
      <c r="F394" s="192"/>
      <c r="G394" s="192"/>
      <c r="H394" s="192"/>
      <c r="I394" s="192"/>
      <c r="J394" s="192"/>
      <c r="K394" s="192"/>
      <c r="L394" s="192"/>
      <c r="M394" s="192"/>
      <c r="N394" s="192"/>
      <c r="O394" s="192"/>
      <c r="P394" s="192"/>
      <c r="Q394" s="192"/>
      <c r="R394" s="192"/>
      <c r="S394" s="192"/>
      <c r="T394" s="192"/>
      <c r="U394" s="192"/>
      <c r="V394" s="192"/>
      <c r="W394" s="192"/>
      <c r="X394" s="192"/>
    </row>
    <row r="395" spans="1:24" ht="6" customHeight="1" x14ac:dyDescent="0.2"/>
    <row r="396" spans="1:24" ht="15.75" x14ac:dyDescent="0.25">
      <c r="C396" s="193" t="s">
        <v>2</v>
      </c>
      <c r="D396" s="193"/>
      <c r="E396" s="193"/>
      <c r="F396" s="193"/>
      <c r="G396" s="193"/>
      <c r="H396" s="36"/>
      <c r="I396" s="193" t="s">
        <v>1</v>
      </c>
      <c r="J396" s="193"/>
      <c r="K396" s="193"/>
      <c r="L396" s="193"/>
      <c r="M396" s="193"/>
      <c r="N396" s="193"/>
      <c r="O396" s="193"/>
      <c r="P396" s="193"/>
      <c r="Q396" s="193"/>
      <c r="R396" s="193"/>
      <c r="S396" s="193"/>
      <c r="T396" s="193"/>
      <c r="U396" s="193"/>
      <c r="V396" s="193"/>
      <c r="W396" s="193"/>
      <c r="X396" s="193"/>
    </row>
    <row r="397" spans="1:24" ht="3" customHeight="1" x14ac:dyDescent="0.2"/>
    <row r="398" spans="1:24" ht="21.6" customHeight="1" thickBot="1" x14ac:dyDescent="0.25">
      <c r="C398" s="194">
        <f>RINKS!$K$17</f>
        <v>0</v>
      </c>
      <c r="D398" s="195"/>
      <c r="E398" s="195"/>
      <c r="F398" s="195"/>
      <c r="G398" s="196"/>
      <c r="I398" s="197">
        <f>RINKS!$N$4</f>
        <v>42547</v>
      </c>
      <c r="J398" s="198"/>
      <c r="K398" s="198"/>
      <c r="L398" s="198"/>
      <c r="M398" s="198"/>
      <c r="N398" s="198"/>
      <c r="O398" s="198"/>
      <c r="P398" s="198"/>
      <c r="Q398" s="198"/>
      <c r="R398" s="198"/>
      <c r="S398" s="198"/>
      <c r="T398" s="198"/>
      <c r="U398" s="198"/>
      <c r="V398" s="198"/>
      <c r="W398" s="198"/>
      <c r="X398" s="199"/>
    </row>
    <row r="399" spans="1:24" ht="13.5" thickTop="1" x14ac:dyDescent="0.2"/>
    <row r="400" spans="1:24" ht="20.45" customHeight="1" thickBot="1" x14ac:dyDescent="0.25">
      <c r="A400" s="200" t="str">
        <f>RINKS!$L$18</f>
        <v/>
      </c>
      <c r="B400" s="201"/>
      <c r="C400" s="201"/>
      <c r="D400" s="201"/>
      <c r="E400" s="201"/>
      <c r="F400" s="201"/>
      <c r="G400" s="201"/>
      <c r="H400" s="201"/>
      <c r="I400" s="201"/>
      <c r="J400" s="201"/>
      <c r="K400" s="202"/>
      <c r="L400" s="203" t="s">
        <v>3</v>
      </c>
      <c r="M400" s="204"/>
      <c r="N400" s="200" t="str">
        <f>RINKS!$J$18</f>
        <v/>
      </c>
      <c r="O400" s="201"/>
      <c r="P400" s="201"/>
      <c r="Q400" s="201"/>
      <c r="R400" s="201"/>
      <c r="S400" s="201"/>
      <c r="T400" s="201"/>
      <c r="U400" s="201"/>
      <c r="V400" s="201"/>
      <c r="W400" s="201"/>
      <c r="X400" s="202"/>
    </row>
    <row r="401" spans="1:24" ht="9" customHeight="1" thickTop="1" x14ac:dyDescent="0.3">
      <c r="A401" s="37"/>
      <c r="B401" s="37"/>
      <c r="C401" s="37"/>
      <c r="D401" s="37"/>
      <c r="E401" s="37"/>
      <c r="F401" s="37"/>
      <c r="G401" s="37"/>
      <c r="H401" s="37"/>
      <c r="I401" s="37"/>
      <c r="J401" s="37"/>
      <c r="K401" s="37"/>
      <c r="L401" s="37"/>
      <c r="M401" s="37"/>
      <c r="N401" s="37"/>
      <c r="O401" s="37"/>
      <c r="P401" s="37"/>
      <c r="Q401" s="37"/>
      <c r="R401" s="37"/>
      <c r="S401" s="37"/>
      <c r="T401" s="37"/>
      <c r="U401" s="37"/>
      <c r="V401" s="37"/>
      <c r="W401" s="37"/>
      <c r="X401" s="37"/>
    </row>
    <row r="402" spans="1:24" ht="20.45" customHeight="1" thickBot="1" x14ac:dyDescent="0.25">
      <c r="A402" s="200" t="str">
        <f>RINKS!$L$19</f>
        <v/>
      </c>
      <c r="B402" s="201"/>
      <c r="C402" s="201"/>
      <c r="D402" s="201"/>
      <c r="E402" s="201"/>
      <c r="F402" s="201"/>
      <c r="G402" s="201"/>
      <c r="H402" s="201"/>
      <c r="I402" s="201"/>
      <c r="J402" s="201"/>
      <c r="K402" s="202"/>
      <c r="L402" s="203" t="s">
        <v>4</v>
      </c>
      <c r="M402" s="204"/>
      <c r="N402" s="200" t="str">
        <f>RINKS!$J$19</f>
        <v/>
      </c>
      <c r="O402" s="201"/>
      <c r="P402" s="201"/>
      <c r="Q402" s="201"/>
      <c r="R402" s="201"/>
      <c r="S402" s="201"/>
      <c r="T402" s="201"/>
      <c r="U402" s="201"/>
      <c r="V402" s="201"/>
      <c r="W402" s="201"/>
      <c r="X402" s="202"/>
    </row>
    <row r="403" spans="1:24" ht="9" customHeight="1" thickTop="1" x14ac:dyDescent="0.3">
      <c r="A403" s="37"/>
      <c r="B403" s="37"/>
      <c r="C403" s="37"/>
      <c r="D403" s="37"/>
      <c r="E403" s="37"/>
      <c r="F403" s="37"/>
      <c r="G403" s="37"/>
      <c r="H403" s="37"/>
      <c r="I403" s="37"/>
      <c r="J403" s="37"/>
      <c r="K403" s="37"/>
      <c r="L403" s="37"/>
      <c r="M403" s="37"/>
      <c r="N403" s="37"/>
      <c r="O403" s="37"/>
      <c r="P403" s="37"/>
      <c r="Q403" s="37"/>
      <c r="R403" s="37"/>
      <c r="S403" s="37"/>
      <c r="T403" s="37"/>
      <c r="U403" s="37"/>
      <c r="V403" s="37"/>
      <c r="W403" s="37"/>
      <c r="X403" s="37"/>
    </row>
    <row r="404" spans="1:24" ht="20.45" customHeight="1" thickBot="1" x14ac:dyDescent="0.25">
      <c r="A404" s="200" t="str">
        <f>RINKS!$L$20</f>
        <v/>
      </c>
      <c r="B404" s="201"/>
      <c r="C404" s="201"/>
      <c r="D404" s="201"/>
      <c r="E404" s="201"/>
      <c r="F404" s="201"/>
      <c r="G404" s="201"/>
      <c r="H404" s="201"/>
      <c r="I404" s="201"/>
      <c r="J404" s="201"/>
      <c r="K404" s="202"/>
      <c r="L404" s="203" t="s">
        <v>5</v>
      </c>
      <c r="M404" s="204"/>
      <c r="N404" s="200" t="str">
        <f>RINKS!$J$20</f>
        <v/>
      </c>
      <c r="O404" s="201"/>
      <c r="P404" s="201"/>
      <c r="Q404" s="201"/>
      <c r="R404" s="201"/>
      <c r="S404" s="201"/>
      <c r="T404" s="201"/>
      <c r="U404" s="201"/>
      <c r="V404" s="201"/>
      <c r="W404" s="201"/>
      <c r="X404" s="202"/>
    </row>
    <row r="405" spans="1:24" ht="9" customHeight="1" thickTop="1" x14ac:dyDescent="0.3">
      <c r="A405" s="37"/>
      <c r="B405" s="37"/>
      <c r="C405" s="37"/>
      <c r="D405" s="37"/>
      <c r="E405" s="37"/>
      <c r="F405" s="37"/>
      <c r="G405" s="37"/>
      <c r="H405" s="37"/>
      <c r="I405" s="37"/>
      <c r="J405" s="37"/>
      <c r="K405" s="37"/>
      <c r="L405" s="37"/>
      <c r="M405" s="37"/>
      <c r="N405" s="37"/>
      <c r="O405" s="37"/>
      <c r="P405" s="37"/>
      <c r="Q405" s="37"/>
      <c r="R405" s="37"/>
      <c r="S405" s="37"/>
      <c r="T405" s="37"/>
      <c r="U405" s="37"/>
      <c r="V405" s="37"/>
      <c r="W405" s="37"/>
      <c r="X405" s="37"/>
    </row>
    <row r="406" spans="1:24" ht="21.6" customHeight="1" thickBot="1" x14ac:dyDescent="0.25">
      <c r="A406" s="200" t="str">
        <f>RINKS!$L$21</f>
        <v/>
      </c>
      <c r="B406" s="201"/>
      <c r="C406" s="201"/>
      <c r="D406" s="201"/>
      <c r="E406" s="201"/>
      <c r="F406" s="201"/>
      <c r="G406" s="201"/>
      <c r="H406" s="201"/>
      <c r="I406" s="201"/>
      <c r="J406" s="201"/>
      <c r="K406" s="202"/>
      <c r="L406" s="203" t="s">
        <v>6</v>
      </c>
      <c r="M406" s="205"/>
      <c r="N406" s="200" t="str">
        <f>RINKS!$J$21</f>
        <v/>
      </c>
      <c r="O406" s="201"/>
      <c r="P406" s="201"/>
      <c r="Q406" s="201"/>
      <c r="R406" s="201"/>
      <c r="S406" s="201"/>
      <c r="T406" s="201"/>
      <c r="U406" s="201"/>
      <c r="V406" s="201"/>
      <c r="W406" s="201"/>
      <c r="X406" s="202"/>
    </row>
    <row r="407" spans="1:24" ht="5.45" customHeight="1" thickTop="1" x14ac:dyDescent="0.2"/>
    <row r="408" spans="1:24" ht="16.149999999999999" customHeight="1" thickBot="1" x14ac:dyDescent="0.25">
      <c r="A408" s="59">
        <v>2</v>
      </c>
      <c r="C408" s="213" t="s">
        <v>12</v>
      </c>
      <c r="D408" s="213"/>
      <c r="E408" s="213"/>
      <c r="F408" s="213"/>
      <c r="G408" s="213"/>
      <c r="H408" s="213"/>
      <c r="I408" s="213"/>
      <c r="P408" s="213" t="s">
        <v>12</v>
      </c>
      <c r="Q408" s="213"/>
      <c r="R408" s="213"/>
      <c r="S408" s="213"/>
      <c r="T408" s="213"/>
      <c r="U408" s="213"/>
      <c r="V408" s="213"/>
    </row>
    <row r="409" spans="1:24" ht="30" customHeight="1" thickTop="1" thickBot="1" x14ac:dyDescent="0.25">
      <c r="C409" s="206"/>
      <c r="D409" s="207"/>
      <c r="E409" s="207"/>
      <c r="F409" s="207"/>
      <c r="G409" s="207"/>
      <c r="H409" s="207"/>
      <c r="I409" s="208"/>
      <c r="P409" s="206"/>
      <c r="Q409" s="207"/>
      <c r="R409" s="207"/>
      <c r="S409" s="207"/>
      <c r="T409" s="207"/>
      <c r="U409" s="207"/>
      <c r="V409" s="208"/>
    </row>
    <row r="410" spans="1:24" ht="19.149999999999999" customHeight="1" thickTop="1" x14ac:dyDescent="0.2">
      <c r="A410" s="214" t="s">
        <v>13</v>
      </c>
      <c r="B410" s="214"/>
      <c r="C410" s="214"/>
      <c r="D410" s="214"/>
      <c r="E410" s="214"/>
      <c r="F410" s="214"/>
      <c r="G410" s="214"/>
      <c r="H410" s="214"/>
      <c r="I410" s="214"/>
      <c r="J410" s="214"/>
      <c r="K410" s="214"/>
      <c r="N410" s="214" t="s">
        <v>13</v>
      </c>
      <c r="O410" s="214"/>
      <c r="P410" s="214"/>
      <c r="Q410" s="214"/>
      <c r="R410" s="214"/>
      <c r="S410" s="214"/>
      <c r="T410" s="214"/>
      <c r="U410" s="214"/>
      <c r="V410" s="214"/>
      <c r="W410" s="214"/>
      <c r="X410" s="214"/>
    </row>
    <row r="411" spans="1:24" ht="4.1500000000000004" customHeight="1" thickBot="1" x14ac:dyDescent="0.25"/>
    <row r="412" spans="1:24" ht="28.15" customHeight="1" thickTop="1" thickBot="1" x14ac:dyDescent="0.25">
      <c r="A412" s="206"/>
      <c r="B412" s="207"/>
      <c r="C412" s="207"/>
      <c r="D412" s="207"/>
      <c r="E412" s="207"/>
      <c r="F412" s="207"/>
      <c r="G412" s="207"/>
      <c r="H412" s="207"/>
      <c r="I412" s="207"/>
      <c r="J412" s="207"/>
      <c r="K412" s="208"/>
      <c r="L412" s="209">
        <v>11</v>
      </c>
      <c r="M412" s="210"/>
      <c r="N412" s="206"/>
      <c r="O412" s="207"/>
      <c r="P412" s="207"/>
      <c r="Q412" s="207"/>
      <c r="R412" s="207"/>
      <c r="S412" s="207"/>
      <c r="T412" s="207"/>
      <c r="U412" s="207"/>
      <c r="V412" s="207"/>
      <c r="W412" s="207"/>
      <c r="X412" s="208"/>
    </row>
    <row r="413" spans="1:24" ht="5.45" customHeight="1" thickTop="1" x14ac:dyDescent="0.2"/>
    <row r="414" spans="1:24" ht="20.45" customHeight="1" thickBot="1" x14ac:dyDescent="0.25">
      <c r="A414" s="211" t="s">
        <v>11</v>
      </c>
      <c r="B414" s="211"/>
      <c r="C414" s="211"/>
      <c r="D414" s="211"/>
      <c r="E414" s="211"/>
      <c r="F414" s="211"/>
      <c r="G414" s="211"/>
      <c r="H414" s="211"/>
      <c r="I414" s="211"/>
      <c r="J414" s="211"/>
      <c r="K414" s="211"/>
      <c r="L414" s="211"/>
      <c r="M414" s="212"/>
      <c r="N414" s="212"/>
      <c r="O414" s="212"/>
      <c r="P414" s="212"/>
      <c r="Q414" s="212"/>
      <c r="R414" s="212"/>
      <c r="S414" s="212"/>
      <c r="T414" s="212"/>
      <c r="U414" s="212"/>
      <c r="V414" s="212"/>
      <c r="W414" s="212"/>
      <c r="X414" s="212"/>
    </row>
    <row r="415" spans="1:24" ht="18" x14ac:dyDescent="0.2">
      <c r="A415" s="191" t="str">
        <f>RINKS!$N$2</f>
        <v>Bateau Bay</v>
      </c>
      <c r="B415" s="191"/>
      <c r="C415" s="191"/>
      <c r="D415" s="191"/>
      <c r="E415" s="191"/>
      <c r="F415" s="191"/>
      <c r="G415" s="191"/>
      <c r="H415" s="191"/>
      <c r="I415" s="191"/>
      <c r="J415" s="191"/>
      <c r="K415" s="191"/>
      <c r="L415" s="191"/>
      <c r="M415" s="191"/>
      <c r="N415" s="191"/>
      <c r="O415" s="191"/>
      <c r="P415" s="191"/>
      <c r="Q415" s="191"/>
      <c r="R415" s="191"/>
      <c r="S415" s="191"/>
      <c r="T415" s="191"/>
      <c r="U415" s="191"/>
      <c r="V415" s="191"/>
      <c r="W415" s="191"/>
      <c r="X415" s="191"/>
    </row>
    <row r="416" spans="1:24" ht="6" customHeight="1" x14ac:dyDescent="0.2"/>
    <row r="417" spans="1:24" ht="15.75" x14ac:dyDescent="0.2">
      <c r="A417" s="192" t="str">
        <f>RINKS!$N$6</f>
        <v>Monday Mens Mufti.</v>
      </c>
      <c r="B417" s="192"/>
      <c r="C417" s="192"/>
      <c r="D417" s="192"/>
      <c r="E417" s="192"/>
      <c r="F417" s="192"/>
      <c r="G417" s="192"/>
      <c r="H417" s="192"/>
      <c r="I417" s="192"/>
      <c r="J417" s="192"/>
      <c r="K417" s="192"/>
      <c r="L417" s="192"/>
      <c r="M417" s="192"/>
      <c r="N417" s="192"/>
      <c r="O417" s="192"/>
      <c r="P417" s="192"/>
      <c r="Q417" s="192"/>
      <c r="R417" s="192"/>
      <c r="S417" s="192"/>
      <c r="T417" s="192"/>
      <c r="U417" s="192"/>
      <c r="V417" s="192"/>
      <c r="W417" s="192"/>
      <c r="X417" s="192"/>
    </row>
    <row r="418" spans="1:24" ht="6" customHeight="1" x14ac:dyDescent="0.2"/>
    <row r="419" spans="1:24" ht="15.75" x14ac:dyDescent="0.25">
      <c r="C419" s="193" t="s">
        <v>2</v>
      </c>
      <c r="D419" s="193"/>
      <c r="E419" s="193"/>
      <c r="F419" s="193"/>
      <c r="G419" s="193"/>
      <c r="H419" s="36"/>
      <c r="I419" s="193" t="s">
        <v>1</v>
      </c>
      <c r="J419" s="193"/>
      <c r="K419" s="193"/>
      <c r="L419" s="193"/>
      <c r="M419" s="193"/>
      <c r="N419" s="193"/>
      <c r="O419" s="193"/>
      <c r="P419" s="193"/>
      <c r="Q419" s="193"/>
      <c r="R419" s="193"/>
      <c r="S419" s="193"/>
      <c r="T419" s="193"/>
      <c r="U419" s="193"/>
      <c r="V419" s="193"/>
      <c r="W419" s="193"/>
      <c r="X419" s="193"/>
    </row>
    <row r="420" spans="1:24" ht="3" customHeight="1" x14ac:dyDescent="0.2"/>
    <row r="421" spans="1:24" ht="21.6" customHeight="1" thickBot="1" x14ac:dyDescent="0.25">
      <c r="C421" s="194">
        <f>RINKS!$K$22</f>
        <v>0</v>
      </c>
      <c r="D421" s="195"/>
      <c r="E421" s="195"/>
      <c r="F421" s="195"/>
      <c r="G421" s="196"/>
      <c r="I421" s="197">
        <f>RINKS!$N$4</f>
        <v>42547</v>
      </c>
      <c r="J421" s="198"/>
      <c r="K421" s="198"/>
      <c r="L421" s="198"/>
      <c r="M421" s="198"/>
      <c r="N421" s="198"/>
      <c r="O421" s="198"/>
      <c r="P421" s="198"/>
      <c r="Q421" s="198"/>
      <c r="R421" s="198"/>
      <c r="S421" s="198"/>
      <c r="T421" s="198"/>
      <c r="U421" s="198"/>
      <c r="V421" s="198"/>
      <c r="W421" s="198"/>
      <c r="X421" s="199"/>
    </row>
    <row r="422" spans="1:24" ht="13.5" thickTop="1" x14ac:dyDescent="0.2"/>
    <row r="423" spans="1:24" ht="20.45" customHeight="1" thickBot="1" x14ac:dyDescent="0.25">
      <c r="A423" s="200" t="str">
        <f>RINKS!$L$23</f>
        <v/>
      </c>
      <c r="B423" s="201"/>
      <c r="C423" s="201"/>
      <c r="D423" s="201"/>
      <c r="E423" s="201"/>
      <c r="F423" s="201"/>
      <c r="G423" s="201"/>
      <c r="H423" s="201"/>
      <c r="I423" s="201"/>
      <c r="J423" s="201"/>
      <c r="K423" s="202"/>
      <c r="L423" s="203" t="s">
        <v>3</v>
      </c>
      <c r="M423" s="204"/>
      <c r="N423" s="200" t="str">
        <f>RINKS!$J$23</f>
        <v/>
      </c>
      <c r="O423" s="201"/>
      <c r="P423" s="201"/>
      <c r="Q423" s="201"/>
      <c r="R423" s="201"/>
      <c r="S423" s="201"/>
      <c r="T423" s="201"/>
      <c r="U423" s="201"/>
      <c r="V423" s="201"/>
      <c r="W423" s="201"/>
      <c r="X423" s="202"/>
    </row>
    <row r="424" spans="1:24" ht="9" customHeight="1" thickTop="1" x14ac:dyDescent="0.3">
      <c r="A424" s="37"/>
      <c r="B424" s="37"/>
      <c r="C424" s="37"/>
      <c r="D424" s="37"/>
      <c r="E424" s="37"/>
      <c r="F424" s="37"/>
      <c r="G424" s="37"/>
      <c r="H424" s="37"/>
      <c r="I424" s="37"/>
      <c r="J424" s="37"/>
      <c r="K424" s="37"/>
      <c r="L424" s="37"/>
      <c r="M424" s="37"/>
      <c r="N424" s="37"/>
      <c r="O424" s="37"/>
      <c r="P424" s="37"/>
      <c r="Q424" s="37"/>
      <c r="R424" s="37"/>
      <c r="S424" s="37"/>
      <c r="T424" s="37"/>
      <c r="U424" s="37"/>
      <c r="V424" s="37"/>
      <c r="W424" s="37"/>
      <c r="X424" s="37"/>
    </row>
    <row r="425" spans="1:24" ht="20.45" customHeight="1" thickBot="1" x14ac:dyDescent="0.25">
      <c r="A425" s="200" t="str">
        <f>RINKS!$L$24</f>
        <v/>
      </c>
      <c r="B425" s="201"/>
      <c r="C425" s="201"/>
      <c r="D425" s="201"/>
      <c r="E425" s="201"/>
      <c r="F425" s="201"/>
      <c r="G425" s="201"/>
      <c r="H425" s="201"/>
      <c r="I425" s="201"/>
      <c r="J425" s="201"/>
      <c r="K425" s="202"/>
      <c r="L425" s="203" t="s">
        <v>4</v>
      </c>
      <c r="M425" s="204"/>
      <c r="N425" s="200" t="str">
        <f>RINKS!$J$24</f>
        <v/>
      </c>
      <c r="O425" s="201"/>
      <c r="P425" s="201"/>
      <c r="Q425" s="201"/>
      <c r="R425" s="201"/>
      <c r="S425" s="201"/>
      <c r="T425" s="201"/>
      <c r="U425" s="201"/>
      <c r="V425" s="201"/>
      <c r="W425" s="201"/>
      <c r="X425" s="202"/>
    </row>
    <row r="426" spans="1:24" ht="9" customHeight="1" thickTop="1" x14ac:dyDescent="0.3">
      <c r="A426" s="37"/>
      <c r="B426" s="37"/>
      <c r="C426" s="37"/>
      <c r="D426" s="37"/>
      <c r="E426" s="37"/>
      <c r="F426" s="37"/>
      <c r="G426" s="37"/>
      <c r="H426" s="37"/>
      <c r="I426" s="37"/>
      <c r="J426" s="37"/>
      <c r="K426" s="37"/>
      <c r="L426" s="37"/>
      <c r="M426" s="37"/>
      <c r="N426" s="37"/>
      <c r="O426" s="37"/>
      <c r="P426" s="37"/>
      <c r="Q426" s="37"/>
      <c r="R426" s="37"/>
      <c r="S426" s="37"/>
      <c r="T426" s="37"/>
      <c r="U426" s="37"/>
      <c r="V426" s="37"/>
      <c r="W426" s="37"/>
      <c r="X426" s="37"/>
    </row>
    <row r="427" spans="1:24" ht="20.45" customHeight="1" thickBot="1" x14ac:dyDescent="0.25">
      <c r="A427" s="200" t="str">
        <f>RINKS!$L$25</f>
        <v/>
      </c>
      <c r="B427" s="201"/>
      <c r="C427" s="201"/>
      <c r="D427" s="201"/>
      <c r="E427" s="201"/>
      <c r="F427" s="201"/>
      <c r="G427" s="201"/>
      <c r="H427" s="201"/>
      <c r="I427" s="201"/>
      <c r="J427" s="201"/>
      <c r="K427" s="202"/>
      <c r="L427" s="203" t="s">
        <v>5</v>
      </c>
      <c r="M427" s="204"/>
      <c r="N427" s="200" t="str">
        <f>RINKS!$J$25</f>
        <v/>
      </c>
      <c r="O427" s="201"/>
      <c r="P427" s="201"/>
      <c r="Q427" s="201"/>
      <c r="R427" s="201"/>
      <c r="S427" s="201"/>
      <c r="T427" s="201"/>
      <c r="U427" s="201"/>
      <c r="V427" s="201"/>
      <c r="W427" s="201"/>
      <c r="X427" s="202"/>
    </row>
    <row r="428" spans="1:24" ht="9" customHeight="1" thickTop="1" x14ac:dyDescent="0.3">
      <c r="A428" s="37"/>
      <c r="B428" s="37"/>
      <c r="C428" s="37"/>
      <c r="D428" s="37"/>
      <c r="E428" s="37"/>
      <c r="F428" s="37"/>
      <c r="G428" s="37"/>
      <c r="H428" s="37"/>
      <c r="I428" s="37"/>
      <c r="J428" s="37"/>
      <c r="K428" s="37"/>
      <c r="L428" s="37"/>
      <c r="M428" s="37"/>
      <c r="N428" s="37"/>
      <c r="O428" s="37"/>
      <c r="P428" s="37"/>
      <c r="Q428" s="37"/>
      <c r="R428" s="37"/>
      <c r="S428" s="37"/>
      <c r="T428" s="37"/>
      <c r="U428" s="37"/>
      <c r="V428" s="37"/>
      <c r="W428" s="37"/>
      <c r="X428" s="37"/>
    </row>
    <row r="429" spans="1:24" ht="21.6" customHeight="1" thickBot="1" x14ac:dyDescent="0.25">
      <c r="A429" s="200" t="str">
        <f>RINKS!$L$26</f>
        <v/>
      </c>
      <c r="B429" s="201"/>
      <c r="C429" s="201"/>
      <c r="D429" s="201"/>
      <c r="E429" s="201"/>
      <c r="F429" s="201"/>
      <c r="G429" s="201"/>
      <c r="H429" s="201"/>
      <c r="I429" s="201"/>
      <c r="J429" s="201"/>
      <c r="K429" s="202"/>
      <c r="L429" s="203" t="s">
        <v>6</v>
      </c>
      <c r="M429" s="205"/>
      <c r="N429" s="200" t="str">
        <f>RINKS!$J$26</f>
        <v/>
      </c>
      <c r="O429" s="201"/>
      <c r="P429" s="201"/>
      <c r="Q429" s="201"/>
      <c r="R429" s="201"/>
      <c r="S429" s="201"/>
      <c r="T429" s="201"/>
      <c r="U429" s="201"/>
      <c r="V429" s="201"/>
      <c r="W429" s="201"/>
      <c r="X429" s="202"/>
    </row>
    <row r="430" spans="1:24" ht="5.45" customHeight="1" thickTop="1" x14ac:dyDescent="0.2"/>
    <row r="431" spans="1:24" ht="16.149999999999999" customHeight="1" thickBot="1" x14ac:dyDescent="0.25">
      <c r="A431" s="59">
        <v>2</v>
      </c>
      <c r="C431" s="213" t="s">
        <v>12</v>
      </c>
      <c r="D431" s="213"/>
      <c r="E431" s="213"/>
      <c r="F431" s="213"/>
      <c r="G431" s="213"/>
      <c r="H431" s="213"/>
      <c r="I431" s="213"/>
      <c r="P431" s="213" t="s">
        <v>12</v>
      </c>
      <c r="Q431" s="213"/>
      <c r="R431" s="213"/>
      <c r="S431" s="213"/>
      <c r="T431" s="213"/>
      <c r="U431" s="213"/>
      <c r="V431" s="213"/>
    </row>
    <row r="432" spans="1:24" ht="30" customHeight="1" thickTop="1" thickBot="1" x14ac:dyDescent="0.25">
      <c r="C432" s="206"/>
      <c r="D432" s="207"/>
      <c r="E432" s="207"/>
      <c r="F432" s="207"/>
      <c r="G432" s="207"/>
      <c r="H432" s="207"/>
      <c r="I432" s="208"/>
      <c r="P432" s="206"/>
      <c r="Q432" s="207"/>
      <c r="R432" s="207"/>
      <c r="S432" s="207"/>
      <c r="T432" s="207"/>
      <c r="U432" s="207"/>
      <c r="V432" s="208"/>
    </row>
    <row r="433" spans="1:24" ht="19.149999999999999" customHeight="1" thickTop="1" x14ac:dyDescent="0.2">
      <c r="A433" s="214" t="s">
        <v>13</v>
      </c>
      <c r="B433" s="214"/>
      <c r="C433" s="214"/>
      <c r="D433" s="214"/>
      <c r="E433" s="214"/>
      <c r="F433" s="214"/>
      <c r="G433" s="214"/>
      <c r="H433" s="214"/>
      <c r="I433" s="214"/>
      <c r="J433" s="214"/>
      <c r="K433" s="214"/>
      <c r="N433" s="214" t="s">
        <v>13</v>
      </c>
      <c r="O433" s="214"/>
      <c r="P433" s="214"/>
      <c r="Q433" s="214"/>
      <c r="R433" s="214"/>
      <c r="S433" s="214"/>
      <c r="T433" s="214"/>
      <c r="U433" s="214"/>
      <c r="V433" s="214"/>
      <c r="W433" s="214"/>
      <c r="X433" s="214"/>
    </row>
    <row r="434" spans="1:24" ht="4.1500000000000004" customHeight="1" thickBot="1" x14ac:dyDescent="0.25"/>
    <row r="435" spans="1:24" ht="28.15" customHeight="1" thickTop="1" thickBot="1" x14ac:dyDescent="0.25">
      <c r="A435" s="206"/>
      <c r="B435" s="207"/>
      <c r="C435" s="207"/>
      <c r="D435" s="207"/>
      <c r="E435" s="207"/>
      <c r="F435" s="207"/>
      <c r="G435" s="207"/>
      <c r="H435" s="207"/>
      <c r="I435" s="207"/>
      <c r="J435" s="207"/>
      <c r="K435" s="208"/>
      <c r="L435" s="209">
        <v>12</v>
      </c>
      <c r="M435" s="210"/>
      <c r="N435" s="206"/>
      <c r="O435" s="207"/>
      <c r="P435" s="207"/>
      <c r="Q435" s="207"/>
      <c r="R435" s="207"/>
      <c r="S435" s="207"/>
      <c r="T435" s="207"/>
      <c r="U435" s="207"/>
      <c r="V435" s="207"/>
      <c r="W435" s="207"/>
      <c r="X435" s="208"/>
    </row>
    <row r="436" spans="1:24" ht="5.45" customHeight="1" thickTop="1" x14ac:dyDescent="0.2"/>
    <row r="437" spans="1:24" ht="20.45" customHeight="1" thickBot="1" x14ac:dyDescent="0.25">
      <c r="A437" s="211" t="s">
        <v>11</v>
      </c>
      <c r="B437" s="211"/>
      <c r="C437" s="211"/>
      <c r="D437" s="211"/>
      <c r="E437" s="211"/>
      <c r="F437" s="211"/>
      <c r="G437" s="211"/>
      <c r="H437" s="211"/>
      <c r="I437" s="211"/>
      <c r="J437" s="211"/>
      <c r="K437" s="211"/>
      <c r="L437" s="211"/>
      <c r="M437" s="212"/>
      <c r="N437" s="212"/>
      <c r="O437" s="212"/>
      <c r="P437" s="212"/>
      <c r="Q437" s="212"/>
      <c r="R437" s="212"/>
      <c r="S437" s="212"/>
      <c r="T437" s="212"/>
      <c r="U437" s="212"/>
      <c r="V437" s="212"/>
      <c r="W437" s="212"/>
      <c r="X437" s="212"/>
    </row>
    <row r="438" spans="1:24" ht="18" x14ac:dyDescent="0.2">
      <c r="A438" s="191" t="str">
        <f>RINKS!$N$2</f>
        <v>Bateau Bay</v>
      </c>
      <c r="B438" s="191"/>
      <c r="C438" s="191"/>
      <c r="D438" s="191"/>
      <c r="E438" s="191"/>
      <c r="F438" s="191"/>
      <c r="G438" s="191"/>
      <c r="H438" s="191"/>
      <c r="I438" s="191"/>
      <c r="J438" s="191"/>
      <c r="K438" s="191"/>
      <c r="L438" s="191"/>
      <c r="M438" s="191"/>
      <c r="N438" s="191"/>
      <c r="O438" s="191"/>
      <c r="P438" s="191"/>
      <c r="Q438" s="191"/>
      <c r="R438" s="191"/>
      <c r="S438" s="191"/>
      <c r="T438" s="191"/>
      <c r="U438" s="191"/>
      <c r="V438" s="191"/>
      <c r="W438" s="191"/>
      <c r="X438" s="191"/>
    </row>
    <row r="439" spans="1:24" ht="6" customHeight="1" x14ac:dyDescent="0.2"/>
    <row r="440" spans="1:24" ht="15.75" x14ac:dyDescent="0.2">
      <c r="A440" s="192" t="str">
        <f>RINKS!$N$6</f>
        <v>Monday Mens Mufti.</v>
      </c>
      <c r="B440" s="192"/>
      <c r="C440" s="192"/>
      <c r="D440" s="192"/>
      <c r="E440" s="192"/>
      <c r="F440" s="192"/>
      <c r="G440" s="192"/>
      <c r="H440" s="192"/>
      <c r="I440" s="192"/>
      <c r="J440" s="192"/>
      <c r="K440" s="192"/>
      <c r="L440" s="192"/>
      <c r="M440" s="192"/>
      <c r="N440" s="192"/>
      <c r="O440" s="192"/>
      <c r="P440" s="192"/>
      <c r="Q440" s="192"/>
      <c r="R440" s="192"/>
      <c r="S440" s="192"/>
      <c r="T440" s="192"/>
      <c r="U440" s="192"/>
      <c r="V440" s="192"/>
      <c r="W440" s="192"/>
      <c r="X440" s="192"/>
    </row>
    <row r="441" spans="1:24" ht="6" customHeight="1" x14ac:dyDescent="0.2"/>
    <row r="442" spans="1:24" ht="15.75" x14ac:dyDescent="0.25">
      <c r="C442" s="193" t="s">
        <v>2</v>
      </c>
      <c r="D442" s="193"/>
      <c r="E442" s="193"/>
      <c r="F442" s="193"/>
      <c r="G442" s="193"/>
      <c r="H442" s="36"/>
      <c r="I442" s="193" t="s">
        <v>1</v>
      </c>
      <c r="J442" s="193"/>
      <c r="K442" s="193"/>
      <c r="L442" s="193"/>
      <c r="M442" s="193"/>
      <c r="N442" s="193"/>
      <c r="O442" s="193"/>
      <c r="P442" s="193"/>
      <c r="Q442" s="193"/>
      <c r="R442" s="193"/>
      <c r="S442" s="193"/>
      <c r="T442" s="193"/>
      <c r="U442" s="193"/>
      <c r="V442" s="193"/>
      <c r="W442" s="193"/>
      <c r="X442" s="193"/>
    </row>
    <row r="443" spans="1:24" ht="3" customHeight="1" x14ac:dyDescent="0.2"/>
    <row r="444" spans="1:24" ht="21.6" customHeight="1" thickBot="1" x14ac:dyDescent="0.25">
      <c r="C444" s="194">
        <f>RINKS!$K$27</f>
        <v>0</v>
      </c>
      <c r="D444" s="195"/>
      <c r="E444" s="195"/>
      <c r="F444" s="195"/>
      <c r="G444" s="196"/>
      <c r="I444" s="197">
        <f>RINKS!$N$4</f>
        <v>42547</v>
      </c>
      <c r="J444" s="198"/>
      <c r="K444" s="198"/>
      <c r="L444" s="198"/>
      <c r="M444" s="198"/>
      <c r="N444" s="198"/>
      <c r="O444" s="198"/>
      <c r="P444" s="198"/>
      <c r="Q444" s="198"/>
      <c r="R444" s="198"/>
      <c r="S444" s="198"/>
      <c r="T444" s="198"/>
      <c r="U444" s="198"/>
      <c r="V444" s="198"/>
      <c r="W444" s="198"/>
      <c r="X444" s="199"/>
    </row>
    <row r="445" spans="1:24" ht="13.5" thickTop="1" x14ac:dyDescent="0.2"/>
    <row r="446" spans="1:24" ht="20.45" customHeight="1" thickBot="1" x14ac:dyDescent="0.25">
      <c r="A446" s="200" t="str">
        <f>RINKS!$L$28</f>
        <v/>
      </c>
      <c r="B446" s="201"/>
      <c r="C446" s="201"/>
      <c r="D446" s="201"/>
      <c r="E446" s="201"/>
      <c r="F446" s="201"/>
      <c r="G446" s="201"/>
      <c r="H446" s="201"/>
      <c r="I446" s="201"/>
      <c r="J446" s="201"/>
      <c r="K446" s="202"/>
      <c r="L446" s="203" t="s">
        <v>3</v>
      </c>
      <c r="M446" s="204"/>
      <c r="N446" s="200" t="str">
        <f>RINKS!$J$28</f>
        <v/>
      </c>
      <c r="O446" s="201"/>
      <c r="P446" s="201"/>
      <c r="Q446" s="201"/>
      <c r="R446" s="201"/>
      <c r="S446" s="201"/>
      <c r="T446" s="201"/>
      <c r="U446" s="201"/>
      <c r="V446" s="201"/>
      <c r="W446" s="201"/>
      <c r="X446" s="202"/>
    </row>
    <row r="447" spans="1:24" ht="9" customHeight="1" thickTop="1" x14ac:dyDescent="0.3">
      <c r="A447" s="37"/>
      <c r="B447" s="37"/>
      <c r="C447" s="37"/>
      <c r="D447" s="37"/>
      <c r="E447" s="37"/>
      <c r="F447" s="37"/>
      <c r="G447" s="37"/>
      <c r="H447" s="37"/>
      <c r="I447" s="37"/>
      <c r="J447" s="37"/>
      <c r="K447" s="37"/>
      <c r="L447" s="37"/>
      <c r="M447" s="37"/>
      <c r="N447" s="37"/>
      <c r="O447" s="37"/>
      <c r="P447" s="37"/>
      <c r="Q447" s="37"/>
      <c r="R447" s="37"/>
      <c r="S447" s="37"/>
      <c r="T447" s="37"/>
      <c r="U447" s="37"/>
      <c r="V447" s="37"/>
      <c r="W447" s="37"/>
      <c r="X447" s="37"/>
    </row>
    <row r="448" spans="1:24" ht="20.45" customHeight="1" thickBot="1" x14ac:dyDescent="0.25">
      <c r="A448" s="200" t="str">
        <f>RINKS!$L$29</f>
        <v/>
      </c>
      <c r="B448" s="201"/>
      <c r="C448" s="201"/>
      <c r="D448" s="201"/>
      <c r="E448" s="201"/>
      <c r="F448" s="201"/>
      <c r="G448" s="201"/>
      <c r="H448" s="201"/>
      <c r="I448" s="201"/>
      <c r="J448" s="201"/>
      <c r="K448" s="202"/>
      <c r="L448" s="203" t="s">
        <v>4</v>
      </c>
      <c r="M448" s="204"/>
      <c r="N448" s="200" t="str">
        <f>RINKS!$J$29</f>
        <v/>
      </c>
      <c r="O448" s="201"/>
      <c r="P448" s="201"/>
      <c r="Q448" s="201"/>
      <c r="R448" s="201"/>
      <c r="S448" s="201"/>
      <c r="T448" s="201"/>
      <c r="U448" s="201"/>
      <c r="V448" s="201"/>
      <c r="W448" s="201"/>
      <c r="X448" s="202"/>
    </row>
    <row r="449" spans="1:24" ht="9" customHeight="1" thickTop="1" x14ac:dyDescent="0.3">
      <c r="A449" s="37"/>
      <c r="B449" s="37"/>
      <c r="C449" s="37"/>
      <c r="D449" s="37"/>
      <c r="E449" s="37"/>
      <c r="F449" s="37"/>
      <c r="G449" s="37"/>
      <c r="H449" s="37"/>
      <c r="I449" s="37"/>
      <c r="J449" s="37"/>
      <c r="K449" s="37"/>
      <c r="L449" s="37"/>
      <c r="M449" s="37"/>
      <c r="N449" s="37"/>
      <c r="O449" s="37"/>
      <c r="P449" s="37"/>
      <c r="Q449" s="37"/>
      <c r="R449" s="37"/>
      <c r="S449" s="37"/>
      <c r="T449" s="37"/>
      <c r="U449" s="37"/>
      <c r="V449" s="37"/>
      <c r="W449" s="37"/>
      <c r="X449" s="37"/>
    </row>
    <row r="450" spans="1:24" ht="20.45" customHeight="1" thickBot="1" x14ac:dyDescent="0.25">
      <c r="A450" s="200" t="str">
        <f>RINKS!$L$30</f>
        <v/>
      </c>
      <c r="B450" s="201"/>
      <c r="C450" s="201"/>
      <c r="D450" s="201"/>
      <c r="E450" s="201"/>
      <c r="F450" s="201"/>
      <c r="G450" s="201"/>
      <c r="H450" s="201"/>
      <c r="I450" s="201"/>
      <c r="J450" s="201"/>
      <c r="K450" s="202"/>
      <c r="L450" s="203" t="s">
        <v>5</v>
      </c>
      <c r="M450" s="204"/>
      <c r="N450" s="200" t="str">
        <f>RINKS!$J$30</f>
        <v/>
      </c>
      <c r="O450" s="201"/>
      <c r="P450" s="201"/>
      <c r="Q450" s="201"/>
      <c r="R450" s="201"/>
      <c r="S450" s="201"/>
      <c r="T450" s="201"/>
      <c r="U450" s="201"/>
      <c r="V450" s="201"/>
      <c r="W450" s="201"/>
      <c r="X450" s="202"/>
    </row>
    <row r="451" spans="1:24" ht="9" customHeight="1" thickTop="1" x14ac:dyDescent="0.3">
      <c r="A451" s="37"/>
      <c r="B451" s="37"/>
      <c r="C451" s="37"/>
      <c r="D451" s="37"/>
      <c r="E451" s="37"/>
      <c r="F451" s="37"/>
      <c r="G451" s="37"/>
      <c r="H451" s="37"/>
      <c r="I451" s="37"/>
      <c r="J451" s="37"/>
      <c r="K451" s="37"/>
      <c r="L451" s="37"/>
      <c r="M451" s="37"/>
      <c r="N451" s="37"/>
      <c r="O451" s="37"/>
      <c r="P451" s="37"/>
      <c r="Q451" s="37"/>
      <c r="R451" s="37"/>
      <c r="S451" s="37"/>
      <c r="T451" s="37"/>
      <c r="U451" s="37"/>
      <c r="V451" s="37"/>
      <c r="W451" s="37"/>
      <c r="X451" s="37"/>
    </row>
    <row r="452" spans="1:24" ht="21.6" customHeight="1" thickBot="1" x14ac:dyDescent="0.25">
      <c r="A452" s="200" t="str">
        <f>RINKS!$L$31</f>
        <v/>
      </c>
      <c r="B452" s="201"/>
      <c r="C452" s="201"/>
      <c r="D452" s="201"/>
      <c r="E452" s="201"/>
      <c r="F452" s="201"/>
      <c r="G452" s="201"/>
      <c r="H452" s="201"/>
      <c r="I452" s="201"/>
      <c r="J452" s="201"/>
      <c r="K452" s="202"/>
      <c r="L452" s="203" t="s">
        <v>6</v>
      </c>
      <c r="M452" s="205"/>
      <c r="N452" s="200" t="str">
        <f>RINKS!$J$31</f>
        <v/>
      </c>
      <c r="O452" s="201"/>
      <c r="P452" s="201"/>
      <c r="Q452" s="201"/>
      <c r="R452" s="201"/>
      <c r="S452" s="201"/>
      <c r="T452" s="201"/>
      <c r="U452" s="201"/>
      <c r="V452" s="201"/>
      <c r="W452" s="201"/>
      <c r="X452" s="202"/>
    </row>
    <row r="453" spans="1:24" ht="5.45" customHeight="1" thickTop="1" x14ac:dyDescent="0.2"/>
    <row r="454" spans="1:24" ht="16.149999999999999" customHeight="1" thickBot="1" x14ac:dyDescent="0.25">
      <c r="A454" s="59">
        <v>2</v>
      </c>
      <c r="C454" s="213" t="s">
        <v>12</v>
      </c>
      <c r="D454" s="213"/>
      <c r="E454" s="213"/>
      <c r="F454" s="213"/>
      <c r="G454" s="213"/>
      <c r="H454" s="213"/>
      <c r="I454" s="213"/>
      <c r="P454" s="213" t="s">
        <v>12</v>
      </c>
      <c r="Q454" s="213"/>
      <c r="R454" s="213"/>
      <c r="S454" s="213"/>
      <c r="T454" s="213"/>
      <c r="U454" s="213"/>
      <c r="V454" s="213"/>
    </row>
    <row r="455" spans="1:24" ht="30" customHeight="1" thickTop="1" thickBot="1" x14ac:dyDescent="0.25">
      <c r="C455" s="206"/>
      <c r="D455" s="207"/>
      <c r="E455" s="207"/>
      <c r="F455" s="207"/>
      <c r="G455" s="207"/>
      <c r="H455" s="207"/>
      <c r="I455" s="208"/>
      <c r="P455" s="206"/>
      <c r="Q455" s="207"/>
      <c r="R455" s="207"/>
      <c r="S455" s="207"/>
      <c r="T455" s="207"/>
      <c r="U455" s="207"/>
      <c r="V455" s="208"/>
    </row>
    <row r="456" spans="1:24" ht="19.149999999999999" customHeight="1" thickTop="1" x14ac:dyDescent="0.2">
      <c r="A456" s="214" t="s">
        <v>13</v>
      </c>
      <c r="B456" s="214"/>
      <c r="C456" s="214"/>
      <c r="D456" s="214"/>
      <c r="E456" s="214"/>
      <c r="F456" s="214"/>
      <c r="G456" s="214"/>
      <c r="H456" s="214"/>
      <c r="I456" s="214"/>
      <c r="J456" s="214"/>
      <c r="K456" s="214"/>
      <c r="N456" s="214" t="s">
        <v>13</v>
      </c>
      <c r="O456" s="214"/>
      <c r="P456" s="214"/>
      <c r="Q456" s="214"/>
      <c r="R456" s="214"/>
      <c r="S456" s="214"/>
      <c r="T456" s="214"/>
      <c r="U456" s="214"/>
      <c r="V456" s="214"/>
      <c r="W456" s="214"/>
      <c r="X456" s="214"/>
    </row>
    <row r="457" spans="1:24" ht="4.1500000000000004" customHeight="1" thickBot="1" x14ac:dyDescent="0.25"/>
    <row r="458" spans="1:24" ht="28.15" customHeight="1" thickTop="1" thickBot="1" x14ac:dyDescent="0.25">
      <c r="A458" s="206"/>
      <c r="B458" s="207"/>
      <c r="C458" s="207"/>
      <c r="D458" s="207"/>
      <c r="E458" s="207"/>
      <c r="F458" s="207"/>
      <c r="G458" s="207"/>
      <c r="H458" s="207"/>
      <c r="I458" s="207"/>
      <c r="J458" s="207"/>
      <c r="K458" s="208"/>
      <c r="L458" s="209">
        <v>13</v>
      </c>
      <c r="M458" s="210"/>
      <c r="N458" s="206"/>
      <c r="O458" s="207"/>
      <c r="P458" s="207"/>
      <c r="Q458" s="207"/>
      <c r="R458" s="207"/>
      <c r="S458" s="207"/>
      <c r="T458" s="207"/>
      <c r="U458" s="207"/>
      <c r="V458" s="207"/>
      <c r="W458" s="207"/>
      <c r="X458" s="208"/>
    </row>
    <row r="459" spans="1:24" ht="5.45" customHeight="1" thickTop="1" x14ac:dyDescent="0.2"/>
    <row r="460" spans="1:24" ht="20.45" customHeight="1" thickBot="1" x14ac:dyDescent="0.25">
      <c r="A460" s="211" t="s">
        <v>11</v>
      </c>
      <c r="B460" s="211"/>
      <c r="C460" s="211"/>
      <c r="D460" s="211"/>
      <c r="E460" s="211"/>
      <c r="F460" s="211"/>
      <c r="G460" s="211"/>
      <c r="H460" s="211"/>
      <c r="I460" s="211"/>
      <c r="J460" s="211"/>
      <c r="K460" s="211"/>
      <c r="L460" s="211"/>
      <c r="M460" s="212"/>
      <c r="N460" s="212"/>
      <c r="O460" s="212"/>
      <c r="P460" s="212"/>
      <c r="Q460" s="212"/>
      <c r="R460" s="212"/>
      <c r="S460" s="212"/>
      <c r="T460" s="212"/>
      <c r="U460" s="212"/>
      <c r="V460" s="212"/>
      <c r="W460" s="212"/>
      <c r="X460" s="212"/>
    </row>
    <row r="461" spans="1:24" ht="18" x14ac:dyDescent="0.2">
      <c r="A461" s="191" t="str">
        <f>RINKS!$N$2</f>
        <v>Bateau Bay</v>
      </c>
      <c r="B461" s="191"/>
      <c r="C461" s="191"/>
      <c r="D461" s="191"/>
      <c r="E461" s="191"/>
      <c r="F461" s="191"/>
      <c r="G461" s="191"/>
      <c r="H461" s="191"/>
      <c r="I461" s="191"/>
      <c r="J461" s="191"/>
      <c r="K461" s="191"/>
      <c r="L461" s="191"/>
      <c r="M461" s="191"/>
      <c r="N461" s="191"/>
      <c r="O461" s="191"/>
      <c r="P461" s="191"/>
      <c r="Q461" s="191"/>
      <c r="R461" s="191"/>
      <c r="S461" s="191"/>
      <c r="T461" s="191"/>
      <c r="U461" s="191"/>
      <c r="V461" s="191"/>
      <c r="W461" s="191"/>
      <c r="X461" s="191"/>
    </row>
    <row r="462" spans="1:24" ht="6" customHeight="1" x14ac:dyDescent="0.2"/>
    <row r="463" spans="1:24" ht="15.75" x14ac:dyDescent="0.2">
      <c r="A463" s="192" t="str">
        <f>RINKS!$N$6</f>
        <v>Monday Mens Mufti.</v>
      </c>
      <c r="B463" s="192"/>
      <c r="C463" s="192"/>
      <c r="D463" s="192"/>
      <c r="E463" s="192"/>
      <c r="F463" s="192"/>
      <c r="G463" s="192"/>
      <c r="H463" s="192"/>
      <c r="I463" s="192"/>
      <c r="J463" s="192"/>
      <c r="K463" s="192"/>
      <c r="L463" s="192"/>
      <c r="M463" s="192"/>
      <c r="N463" s="192"/>
      <c r="O463" s="192"/>
      <c r="P463" s="192"/>
      <c r="Q463" s="192"/>
      <c r="R463" s="192"/>
      <c r="S463" s="192"/>
      <c r="T463" s="192"/>
      <c r="U463" s="192"/>
      <c r="V463" s="192"/>
      <c r="W463" s="192"/>
      <c r="X463" s="192"/>
    </row>
    <row r="464" spans="1:24" ht="6" customHeight="1" x14ac:dyDescent="0.2"/>
    <row r="465" spans="1:24" ht="15.75" x14ac:dyDescent="0.25">
      <c r="C465" s="193" t="s">
        <v>2</v>
      </c>
      <c r="D465" s="193"/>
      <c r="E465" s="193"/>
      <c r="F465" s="193"/>
      <c r="G465" s="193"/>
      <c r="H465" s="36"/>
      <c r="I465" s="193" t="s">
        <v>1</v>
      </c>
      <c r="J465" s="193"/>
      <c r="K465" s="193"/>
      <c r="L465" s="193"/>
      <c r="M465" s="193"/>
      <c r="N465" s="193"/>
      <c r="O465" s="193"/>
      <c r="P465" s="193"/>
      <c r="Q465" s="193"/>
      <c r="R465" s="193"/>
      <c r="S465" s="193"/>
      <c r="T465" s="193"/>
      <c r="U465" s="193"/>
      <c r="V465" s="193"/>
      <c r="W465" s="193"/>
      <c r="X465" s="193"/>
    </row>
    <row r="466" spans="1:24" ht="3" customHeight="1" x14ac:dyDescent="0.2"/>
    <row r="467" spans="1:24" ht="21.6" customHeight="1" thickBot="1" x14ac:dyDescent="0.25">
      <c r="C467" s="194">
        <f>RINKS!$K$32</f>
        <v>0</v>
      </c>
      <c r="D467" s="195"/>
      <c r="E467" s="195"/>
      <c r="F467" s="195"/>
      <c r="G467" s="196"/>
      <c r="I467" s="197">
        <f>RINKS!$N$4</f>
        <v>42547</v>
      </c>
      <c r="J467" s="198"/>
      <c r="K467" s="198"/>
      <c r="L467" s="198"/>
      <c r="M467" s="198"/>
      <c r="N467" s="198"/>
      <c r="O467" s="198"/>
      <c r="P467" s="198"/>
      <c r="Q467" s="198"/>
      <c r="R467" s="198"/>
      <c r="S467" s="198"/>
      <c r="T467" s="198"/>
      <c r="U467" s="198"/>
      <c r="V467" s="198"/>
      <c r="W467" s="198"/>
      <c r="X467" s="199"/>
    </row>
    <row r="468" spans="1:24" ht="13.5" thickTop="1" x14ac:dyDescent="0.2"/>
    <row r="469" spans="1:24" ht="20.45" customHeight="1" thickBot="1" x14ac:dyDescent="0.25">
      <c r="A469" s="200" t="str">
        <f>RINKS!$L$33</f>
        <v/>
      </c>
      <c r="B469" s="201"/>
      <c r="C469" s="201"/>
      <c r="D469" s="201"/>
      <c r="E469" s="201"/>
      <c r="F469" s="201"/>
      <c r="G469" s="201"/>
      <c r="H469" s="201"/>
      <c r="I469" s="201"/>
      <c r="J469" s="201"/>
      <c r="K469" s="202"/>
      <c r="L469" s="203" t="s">
        <v>3</v>
      </c>
      <c r="M469" s="204"/>
      <c r="N469" s="200" t="str">
        <f>RINKS!$J$33</f>
        <v/>
      </c>
      <c r="O469" s="201"/>
      <c r="P469" s="201"/>
      <c r="Q469" s="201"/>
      <c r="R469" s="201"/>
      <c r="S469" s="201"/>
      <c r="T469" s="201"/>
      <c r="U469" s="201"/>
      <c r="V469" s="201"/>
      <c r="W469" s="201"/>
      <c r="X469" s="202"/>
    </row>
    <row r="470" spans="1:24" ht="9" customHeight="1" thickTop="1" x14ac:dyDescent="0.3">
      <c r="A470" s="37"/>
      <c r="B470" s="37"/>
      <c r="C470" s="37"/>
      <c r="D470" s="37"/>
      <c r="E470" s="37"/>
      <c r="F470" s="37"/>
      <c r="G470" s="37"/>
      <c r="H470" s="37"/>
      <c r="I470" s="37"/>
      <c r="J470" s="37"/>
      <c r="K470" s="37"/>
      <c r="L470" s="37"/>
      <c r="M470" s="37"/>
      <c r="N470" s="37"/>
      <c r="O470" s="37"/>
      <c r="P470" s="37"/>
      <c r="Q470" s="37"/>
      <c r="R470" s="37"/>
      <c r="S470" s="37"/>
      <c r="T470" s="37"/>
      <c r="U470" s="37"/>
      <c r="V470" s="37"/>
      <c r="W470" s="37"/>
      <c r="X470" s="37"/>
    </row>
    <row r="471" spans="1:24" ht="20.45" customHeight="1" thickBot="1" x14ac:dyDescent="0.25">
      <c r="A471" s="200" t="str">
        <f>RINKS!$L$34</f>
        <v/>
      </c>
      <c r="B471" s="201"/>
      <c r="C471" s="201"/>
      <c r="D471" s="201"/>
      <c r="E471" s="201"/>
      <c r="F471" s="201"/>
      <c r="G471" s="201"/>
      <c r="H471" s="201"/>
      <c r="I471" s="201"/>
      <c r="J471" s="201"/>
      <c r="K471" s="202"/>
      <c r="L471" s="203" t="s">
        <v>4</v>
      </c>
      <c r="M471" s="204"/>
      <c r="N471" s="200" t="str">
        <f>RINKS!$J$34</f>
        <v/>
      </c>
      <c r="O471" s="201"/>
      <c r="P471" s="201"/>
      <c r="Q471" s="201"/>
      <c r="R471" s="201"/>
      <c r="S471" s="201"/>
      <c r="T471" s="201"/>
      <c r="U471" s="201"/>
      <c r="V471" s="201"/>
      <c r="W471" s="201"/>
      <c r="X471" s="202"/>
    </row>
    <row r="472" spans="1:24" ht="9" customHeight="1" thickTop="1" x14ac:dyDescent="0.3">
      <c r="A472" s="37"/>
      <c r="B472" s="37"/>
      <c r="C472" s="37"/>
      <c r="D472" s="37"/>
      <c r="E472" s="37"/>
      <c r="F472" s="37"/>
      <c r="G472" s="37"/>
      <c r="H472" s="37"/>
      <c r="I472" s="37"/>
      <c r="J472" s="37"/>
      <c r="K472" s="37"/>
      <c r="L472" s="37"/>
      <c r="M472" s="37"/>
      <c r="N472" s="37"/>
      <c r="O472" s="37"/>
      <c r="P472" s="37"/>
      <c r="Q472" s="37"/>
      <c r="R472" s="37"/>
      <c r="S472" s="37"/>
      <c r="T472" s="37"/>
      <c r="U472" s="37"/>
      <c r="V472" s="37"/>
      <c r="W472" s="37"/>
      <c r="X472" s="37"/>
    </row>
    <row r="473" spans="1:24" ht="20.45" customHeight="1" thickBot="1" x14ac:dyDescent="0.25">
      <c r="A473" s="200" t="str">
        <f>RINKS!$L$35</f>
        <v/>
      </c>
      <c r="B473" s="201"/>
      <c r="C473" s="201"/>
      <c r="D473" s="201"/>
      <c r="E473" s="201"/>
      <c r="F473" s="201"/>
      <c r="G473" s="201"/>
      <c r="H473" s="201"/>
      <c r="I473" s="201"/>
      <c r="J473" s="201"/>
      <c r="K473" s="202"/>
      <c r="L473" s="203" t="s">
        <v>5</v>
      </c>
      <c r="M473" s="204"/>
      <c r="N473" s="200" t="str">
        <f>RINKS!$J$35</f>
        <v/>
      </c>
      <c r="O473" s="201"/>
      <c r="P473" s="201"/>
      <c r="Q473" s="201"/>
      <c r="R473" s="201"/>
      <c r="S473" s="201"/>
      <c r="T473" s="201"/>
      <c r="U473" s="201"/>
      <c r="V473" s="201"/>
      <c r="W473" s="201"/>
      <c r="X473" s="202"/>
    </row>
    <row r="474" spans="1:24" ht="9" customHeight="1" thickTop="1" x14ac:dyDescent="0.3">
      <c r="A474" s="37"/>
      <c r="B474" s="37"/>
      <c r="C474" s="37"/>
      <c r="D474" s="37"/>
      <c r="E474" s="37"/>
      <c r="F474" s="37"/>
      <c r="G474" s="37"/>
      <c r="H474" s="37"/>
      <c r="I474" s="37"/>
      <c r="J474" s="37"/>
      <c r="K474" s="37"/>
      <c r="L474" s="37"/>
      <c r="M474" s="37"/>
      <c r="N474" s="37"/>
      <c r="O474" s="37"/>
      <c r="P474" s="37"/>
      <c r="Q474" s="37"/>
      <c r="R474" s="37"/>
      <c r="S474" s="37"/>
      <c r="T474" s="37"/>
      <c r="U474" s="37"/>
      <c r="V474" s="37"/>
      <c r="W474" s="37"/>
      <c r="X474" s="37"/>
    </row>
    <row r="475" spans="1:24" ht="21.6" customHeight="1" thickBot="1" x14ac:dyDescent="0.25">
      <c r="A475" s="200" t="str">
        <f>RINKS!$L$36</f>
        <v/>
      </c>
      <c r="B475" s="201"/>
      <c r="C475" s="201"/>
      <c r="D475" s="201"/>
      <c r="E475" s="201"/>
      <c r="F475" s="201"/>
      <c r="G475" s="201"/>
      <c r="H475" s="201"/>
      <c r="I475" s="201"/>
      <c r="J475" s="201"/>
      <c r="K475" s="202"/>
      <c r="L475" s="203" t="s">
        <v>6</v>
      </c>
      <c r="M475" s="205"/>
      <c r="N475" s="200" t="str">
        <f>RINKS!$J$36</f>
        <v/>
      </c>
      <c r="O475" s="201"/>
      <c r="P475" s="201"/>
      <c r="Q475" s="201"/>
      <c r="R475" s="201"/>
      <c r="S475" s="201"/>
      <c r="T475" s="201"/>
      <c r="U475" s="201"/>
      <c r="V475" s="201"/>
      <c r="W475" s="201"/>
      <c r="X475" s="202"/>
    </row>
    <row r="476" spans="1:24" ht="5.45" customHeight="1" thickTop="1" x14ac:dyDescent="0.2"/>
    <row r="477" spans="1:24" ht="16.149999999999999" customHeight="1" thickBot="1" x14ac:dyDescent="0.25">
      <c r="A477" s="59">
        <v>2</v>
      </c>
      <c r="C477" s="213" t="s">
        <v>12</v>
      </c>
      <c r="D477" s="213"/>
      <c r="E477" s="213"/>
      <c r="F477" s="213"/>
      <c r="G477" s="213"/>
      <c r="H477" s="213"/>
      <c r="I477" s="213"/>
      <c r="P477" s="213" t="s">
        <v>12</v>
      </c>
      <c r="Q477" s="213"/>
      <c r="R477" s="213"/>
      <c r="S477" s="213"/>
      <c r="T477" s="213"/>
      <c r="U477" s="213"/>
      <c r="V477" s="213"/>
    </row>
    <row r="478" spans="1:24" ht="30" customHeight="1" thickTop="1" thickBot="1" x14ac:dyDescent="0.25">
      <c r="C478" s="206"/>
      <c r="D478" s="207"/>
      <c r="E478" s="207"/>
      <c r="F478" s="207"/>
      <c r="G478" s="207"/>
      <c r="H478" s="207"/>
      <c r="I478" s="208"/>
      <c r="P478" s="206"/>
      <c r="Q478" s="207"/>
      <c r="R478" s="207"/>
      <c r="S478" s="207"/>
      <c r="T478" s="207"/>
      <c r="U478" s="207"/>
      <c r="V478" s="208"/>
    </row>
    <row r="479" spans="1:24" ht="19.149999999999999" customHeight="1" thickTop="1" x14ac:dyDescent="0.2">
      <c r="A479" s="214" t="s">
        <v>13</v>
      </c>
      <c r="B479" s="214"/>
      <c r="C479" s="214"/>
      <c r="D479" s="214"/>
      <c r="E479" s="214"/>
      <c r="F479" s="214"/>
      <c r="G479" s="214"/>
      <c r="H479" s="214"/>
      <c r="I479" s="214"/>
      <c r="J479" s="214"/>
      <c r="K479" s="214"/>
      <c r="N479" s="214" t="s">
        <v>13</v>
      </c>
      <c r="O479" s="214"/>
      <c r="P479" s="214"/>
      <c r="Q479" s="214"/>
      <c r="R479" s="214"/>
      <c r="S479" s="214"/>
      <c r="T479" s="214"/>
      <c r="U479" s="214"/>
      <c r="V479" s="214"/>
      <c r="W479" s="214"/>
      <c r="X479" s="214"/>
    </row>
    <row r="480" spans="1:24" ht="4.1500000000000004" customHeight="1" thickBot="1" x14ac:dyDescent="0.25"/>
    <row r="481" spans="1:24" ht="28.15" customHeight="1" thickTop="1" thickBot="1" x14ac:dyDescent="0.25">
      <c r="A481" s="206"/>
      <c r="B481" s="207"/>
      <c r="C481" s="207"/>
      <c r="D481" s="207"/>
      <c r="E481" s="207"/>
      <c r="F481" s="207"/>
      <c r="G481" s="207"/>
      <c r="H481" s="207"/>
      <c r="I481" s="207"/>
      <c r="J481" s="207"/>
      <c r="K481" s="208"/>
      <c r="L481" s="209">
        <v>14</v>
      </c>
      <c r="M481" s="210"/>
      <c r="N481" s="206"/>
      <c r="O481" s="207"/>
      <c r="P481" s="207"/>
      <c r="Q481" s="207"/>
      <c r="R481" s="207"/>
      <c r="S481" s="207"/>
      <c r="T481" s="207"/>
      <c r="U481" s="207"/>
      <c r="V481" s="207"/>
      <c r="W481" s="207"/>
      <c r="X481" s="208"/>
    </row>
    <row r="482" spans="1:24" ht="5.45" customHeight="1" thickTop="1" x14ac:dyDescent="0.2"/>
    <row r="483" spans="1:24" ht="20.45" customHeight="1" thickBot="1" x14ac:dyDescent="0.25">
      <c r="A483" s="211" t="s">
        <v>11</v>
      </c>
      <c r="B483" s="211"/>
      <c r="C483" s="211"/>
      <c r="D483" s="211"/>
      <c r="E483" s="211"/>
      <c r="F483" s="211"/>
      <c r="G483" s="211"/>
      <c r="H483" s="211"/>
      <c r="I483" s="211"/>
      <c r="J483" s="211"/>
      <c r="K483" s="211"/>
      <c r="L483" s="211"/>
      <c r="M483" s="212"/>
      <c r="N483" s="212"/>
      <c r="O483" s="212"/>
      <c r="P483" s="212"/>
      <c r="Q483" s="212"/>
      <c r="R483" s="212"/>
      <c r="S483" s="212"/>
      <c r="T483" s="212"/>
      <c r="U483" s="212"/>
      <c r="V483" s="212"/>
      <c r="W483" s="212"/>
      <c r="X483" s="212"/>
    </row>
    <row r="484" spans="1:24" ht="18" hidden="1" x14ac:dyDescent="0.2">
      <c r="A484" s="191" t="str">
        <f>RINKS!$N$2</f>
        <v>Bateau Bay</v>
      </c>
      <c r="B484" s="191"/>
      <c r="C484" s="191"/>
      <c r="D484" s="191"/>
      <c r="E484" s="191"/>
      <c r="F484" s="191"/>
      <c r="G484" s="191"/>
      <c r="H484" s="191"/>
      <c r="I484" s="191"/>
      <c r="J484" s="191"/>
      <c r="K484" s="191"/>
      <c r="L484" s="191"/>
      <c r="M484" s="191"/>
      <c r="N484" s="191"/>
      <c r="O484" s="191"/>
      <c r="P484" s="191"/>
      <c r="Q484" s="191"/>
      <c r="R484" s="191"/>
      <c r="S484" s="191"/>
      <c r="T484" s="191"/>
      <c r="U484" s="191"/>
      <c r="V484" s="191"/>
      <c r="W484" s="191"/>
      <c r="X484" s="191"/>
    </row>
    <row r="485" spans="1:24" ht="6" hidden="1" customHeight="1" x14ac:dyDescent="0.2"/>
    <row r="486" spans="1:24" ht="15.75" hidden="1" x14ac:dyDescent="0.2">
      <c r="A486" s="192" t="str">
        <f>RINKS!$N$6</f>
        <v>Monday Mens Mufti.</v>
      </c>
      <c r="B486" s="192"/>
      <c r="C486" s="192"/>
      <c r="D486" s="192"/>
      <c r="E486" s="192"/>
      <c r="F486" s="192"/>
      <c r="G486" s="192"/>
      <c r="H486" s="192"/>
      <c r="I486" s="192"/>
      <c r="J486" s="192"/>
      <c r="K486" s="192"/>
      <c r="L486" s="192"/>
      <c r="M486" s="192"/>
      <c r="N486" s="192"/>
      <c r="O486" s="192"/>
      <c r="P486" s="192"/>
      <c r="Q486" s="192"/>
      <c r="R486" s="192"/>
      <c r="S486" s="192"/>
      <c r="T486" s="192"/>
      <c r="U486" s="192"/>
      <c r="V486" s="192"/>
      <c r="W486" s="192"/>
      <c r="X486" s="192"/>
    </row>
    <row r="487" spans="1:24" ht="6" hidden="1" customHeight="1" x14ac:dyDescent="0.2"/>
    <row r="488" spans="1:24" ht="15.75" hidden="1" x14ac:dyDescent="0.25">
      <c r="C488" s="193" t="s">
        <v>2</v>
      </c>
      <c r="D488" s="193"/>
      <c r="E488" s="193"/>
      <c r="F488" s="193"/>
      <c r="G488" s="193"/>
      <c r="H488" s="36"/>
      <c r="I488" s="193" t="s">
        <v>1</v>
      </c>
      <c r="J488" s="193"/>
      <c r="K488" s="193"/>
      <c r="L488" s="193"/>
      <c r="M488" s="193"/>
      <c r="N488" s="193"/>
      <c r="O488" s="193"/>
      <c r="P488" s="193"/>
      <c r="Q488" s="193"/>
      <c r="R488" s="193"/>
      <c r="S488" s="193"/>
      <c r="T488" s="193"/>
      <c r="U488" s="193"/>
      <c r="V488" s="193"/>
      <c r="W488" s="193"/>
      <c r="X488" s="193"/>
    </row>
    <row r="489" spans="1:24" ht="3" hidden="1" customHeight="1" x14ac:dyDescent="0.2"/>
    <row r="490" spans="1:24" ht="21.6" hidden="1" customHeight="1" thickBot="1" x14ac:dyDescent="0.25">
      <c r="C490" s="194" t="e">
        <f>RINKS!#REF!</f>
        <v>#REF!</v>
      </c>
      <c r="D490" s="195"/>
      <c r="E490" s="195"/>
      <c r="F490" s="195"/>
      <c r="G490" s="196"/>
      <c r="I490" s="197">
        <f>RINKS!$N$4</f>
        <v>42547</v>
      </c>
      <c r="J490" s="198"/>
      <c r="K490" s="198"/>
      <c r="L490" s="198"/>
      <c r="M490" s="198"/>
      <c r="N490" s="198"/>
      <c r="O490" s="198"/>
      <c r="P490" s="198"/>
      <c r="Q490" s="198"/>
      <c r="R490" s="198"/>
      <c r="S490" s="198"/>
      <c r="T490" s="198"/>
      <c r="U490" s="198"/>
      <c r="V490" s="198"/>
      <c r="W490" s="198"/>
      <c r="X490" s="199"/>
    </row>
    <row r="491" spans="1:24" ht="13.5" hidden="1" thickTop="1" x14ac:dyDescent="0.2"/>
    <row r="492" spans="1:24" ht="20.45" hidden="1" customHeight="1" thickBot="1" x14ac:dyDescent="0.25">
      <c r="A492" s="200" t="e">
        <f>RINKS!#REF!</f>
        <v>#REF!</v>
      </c>
      <c r="B492" s="201"/>
      <c r="C492" s="201"/>
      <c r="D492" s="201"/>
      <c r="E492" s="201"/>
      <c r="F492" s="201"/>
      <c r="G492" s="201"/>
      <c r="H492" s="201"/>
      <c r="I492" s="201"/>
      <c r="J492" s="201"/>
      <c r="K492" s="202"/>
      <c r="L492" s="203" t="s">
        <v>3</v>
      </c>
      <c r="M492" s="204"/>
      <c r="N492" s="200" t="e">
        <f>RINKS!#REF!</f>
        <v>#REF!</v>
      </c>
      <c r="O492" s="201"/>
      <c r="P492" s="201"/>
      <c r="Q492" s="201"/>
      <c r="R492" s="201"/>
      <c r="S492" s="201"/>
      <c r="T492" s="201"/>
      <c r="U492" s="201"/>
      <c r="V492" s="201"/>
      <c r="W492" s="201"/>
      <c r="X492" s="202"/>
    </row>
    <row r="493" spans="1:24" ht="9" hidden="1" customHeight="1" thickTop="1" x14ac:dyDescent="0.3">
      <c r="A493" s="37"/>
      <c r="B493" s="37"/>
      <c r="C493" s="37"/>
      <c r="D493" s="37"/>
      <c r="E493" s="37"/>
      <c r="F493" s="37"/>
      <c r="G493" s="37"/>
      <c r="H493" s="37"/>
      <c r="I493" s="37"/>
      <c r="J493" s="37"/>
      <c r="K493" s="37"/>
      <c r="L493" s="37"/>
      <c r="M493" s="37"/>
      <c r="N493" s="37"/>
      <c r="O493" s="37"/>
      <c r="P493" s="37"/>
      <c r="Q493" s="37"/>
      <c r="R493" s="37"/>
      <c r="S493" s="37"/>
      <c r="T493" s="37"/>
      <c r="U493" s="37"/>
      <c r="V493" s="37"/>
      <c r="W493" s="37"/>
      <c r="X493" s="37"/>
    </row>
    <row r="494" spans="1:24" ht="20.45" hidden="1" customHeight="1" thickBot="1" x14ac:dyDescent="0.25">
      <c r="A494" s="200" t="e">
        <f>RINKS!#REF!</f>
        <v>#REF!</v>
      </c>
      <c r="B494" s="201"/>
      <c r="C494" s="201"/>
      <c r="D494" s="201"/>
      <c r="E494" s="201"/>
      <c r="F494" s="201"/>
      <c r="G494" s="201"/>
      <c r="H494" s="201"/>
      <c r="I494" s="201"/>
      <c r="J494" s="201"/>
      <c r="K494" s="202"/>
      <c r="L494" s="203" t="s">
        <v>4</v>
      </c>
      <c r="M494" s="204"/>
      <c r="N494" s="200" t="e">
        <f>RINKS!#REF!</f>
        <v>#REF!</v>
      </c>
      <c r="O494" s="201"/>
      <c r="P494" s="201"/>
      <c r="Q494" s="201"/>
      <c r="R494" s="201"/>
      <c r="S494" s="201"/>
      <c r="T494" s="201"/>
      <c r="U494" s="201"/>
      <c r="V494" s="201"/>
      <c r="W494" s="201"/>
      <c r="X494" s="202"/>
    </row>
    <row r="495" spans="1:24" ht="9" hidden="1" customHeight="1" thickTop="1" x14ac:dyDescent="0.3">
      <c r="A495" s="37"/>
      <c r="B495" s="37"/>
      <c r="C495" s="37"/>
      <c r="D495" s="37"/>
      <c r="E495" s="37"/>
      <c r="F495" s="37"/>
      <c r="G495" s="37"/>
      <c r="H495" s="37"/>
      <c r="I495" s="37"/>
      <c r="J495" s="37"/>
      <c r="K495" s="37"/>
      <c r="L495" s="37"/>
      <c r="M495" s="37"/>
      <c r="N495" s="37"/>
      <c r="O495" s="37"/>
      <c r="P495" s="37"/>
      <c r="Q495" s="37"/>
      <c r="R495" s="37"/>
      <c r="S495" s="37"/>
      <c r="T495" s="37"/>
      <c r="U495" s="37"/>
      <c r="V495" s="37"/>
      <c r="W495" s="37"/>
      <c r="X495" s="37"/>
    </row>
    <row r="496" spans="1:24" ht="20.45" hidden="1" customHeight="1" thickBot="1" x14ac:dyDescent="0.25">
      <c r="A496" s="200" t="e">
        <f>RINKS!#REF!</f>
        <v>#REF!</v>
      </c>
      <c r="B496" s="201"/>
      <c r="C496" s="201"/>
      <c r="D496" s="201"/>
      <c r="E496" s="201"/>
      <c r="F496" s="201"/>
      <c r="G496" s="201"/>
      <c r="H496" s="201"/>
      <c r="I496" s="201"/>
      <c r="J496" s="201"/>
      <c r="K496" s="202"/>
      <c r="L496" s="203" t="s">
        <v>5</v>
      </c>
      <c r="M496" s="204"/>
      <c r="N496" s="200" t="e">
        <f>RINKS!#REF!</f>
        <v>#REF!</v>
      </c>
      <c r="O496" s="201"/>
      <c r="P496" s="201"/>
      <c r="Q496" s="201"/>
      <c r="R496" s="201"/>
      <c r="S496" s="201"/>
      <c r="T496" s="201"/>
      <c r="U496" s="201"/>
      <c r="V496" s="201"/>
      <c r="W496" s="201"/>
      <c r="X496" s="202"/>
    </row>
    <row r="497" spans="1:24" ht="9" hidden="1" customHeight="1" thickTop="1" x14ac:dyDescent="0.3">
      <c r="A497" s="37"/>
      <c r="B497" s="37"/>
      <c r="C497" s="37"/>
      <c r="D497" s="37"/>
      <c r="E497" s="37"/>
      <c r="F497" s="37"/>
      <c r="G497" s="37"/>
      <c r="H497" s="37"/>
      <c r="I497" s="37"/>
      <c r="J497" s="37"/>
      <c r="K497" s="37"/>
      <c r="L497" s="37"/>
      <c r="M497" s="37"/>
      <c r="N497" s="37"/>
      <c r="O497" s="37"/>
      <c r="P497" s="37"/>
      <c r="Q497" s="37"/>
      <c r="R497" s="37"/>
      <c r="S497" s="37"/>
      <c r="T497" s="37"/>
      <c r="U497" s="37"/>
      <c r="V497" s="37"/>
      <c r="W497" s="37"/>
      <c r="X497" s="37"/>
    </row>
    <row r="498" spans="1:24" ht="21.6" hidden="1" customHeight="1" thickBot="1" x14ac:dyDescent="0.25">
      <c r="A498" s="200" t="e">
        <f>RINKS!#REF!</f>
        <v>#REF!</v>
      </c>
      <c r="B498" s="201"/>
      <c r="C498" s="201"/>
      <c r="D498" s="201"/>
      <c r="E498" s="201"/>
      <c r="F498" s="201"/>
      <c r="G498" s="201"/>
      <c r="H498" s="201"/>
      <c r="I498" s="201"/>
      <c r="J498" s="201"/>
      <c r="K498" s="202"/>
      <c r="L498" s="203" t="s">
        <v>6</v>
      </c>
      <c r="M498" s="205"/>
      <c r="N498" s="200" t="e">
        <f>RINKS!#REF!</f>
        <v>#REF!</v>
      </c>
      <c r="O498" s="201"/>
      <c r="P498" s="201"/>
      <c r="Q498" s="201"/>
      <c r="R498" s="201"/>
      <c r="S498" s="201"/>
      <c r="T498" s="201"/>
      <c r="U498" s="201"/>
      <c r="V498" s="201"/>
      <c r="W498" s="201"/>
      <c r="X498" s="202"/>
    </row>
    <row r="499" spans="1:24" ht="5.45" hidden="1" customHeight="1" thickTop="1" x14ac:dyDescent="0.2"/>
    <row r="500" spans="1:24" ht="16.149999999999999" hidden="1" customHeight="1" thickBot="1" x14ac:dyDescent="0.25">
      <c r="A500" s="59">
        <v>2</v>
      </c>
      <c r="C500" s="213" t="s">
        <v>12</v>
      </c>
      <c r="D500" s="213"/>
      <c r="E500" s="213"/>
      <c r="F500" s="213"/>
      <c r="G500" s="213"/>
      <c r="H500" s="213"/>
      <c r="I500" s="213"/>
      <c r="P500" s="213" t="s">
        <v>12</v>
      </c>
      <c r="Q500" s="213"/>
      <c r="R500" s="213"/>
      <c r="S500" s="213"/>
      <c r="T500" s="213"/>
      <c r="U500" s="213"/>
      <c r="V500" s="213"/>
    </row>
    <row r="501" spans="1:24" ht="30" hidden="1" customHeight="1" thickTop="1" thickBot="1" x14ac:dyDescent="0.25">
      <c r="C501" s="206"/>
      <c r="D501" s="207"/>
      <c r="E501" s="207"/>
      <c r="F501" s="207"/>
      <c r="G501" s="207"/>
      <c r="H501" s="207"/>
      <c r="I501" s="208"/>
      <c r="P501" s="206"/>
      <c r="Q501" s="207"/>
      <c r="R501" s="207"/>
      <c r="S501" s="207"/>
      <c r="T501" s="207"/>
      <c r="U501" s="207"/>
      <c r="V501" s="208"/>
    </row>
    <row r="502" spans="1:24" ht="19.149999999999999" hidden="1" customHeight="1" thickTop="1" x14ac:dyDescent="0.2">
      <c r="A502" s="214" t="s">
        <v>13</v>
      </c>
      <c r="B502" s="214"/>
      <c r="C502" s="214"/>
      <c r="D502" s="214"/>
      <c r="E502" s="214"/>
      <c r="F502" s="214"/>
      <c r="G502" s="214"/>
      <c r="H502" s="214"/>
      <c r="I502" s="214"/>
      <c r="J502" s="214"/>
      <c r="K502" s="214"/>
      <c r="N502" s="214" t="s">
        <v>13</v>
      </c>
      <c r="O502" s="214"/>
      <c r="P502" s="214"/>
      <c r="Q502" s="214"/>
      <c r="R502" s="214"/>
      <c r="S502" s="214"/>
      <c r="T502" s="214"/>
      <c r="U502" s="214"/>
      <c r="V502" s="214"/>
      <c r="W502" s="214"/>
      <c r="X502" s="214"/>
    </row>
    <row r="503" spans="1:24" ht="4.1500000000000004" hidden="1" customHeight="1" thickBot="1" x14ac:dyDescent="0.25"/>
    <row r="504" spans="1:24" ht="28.15" hidden="1" customHeight="1" thickTop="1" thickBot="1" x14ac:dyDescent="0.25">
      <c r="A504" s="206"/>
      <c r="B504" s="207"/>
      <c r="C504" s="207"/>
      <c r="D504" s="207"/>
      <c r="E504" s="207"/>
      <c r="F504" s="207"/>
      <c r="G504" s="207"/>
      <c r="H504" s="207"/>
      <c r="I504" s="207"/>
      <c r="J504" s="207"/>
      <c r="K504" s="208"/>
      <c r="L504" s="209">
        <v>22</v>
      </c>
      <c r="M504" s="210"/>
      <c r="N504" s="206"/>
      <c r="O504" s="207"/>
      <c r="P504" s="207"/>
      <c r="Q504" s="207"/>
      <c r="R504" s="207"/>
      <c r="S504" s="207"/>
      <c r="T504" s="207"/>
      <c r="U504" s="207"/>
      <c r="V504" s="207"/>
      <c r="W504" s="207"/>
      <c r="X504" s="208"/>
    </row>
    <row r="505" spans="1:24" ht="5.45" hidden="1" customHeight="1" thickTop="1" x14ac:dyDescent="0.2"/>
    <row r="506" spans="1:24" ht="20.45" hidden="1" customHeight="1" thickBot="1" x14ac:dyDescent="0.25">
      <c r="A506" s="211" t="s">
        <v>11</v>
      </c>
      <c r="B506" s="211"/>
      <c r="C506" s="211"/>
      <c r="D506" s="211"/>
      <c r="E506" s="211"/>
      <c r="F506" s="211"/>
      <c r="G506" s="211"/>
      <c r="H506" s="211"/>
      <c r="I506" s="211"/>
      <c r="J506" s="211"/>
      <c r="K506" s="211"/>
      <c r="L506" s="211"/>
      <c r="M506" s="212"/>
      <c r="N506" s="212"/>
      <c r="O506" s="212"/>
      <c r="P506" s="212"/>
      <c r="Q506" s="212"/>
      <c r="R506" s="212"/>
      <c r="S506" s="212"/>
      <c r="T506" s="212"/>
      <c r="U506" s="212"/>
      <c r="V506" s="212"/>
      <c r="W506" s="212"/>
      <c r="X506" s="212"/>
    </row>
    <row r="507" spans="1:24" ht="18" hidden="1" x14ac:dyDescent="0.2">
      <c r="A507" s="191" t="str">
        <f>RINKS!$N$2</f>
        <v>Bateau Bay</v>
      </c>
      <c r="B507" s="191"/>
      <c r="C507" s="191"/>
      <c r="D507" s="191"/>
      <c r="E507" s="191"/>
      <c r="F507" s="191"/>
      <c r="G507" s="191"/>
      <c r="H507" s="191"/>
      <c r="I507" s="191"/>
      <c r="J507" s="191"/>
      <c r="K507" s="191"/>
      <c r="L507" s="191"/>
      <c r="M507" s="191"/>
      <c r="N507" s="191"/>
      <c r="O507" s="191"/>
      <c r="P507" s="191"/>
      <c r="Q507" s="191"/>
      <c r="R507" s="191"/>
      <c r="S507" s="191"/>
      <c r="T507" s="191"/>
      <c r="U507" s="191"/>
      <c r="V507" s="191"/>
      <c r="W507" s="191"/>
      <c r="X507" s="191"/>
    </row>
    <row r="508" spans="1:24" ht="6" hidden="1" customHeight="1" x14ac:dyDescent="0.2"/>
    <row r="509" spans="1:24" ht="15.75" hidden="1" x14ac:dyDescent="0.2">
      <c r="A509" s="192" t="str">
        <f>RINKS!$N$6</f>
        <v>Monday Mens Mufti.</v>
      </c>
      <c r="B509" s="192"/>
      <c r="C509" s="192"/>
      <c r="D509" s="192"/>
      <c r="E509" s="192"/>
      <c r="F509" s="192"/>
      <c r="G509" s="192"/>
      <c r="H509" s="192"/>
      <c r="I509" s="192"/>
      <c r="J509" s="192"/>
      <c r="K509" s="192"/>
      <c r="L509" s="192"/>
      <c r="M509" s="192"/>
      <c r="N509" s="192"/>
      <c r="O509" s="192"/>
      <c r="P509" s="192"/>
      <c r="Q509" s="192"/>
      <c r="R509" s="192"/>
      <c r="S509" s="192"/>
      <c r="T509" s="192"/>
      <c r="U509" s="192"/>
      <c r="V509" s="192"/>
      <c r="W509" s="192"/>
      <c r="X509" s="192"/>
    </row>
    <row r="510" spans="1:24" ht="6" hidden="1" customHeight="1" x14ac:dyDescent="0.2"/>
    <row r="511" spans="1:24" ht="15.75" hidden="1" x14ac:dyDescent="0.25">
      <c r="C511" s="193" t="s">
        <v>2</v>
      </c>
      <c r="D511" s="193"/>
      <c r="E511" s="193"/>
      <c r="F511" s="193"/>
      <c r="G511" s="193"/>
      <c r="H511" s="36"/>
      <c r="I511" s="193" t="s">
        <v>1</v>
      </c>
      <c r="J511" s="193"/>
      <c r="K511" s="193"/>
      <c r="L511" s="193"/>
      <c r="M511" s="193"/>
      <c r="N511" s="193"/>
      <c r="O511" s="193"/>
      <c r="P511" s="193"/>
      <c r="Q511" s="193"/>
      <c r="R511" s="193"/>
      <c r="S511" s="193"/>
      <c r="T511" s="193"/>
      <c r="U511" s="193"/>
      <c r="V511" s="193"/>
      <c r="W511" s="193"/>
      <c r="X511" s="193"/>
    </row>
    <row r="512" spans="1:24" ht="3" hidden="1" customHeight="1" x14ac:dyDescent="0.2"/>
    <row r="513" spans="1:24" ht="21.6" hidden="1" customHeight="1" thickBot="1" x14ac:dyDescent="0.25">
      <c r="C513" s="194" t="e">
        <f>RINKS!#REF!</f>
        <v>#REF!</v>
      </c>
      <c r="D513" s="195"/>
      <c r="E513" s="195"/>
      <c r="F513" s="195"/>
      <c r="G513" s="196"/>
      <c r="I513" s="197">
        <f>RINKS!$N$4</f>
        <v>42547</v>
      </c>
      <c r="J513" s="198"/>
      <c r="K513" s="198"/>
      <c r="L513" s="198"/>
      <c r="M513" s="198"/>
      <c r="N513" s="198"/>
      <c r="O513" s="198"/>
      <c r="P513" s="198"/>
      <c r="Q513" s="198"/>
      <c r="R513" s="198"/>
      <c r="S513" s="198"/>
      <c r="T513" s="198"/>
      <c r="U513" s="198"/>
      <c r="V513" s="198"/>
      <c r="W513" s="198"/>
      <c r="X513" s="199"/>
    </row>
    <row r="514" spans="1:24" ht="13.5" hidden="1" thickTop="1" x14ac:dyDescent="0.2"/>
    <row r="515" spans="1:24" ht="20.45" hidden="1" customHeight="1" thickBot="1" x14ac:dyDescent="0.25">
      <c r="A515" s="200" t="e">
        <f>RINKS!#REF!</f>
        <v>#REF!</v>
      </c>
      <c r="B515" s="201"/>
      <c r="C515" s="201"/>
      <c r="D515" s="201"/>
      <c r="E515" s="201"/>
      <c r="F515" s="201"/>
      <c r="G515" s="201"/>
      <c r="H515" s="201"/>
      <c r="I515" s="201"/>
      <c r="J515" s="201"/>
      <c r="K515" s="202"/>
      <c r="L515" s="203" t="s">
        <v>3</v>
      </c>
      <c r="M515" s="204"/>
      <c r="N515" s="200" t="e">
        <f>RINKS!#REF!</f>
        <v>#REF!</v>
      </c>
      <c r="O515" s="201"/>
      <c r="P515" s="201"/>
      <c r="Q515" s="201"/>
      <c r="R515" s="201"/>
      <c r="S515" s="201"/>
      <c r="T515" s="201"/>
      <c r="U515" s="201"/>
      <c r="V515" s="201"/>
      <c r="W515" s="201"/>
      <c r="X515" s="202"/>
    </row>
    <row r="516" spans="1:24" ht="9" hidden="1" customHeight="1" thickTop="1" x14ac:dyDescent="0.3">
      <c r="A516" s="37"/>
      <c r="B516" s="37"/>
      <c r="C516" s="37"/>
      <c r="D516" s="37"/>
      <c r="E516" s="37"/>
      <c r="F516" s="37"/>
      <c r="G516" s="37"/>
      <c r="H516" s="37"/>
      <c r="I516" s="37"/>
      <c r="J516" s="37"/>
      <c r="K516" s="37"/>
      <c r="L516" s="37"/>
      <c r="M516" s="37"/>
      <c r="N516" s="37"/>
      <c r="O516" s="37"/>
      <c r="P516" s="37"/>
      <c r="Q516" s="37"/>
      <c r="R516" s="37"/>
      <c r="S516" s="37"/>
      <c r="T516" s="37"/>
      <c r="U516" s="37"/>
      <c r="V516" s="37"/>
      <c r="W516" s="37"/>
      <c r="X516" s="37"/>
    </row>
    <row r="517" spans="1:24" ht="20.45" hidden="1" customHeight="1" thickBot="1" x14ac:dyDescent="0.25">
      <c r="A517" s="200" t="e">
        <f>RINKS!#REF!</f>
        <v>#REF!</v>
      </c>
      <c r="B517" s="201"/>
      <c r="C517" s="201"/>
      <c r="D517" s="201"/>
      <c r="E517" s="201"/>
      <c r="F517" s="201"/>
      <c r="G517" s="201"/>
      <c r="H517" s="201"/>
      <c r="I517" s="201"/>
      <c r="J517" s="201"/>
      <c r="K517" s="202"/>
      <c r="L517" s="203" t="s">
        <v>4</v>
      </c>
      <c r="M517" s="204"/>
      <c r="N517" s="200" t="e">
        <f>RINKS!#REF!</f>
        <v>#REF!</v>
      </c>
      <c r="O517" s="201"/>
      <c r="P517" s="201"/>
      <c r="Q517" s="201"/>
      <c r="R517" s="201"/>
      <c r="S517" s="201"/>
      <c r="T517" s="201"/>
      <c r="U517" s="201"/>
      <c r="V517" s="201"/>
      <c r="W517" s="201"/>
      <c r="X517" s="202"/>
    </row>
    <row r="518" spans="1:24" ht="9" hidden="1" customHeight="1" thickTop="1" x14ac:dyDescent="0.3">
      <c r="A518" s="37"/>
      <c r="B518" s="37"/>
      <c r="C518" s="37"/>
      <c r="D518" s="37"/>
      <c r="E518" s="37"/>
      <c r="F518" s="37"/>
      <c r="G518" s="37"/>
      <c r="H518" s="37"/>
      <c r="I518" s="37"/>
      <c r="J518" s="37"/>
      <c r="K518" s="37"/>
      <c r="L518" s="37"/>
      <c r="M518" s="37"/>
      <c r="N518" s="37"/>
      <c r="O518" s="37"/>
      <c r="P518" s="37"/>
      <c r="Q518" s="37"/>
      <c r="R518" s="37"/>
      <c r="S518" s="37"/>
      <c r="T518" s="37"/>
      <c r="U518" s="37"/>
      <c r="V518" s="37"/>
      <c r="W518" s="37"/>
      <c r="X518" s="37"/>
    </row>
    <row r="519" spans="1:24" ht="20.45" hidden="1" customHeight="1" thickBot="1" x14ac:dyDescent="0.25">
      <c r="A519" s="200" t="e">
        <f>RINKS!#REF!</f>
        <v>#REF!</v>
      </c>
      <c r="B519" s="201"/>
      <c r="C519" s="201"/>
      <c r="D519" s="201"/>
      <c r="E519" s="201"/>
      <c r="F519" s="201"/>
      <c r="G519" s="201"/>
      <c r="H519" s="201"/>
      <c r="I519" s="201"/>
      <c r="J519" s="201"/>
      <c r="K519" s="202"/>
      <c r="L519" s="203" t="s">
        <v>5</v>
      </c>
      <c r="M519" s="204"/>
      <c r="N519" s="200" t="e">
        <f>RINKS!#REF!</f>
        <v>#REF!</v>
      </c>
      <c r="O519" s="201"/>
      <c r="P519" s="201"/>
      <c r="Q519" s="201"/>
      <c r="R519" s="201"/>
      <c r="S519" s="201"/>
      <c r="T519" s="201"/>
      <c r="U519" s="201"/>
      <c r="V519" s="201"/>
      <c r="W519" s="201"/>
      <c r="X519" s="202"/>
    </row>
    <row r="520" spans="1:24" ht="9" hidden="1" customHeight="1" thickTop="1" x14ac:dyDescent="0.3">
      <c r="A520" s="37"/>
      <c r="B520" s="37"/>
      <c r="C520" s="37"/>
      <c r="D520" s="37"/>
      <c r="E520" s="37"/>
      <c r="F520" s="37"/>
      <c r="G520" s="37"/>
      <c r="H520" s="37"/>
      <c r="I520" s="37"/>
      <c r="J520" s="37"/>
      <c r="K520" s="37"/>
      <c r="L520" s="37"/>
      <c r="M520" s="37"/>
      <c r="N520" s="37"/>
      <c r="O520" s="37"/>
      <c r="P520" s="37"/>
      <c r="Q520" s="37"/>
      <c r="R520" s="37"/>
      <c r="S520" s="37"/>
      <c r="T520" s="37"/>
      <c r="U520" s="37"/>
      <c r="V520" s="37"/>
      <c r="W520" s="37"/>
      <c r="X520" s="37"/>
    </row>
    <row r="521" spans="1:24" ht="21.6" hidden="1" customHeight="1" thickBot="1" x14ac:dyDescent="0.25">
      <c r="A521" s="200" t="e">
        <f>RINKS!#REF!</f>
        <v>#REF!</v>
      </c>
      <c r="B521" s="201"/>
      <c r="C521" s="201"/>
      <c r="D521" s="201"/>
      <c r="E521" s="201"/>
      <c r="F521" s="201"/>
      <c r="G521" s="201"/>
      <c r="H521" s="201"/>
      <c r="I521" s="201"/>
      <c r="J521" s="201"/>
      <c r="K521" s="202"/>
      <c r="L521" s="203" t="s">
        <v>6</v>
      </c>
      <c r="M521" s="205"/>
      <c r="N521" s="200" t="e">
        <f>RINKS!#REF!</f>
        <v>#REF!</v>
      </c>
      <c r="O521" s="201"/>
      <c r="P521" s="201"/>
      <c r="Q521" s="201"/>
      <c r="R521" s="201"/>
      <c r="S521" s="201"/>
      <c r="T521" s="201"/>
      <c r="U521" s="201"/>
      <c r="V521" s="201"/>
      <c r="W521" s="201"/>
      <c r="X521" s="202"/>
    </row>
    <row r="522" spans="1:24" ht="5.45" hidden="1" customHeight="1" thickTop="1" x14ac:dyDescent="0.2"/>
    <row r="523" spans="1:24" ht="16.149999999999999" hidden="1" customHeight="1" thickBot="1" x14ac:dyDescent="0.25">
      <c r="A523" s="59">
        <v>2</v>
      </c>
      <c r="C523" s="213" t="s">
        <v>12</v>
      </c>
      <c r="D523" s="213"/>
      <c r="E523" s="213"/>
      <c r="F523" s="213"/>
      <c r="G523" s="213"/>
      <c r="H523" s="213"/>
      <c r="I523" s="213"/>
      <c r="P523" s="213" t="s">
        <v>12</v>
      </c>
      <c r="Q523" s="213"/>
      <c r="R523" s="213"/>
      <c r="S523" s="213"/>
      <c r="T523" s="213"/>
      <c r="U523" s="213"/>
      <c r="V523" s="213"/>
    </row>
    <row r="524" spans="1:24" ht="30" hidden="1" customHeight="1" thickTop="1" thickBot="1" x14ac:dyDescent="0.25">
      <c r="C524" s="206"/>
      <c r="D524" s="207"/>
      <c r="E524" s="207"/>
      <c r="F524" s="207"/>
      <c r="G524" s="207"/>
      <c r="H524" s="207"/>
      <c r="I524" s="208"/>
      <c r="P524" s="206"/>
      <c r="Q524" s="207"/>
      <c r="R524" s="207"/>
      <c r="S524" s="207"/>
      <c r="T524" s="207"/>
      <c r="U524" s="207"/>
      <c r="V524" s="208"/>
    </row>
    <row r="525" spans="1:24" ht="19.149999999999999" hidden="1" customHeight="1" thickTop="1" x14ac:dyDescent="0.2">
      <c r="A525" s="214" t="s">
        <v>13</v>
      </c>
      <c r="B525" s="214"/>
      <c r="C525" s="214"/>
      <c r="D525" s="214"/>
      <c r="E525" s="214"/>
      <c r="F525" s="214"/>
      <c r="G525" s="214"/>
      <c r="H525" s="214"/>
      <c r="I525" s="214"/>
      <c r="J525" s="214"/>
      <c r="K525" s="214"/>
      <c r="N525" s="214" t="s">
        <v>13</v>
      </c>
      <c r="O525" s="214"/>
      <c r="P525" s="214"/>
      <c r="Q525" s="214"/>
      <c r="R525" s="214"/>
      <c r="S525" s="214"/>
      <c r="T525" s="214"/>
      <c r="U525" s="214"/>
      <c r="V525" s="214"/>
      <c r="W525" s="214"/>
      <c r="X525" s="214"/>
    </row>
    <row r="526" spans="1:24" ht="4.1500000000000004" hidden="1" customHeight="1" thickBot="1" x14ac:dyDescent="0.25"/>
    <row r="527" spans="1:24" ht="28.15" hidden="1" customHeight="1" thickTop="1" thickBot="1" x14ac:dyDescent="0.25">
      <c r="A527" s="206"/>
      <c r="B527" s="207"/>
      <c r="C527" s="207"/>
      <c r="D527" s="207"/>
      <c r="E527" s="207"/>
      <c r="F527" s="207"/>
      <c r="G527" s="207"/>
      <c r="H527" s="207"/>
      <c r="I527" s="207"/>
      <c r="J527" s="207"/>
      <c r="K527" s="208"/>
      <c r="L527" s="209">
        <v>23</v>
      </c>
      <c r="M527" s="210"/>
      <c r="N527" s="206"/>
      <c r="O527" s="207"/>
      <c r="P527" s="207"/>
      <c r="Q527" s="207"/>
      <c r="R527" s="207"/>
      <c r="S527" s="207"/>
      <c r="T527" s="207"/>
      <c r="U527" s="207"/>
      <c r="V527" s="207"/>
      <c r="W527" s="207"/>
      <c r="X527" s="208"/>
    </row>
    <row r="528" spans="1:24" ht="5.45" hidden="1" customHeight="1" thickTop="1" x14ac:dyDescent="0.2"/>
    <row r="529" spans="1:24" ht="20.45" hidden="1" customHeight="1" thickBot="1" x14ac:dyDescent="0.25">
      <c r="A529" s="211" t="s">
        <v>11</v>
      </c>
      <c r="B529" s="211"/>
      <c r="C529" s="211"/>
      <c r="D529" s="211"/>
      <c r="E529" s="211"/>
      <c r="F529" s="211"/>
      <c r="G529" s="211"/>
      <c r="H529" s="211"/>
      <c r="I529" s="211"/>
      <c r="J529" s="211"/>
      <c r="K529" s="211"/>
      <c r="L529" s="211"/>
      <c r="M529" s="212"/>
      <c r="N529" s="212"/>
      <c r="O529" s="212"/>
      <c r="P529" s="212"/>
      <c r="Q529" s="212"/>
      <c r="R529" s="212"/>
      <c r="S529" s="212"/>
      <c r="T529" s="212"/>
      <c r="U529" s="212"/>
      <c r="V529" s="212"/>
      <c r="W529" s="212"/>
      <c r="X529" s="212"/>
    </row>
    <row r="530" spans="1:24" ht="18" hidden="1" x14ac:dyDescent="0.2">
      <c r="A530" s="191" t="str">
        <f>RINKS!$N$2</f>
        <v>Bateau Bay</v>
      </c>
      <c r="B530" s="191"/>
      <c r="C530" s="191"/>
      <c r="D530" s="191"/>
      <c r="E530" s="191"/>
      <c r="F530" s="191"/>
      <c r="G530" s="191"/>
      <c r="H530" s="191"/>
      <c r="I530" s="191"/>
      <c r="J530" s="191"/>
      <c r="K530" s="191"/>
      <c r="L530" s="191"/>
      <c r="M530" s="191"/>
      <c r="N530" s="191"/>
      <c r="O530" s="191"/>
      <c r="P530" s="191"/>
      <c r="Q530" s="191"/>
      <c r="R530" s="191"/>
      <c r="S530" s="191"/>
      <c r="T530" s="191"/>
      <c r="U530" s="191"/>
      <c r="V530" s="191"/>
      <c r="W530" s="191"/>
      <c r="X530" s="191"/>
    </row>
    <row r="531" spans="1:24" ht="6" hidden="1" customHeight="1" x14ac:dyDescent="0.2"/>
    <row r="532" spans="1:24" ht="15.75" hidden="1" x14ac:dyDescent="0.2">
      <c r="A532" s="192" t="str">
        <f>RINKS!$N$6</f>
        <v>Monday Mens Mufti.</v>
      </c>
      <c r="B532" s="192"/>
      <c r="C532" s="192"/>
      <c r="D532" s="192"/>
      <c r="E532" s="192"/>
      <c r="F532" s="192"/>
      <c r="G532" s="192"/>
      <c r="H532" s="192"/>
      <c r="I532" s="192"/>
      <c r="J532" s="192"/>
      <c r="K532" s="192"/>
      <c r="L532" s="192"/>
      <c r="M532" s="192"/>
      <c r="N532" s="192"/>
      <c r="O532" s="192"/>
      <c r="P532" s="192"/>
      <c r="Q532" s="192"/>
      <c r="R532" s="192"/>
      <c r="S532" s="192"/>
      <c r="T532" s="192"/>
      <c r="U532" s="192"/>
      <c r="V532" s="192"/>
      <c r="W532" s="192"/>
      <c r="X532" s="192"/>
    </row>
    <row r="533" spans="1:24" ht="6" hidden="1" customHeight="1" x14ac:dyDescent="0.2"/>
    <row r="534" spans="1:24" ht="15.75" hidden="1" x14ac:dyDescent="0.25">
      <c r="C534" s="193" t="s">
        <v>2</v>
      </c>
      <c r="D534" s="193"/>
      <c r="E534" s="193"/>
      <c r="F534" s="193"/>
      <c r="G534" s="193"/>
      <c r="H534" s="36"/>
      <c r="I534" s="193" t="s">
        <v>1</v>
      </c>
      <c r="J534" s="193"/>
      <c r="K534" s="193"/>
      <c r="L534" s="193"/>
      <c r="M534" s="193"/>
      <c r="N534" s="193"/>
      <c r="O534" s="193"/>
      <c r="P534" s="193"/>
      <c r="Q534" s="193"/>
      <c r="R534" s="193"/>
      <c r="S534" s="193"/>
      <c r="T534" s="193"/>
      <c r="U534" s="193"/>
      <c r="V534" s="193"/>
      <c r="W534" s="193"/>
      <c r="X534" s="193"/>
    </row>
    <row r="535" spans="1:24" ht="3" hidden="1" customHeight="1" x14ac:dyDescent="0.2"/>
    <row r="536" spans="1:24" ht="21.6" hidden="1" customHeight="1" thickBot="1" x14ac:dyDescent="0.25">
      <c r="C536" s="194" t="e">
        <f>RINKS!#REF!</f>
        <v>#REF!</v>
      </c>
      <c r="D536" s="195"/>
      <c r="E536" s="195"/>
      <c r="F536" s="195"/>
      <c r="G536" s="196"/>
      <c r="I536" s="197">
        <f>RINKS!$N$4</f>
        <v>42547</v>
      </c>
      <c r="J536" s="198"/>
      <c r="K536" s="198"/>
      <c r="L536" s="198"/>
      <c r="M536" s="198"/>
      <c r="N536" s="198"/>
      <c r="O536" s="198"/>
      <c r="P536" s="198"/>
      <c r="Q536" s="198"/>
      <c r="R536" s="198"/>
      <c r="S536" s="198"/>
      <c r="T536" s="198"/>
      <c r="U536" s="198"/>
      <c r="V536" s="198"/>
      <c r="W536" s="198"/>
      <c r="X536" s="199"/>
    </row>
    <row r="537" spans="1:24" ht="13.5" hidden="1" thickTop="1" x14ac:dyDescent="0.2"/>
    <row r="538" spans="1:24" ht="20.45" hidden="1" customHeight="1" thickBot="1" x14ac:dyDescent="0.25">
      <c r="A538" s="200" t="e">
        <f>RINKS!#REF!</f>
        <v>#REF!</v>
      </c>
      <c r="B538" s="201"/>
      <c r="C538" s="201"/>
      <c r="D538" s="201"/>
      <c r="E538" s="201"/>
      <c r="F538" s="201"/>
      <c r="G538" s="201"/>
      <c r="H538" s="201"/>
      <c r="I538" s="201"/>
      <c r="J538" s="201"/>
      <c r="K538" s="202"/>
      <c r="L538" s="203" t="s">
        <v>3</v>
      </c>
      <c r="M538" s="204"/>
      <c r="N538" s="200" t="e">
        <f>RINKS!#REF!</f>
        <v>#REF!</v>
      </c>
      <c r="O538" s="201"/>
      <c r="P538" s="201"/>
      <c r="Q538" s="201"/>
      <c r="R538" s="201"/>
      <c r="S538" s="201"/>
      <c r="T538" s="201"/>
      <c r="U538" s="201"/>
      <c r="V538" s="201"/>
      <c r="W538" s="201"/>
      <c r="X538" s="202"/>
    </row>
    <row r="539" spans="1:24" ht="9" hidden="1" customHeight="1" thickTop="1" x14ac:dyDescent="0.3">
      <c r="A539" s="37"/>
      <c r="B539" s="37"/>
      <c r="C539" s="37"/>
      <c r="D539" s="37"/>
      <c r="E539" s="37"/>
      <c r="F539" s="37"/>
      <c r="G539" s="37"/>
      <c r="H539" s="37"/>
      <c r="I539" s="37"/>
      <c r="J539" s="37"/>
      <c r="K539" s="37"/>
      <c r="L539" s="37"/>
      <c r="M539" s="37"/>
      <c r="N539" s="37"/>
      <c r="O539" s="37"/>
      <c r="P539" s="37"/>
      <c r="Q539" s="37"/>
      <c r="R539" s="37"/>
      <c r="S539" s="37"/>
      <c r="T539" s="37"/>
      <c r="U539" s="37"/>
      <c r="V539" s="37"/>
      <c r="W539" s="37"/>
      <c r="X539" s="37"/>
    </row>
    <row r="540" spans="1:24" ht="20.45" hidden="1" customHeight="1" thickBot="1" x14ac:dyDescent="0.25">
      <c r="A540" s="200" t="e">
        <f>RINKS!#REF!</f>
        <v>#REF!</v>
      </c>
      <c r="B540" s="201"/>
      <c r="C540" s="201"/>
      <c r="D540" s="201"/>
      <c r="E540" s="201"/>
      <c r="F540" s="201"/>
      <c r="G540" s="201"/>
      <c r="H540" s="201"/>
      <c r="I540" s="201"/>
      <c r="J540" s="201"/>
      <c r="K540" s="202"/>
      <c r="L540" s="203" t="s">
        <v>4</v>
      </c>
      <c r="M540" s="204"/>
      <c r="N540" s="200" t="e">
        <f>RINKS!#REF!</f>
        <v>#REF!</v>
      </c>
      <c r="O540" s="201"/>
      <c r="P540" s="201"/>
      <c r="Q540" s="201"/>
      <c r="R540" s="201"/>
      <c r="S540" s="201"/>
      <c r="T540" s="201"/>
      <c r="U540" s="201"/>
      <c r="V540" s="201"/>
      <c r="W540" s="201"/>
      <c r="X540" s="202"/>
    </row>
    <row r="541" spans="1:24" ht="9" hidden="1" customHeight="1" thickTop="1" x14ac:dyDescent="0.3">
      <c r="A541" s="37"/>
      <c r="B541" s="37"/>
      <c r="C541" s="37"/>
      <c r="D541" s="37"/>
      <c r="E541" s="37"/>
      <c r="F541" s="37"/>
      <c r="G541" s="37"/>
      <c r="H541" s="37"/>
      <c r="I541" s="37"/>
      <c r="J541" s="37"/>
      <c r="K541" s="37"/>
      <c r="L541" s="37"/>
      <c r="M541" s="37"/>
      <c r="N541" s="37"/>
      <c r="O541" s="37"/>
      <c r="P541" s="37"/>
      <c r="Q541" s="37"/>
      <c r="R541" s="37"/>
      <c r="S541" s="37"/>
      <c r="T541" s="37"/>
      <c r="U541" s="37"/>
      <c r="V541" s="37"/>
      <c r="W541" s="37"/>
      <c r="X541" s="37"/>
    </row>
    <row r="542" spans="1:24" ht="20.45" hidden="1" customHeight="1" thickBot="1" x14ac:dyDescent="0.25">
      <c r="A542" s="200" t="e">
        <f>RINKS!#REF!</f>
        <v>#REF!</v>
      </c>
      <c r="B542" s="201"/>
      <c r="C542" s="201"/>
      <c r="D542" s="201"/>
      <c r="E542" s="201"/>
      <c r="F542" s="201"/>
      <c r="G542" s="201"/>
      <c r="H542" s="201"/>
      <c r="I542" s="201"/>
      <c r="J542" s="201"/>
      <c r="K542" s="202"/>
      <c r="L542" s="203" t="s">
        <v>5</v>
      </c>
      <c r="M542" s="204"/>
      <c r="N542" s="200" t="e">
        <f>RINKS!#REF!</f>
        <v>#REF!</v>
      </c>
      <c r="O542" s="201"/>
      <c r="P542" s="201"/>
      <c r="Q542" s="201"/>
      <c r="R542" s="201"/>
      <c r="S542" s="201"/>
      <c r="T542" s="201"/>
      <c r="U542" s="201"/>
      <c r="V542" s="201"/>
      <c r="W542" s="201"/>
      <c r="X542" s="202"/>
    </row>
    <row r="543" spans="1:24" ht="9" hidden="1" customHeight="1" thickTop="1" x14ac:dyDescent="0.3">
      <c r="A543" s="37"/>
      <c r="B543" s="37"/>
      <c r="C543" s="37"/>
      <c r="D543" s="37"/>
      <c r="E543" s="37"/>
      <c r="F543" s="37"/>
      <c r="G543" s="37"/>
      <c r="H543" s="37"/>
      <c r="I543" s="37"/>
      <c r="J543" s="37"/>
      <c r="K543" s="37"/>
      <c r="L543" s="37"/>
      <c r="M543" s="37"/>
      <c r="N543" s="37"/>
      <c r="O543" s="37"/>
      <c r="P543" s="37"/>
      <c r="Q543" s="37"/>
      <c r="R543" s="37"/>
      <c r="S543" s="37"/>
      <c r="T543" s="37"/>
      <c r="U543" s="37"/>
      <c r="V543" s="37"/>
      <c r="W543" s="37"/>
      <c r="X543" s="37"/>
    </row>
    <row r="544" spans="1:24" ht="21.6" hidden="1" customHeight="1" thickBot="1" x14ac:dyDescent="0.25">
      <c r="A544" s="200" t="e">
        <f>RINKS!#REF!</f>
        <v>#REF!</v>
      </c>
      <c r="B544" s="201"/>
      <c r="C544" s="201"/>
      <c r="D544" s="201"/>
      <c r="E544" s="201"/>
      <c r="F544" s="201"/>
      <c r="G544" s="201"/>
      <c r="H544" s="201"/>
      <c r="I544" s="201"/>
      <c r="J544" s="201"/>
      <c r="K544" s="202"/>
      <c r="L544" s="203" t="s">
        <v>6</v>
      </c>
      <c r="M544" s="205"/>
      <c r="N544" s="200" t="e">
        <f>RINKS!#REF!</f>
        <v>#REF!</v>
      </c>
      <c r="O544" s="201"/>
      <c r="P544" s="201"/>
      <c r="Q544" s="201"/>
      <c r="R544" s="201"/>
      <c r="S544" s="201"/>
      <c r="T544" s="201"/>
      <c r="U544" s="201"/>
      <c r="V544" s="201"/>
      <c r="W544" s="201"/>
      <c r="X544" s="202"/>
    </row>
    <row r="545" spans="1:24" ht="5.45" hidden="1" customHeight="1" thickTop="1" x14ac:dyDescent="0.2"/>
    <row r="546" spans="1:24" ht="16.149999999999999" hidden="1" customHeight="1" thickBot="1" x14ac:dyDescent="0.25">
      <c r="A546" s="59">
        <v>2</v>
      </c>
      <c r="C546" s="213" t="s">
        <v>12</v>
      </c>
      <c r="D546" s="213"/>
      <c r="E546" s="213"/>
      <c r="F546" s="213"/>
      <c r="G546" s="213"/>
      <c r="H546" s="213"/>
      <c r="I546" s="213"/>
      <c r="P546" s="213" t="s">
        <v>12</v>
      </c>
      <c r="Q546" s="213"/>
      <c r="R546" s="213"/>
      <c r="S546" s="213"/>
      <c r="T546" s="213"/>
      <c r="U546" s="213"/>
      <c r="V546" s="213"/>
    </row>
    <row r="547" spans="1:24" ht="30" hidden="1" customHeight="1" thickTop="1" thickBot="1" x14ac:dyDescent="0.25">
      <c r="C547" s="206"/>
      <c r="D547" s="207"/>
      <c r="E547" s="207"/>
      <c r="F547" s="207"/>
      <c r="G547" s="207"/>
      <c r="H547" s="207"/>
      <c r="I547" s="208"/>
      <c r="P547" s="206"/>
      <c r="Q547" s="207"/>
      <c r="R547" s="207"/>
      <c r="S547" s="207"/>
      <c r="T547" s="207"/>
      <c r="U547" s="207"/>
      <c r="V547" s="208"/>
    </row>
    <row r="548" spans="1:24" ht="19.149999999999999" hidden="1" customHeight="1" thickTop="1" x14ac:dyDescent="0.2">
      <c r="A548" s="214" t="s">
        <v>13</v>
      </c>
      <c r="B548" s="214"/>
      <c r="C548" s="214"/>
      <c r="D548" s="214"/>
      <c r="E548" s="214"/>
      <c r="F548" s="214"/>
      <c r="G548" s="214"/>
      <c r="H548" s="214"/>
      <c r="I548" s="214"/>
      <c r="J548" s="214"/>
      <c r="K548" s="214"/>
      <c r="N548" s="214" t="s">
        <v>13</v>
      </c>
      <c r="O548" s="214"/>
      <c r="P548" s="214"/>
      <c r="Q548" s="214"/>
      <c r="R548" s="214"/>
      <c r="S548" s="214"/>
      <c r="T548" s="214"/>
      <c r="U548" s="214"/>
      <c r="V548" s="214"/>
      <c r="W548" s="214"/>
      <c r="X548" s="214"/>
    </row>
    <row r="549" spans="1:24" ht="4.1500000000000004" hidden="1" customHeight="1" thickBot="1" x14ac:dyDescent="0.25"/>
    <row r="550" spans="1:24" ht="28.15" hidden="1" customHeight="1" thickTop="1" thickBot="1" x14ac:dyDescent="0.25">
      <c r="A550" s="206"/>
      <c r="B550" s="207"/>
      <c r="C550" s="207"/>
      <c r="D550" s="207"/>
      <c r="E550" s="207"/>
      <c r="F550" s="207"/>
      <c r="G550" s="207"/>
      <c r="H550" s="207"/>
      <c r="I550" s="207"/>
      <c r="J550" s="207"/>
      <c r="K550" s="208"/>
      <c r="L550" s="209">
        <v>24</v>
      </c>
      <c r="M550" s="210"/>
      <c r="N550" s="206"/>
      <c r="O550" s="207"/>
      <c r="P550" s="207"/>
      <c r="Q550" s="207"/>
      <c r="R550" s="207"/>
      <c r="S550" s="207"/>
      <c r="T550" s="207"/>
      <c r="U550" s="207"/>
      <c r="V550" s="207"/>
      <c r="W550" s="207"/>
      <c r="X550" s="208"/>
    </row>
    <row r="551" spans="1:24" ht="5.45" hidden="1" customHeight="1" thickTop="1" x14ac:dyDescent="0.2"/>
    <row r="552" spans="1:24" ht="20.45" hidden="1" customHeight="1" thickBot="1" x14ac:dyDescent="0.25">
      <c r="A552" s="211" t="s">
        <v>11</v>
      </c>
      <c r="B552" s="211"/>
      <c r="C552" s="211"/>
      <c r="D552" s="211"/>
      <c r="E552" s="211"/>
      <c r="F552" s="211"/>
      <c r="G552" s="211"/>
      <c r="H552" s="211"/>
      <c r="I552" s="211"/>
      <c r="J552" s="211"/>
      <c r="K552" s="211"/>
      <c r="L552" s="211"/>
      <c r="M552" s="212"/>
      <c r="N552" s="212"/>
      <c r="O552" s="212"/>
      <c r="P552" s="212"/>
      <c r="Q552" s="212"/>
      <c r="R552" s="212"/>
      <c r="S552" s="212"/>
      <c r="T552" s="212"/>
      <c r="U552" s="212"/>
      <c r="V552" s="212"/>
      <c r="W552" s="212"/>
      <c r="X552" s="212"/>
    </row>
    <row r="553" spans="1:24" ht="18" hidden="1" x14ac:dyDescent="0.2">
      <c r="A553" s="191" t="str">
        <f>RINKS!$N$2</f>
        <v>Bateau Bay</v>
      </c>
      <c r="B553" s="191"/>
      <c r="C553" s="191"/>
      <c r="D553" s="191"/>
      <c r="E553" s="191"/>
      <c r="F553" s="191"/>
      <c r="G553" s="191"/>
      <c r="H553" s="191"/>
      <c r="I553" s="191"/>
      <c r="J553" s="191"/>
      <c r="K553" s="191"/>
      <c r="L553" s="191"/>
      <c r="M553" s="191"/>
      <c r="N553" s="191"/>
      <c r="O553" s="191"/>
      <c r="P553" s="191"/>
      <c r="Q553" s="191"/>
      <c r="R553" s="191"/>
      <c r="S553" s="191"/>
      <c r="T553" s="191"/>
      <c r="U553" s="191"/>
      <c r="V553" s="191"/>
      <c r="W553" s="191"/>
      <c r="X553" s="191"/>
    </row>
    <row r="554" spans="1:24" ht="6" hidden="1" customHeight="1" x14ac:dyDescent="0.2"/>
    <row r="555" spans="1:24" ht="15.75" hidden="1" x14ac:dyDescent="0.2">
      <c r="A555" s="192" t="str">
        <f>RINKS!$N$6</f>
        <v>Monday Mens Mufti.</v>
      </c>
      <c r="B555" s="192"/>
      <c r="C555" s="192"/>
      <c r="D555" s="192"/>
      <c r="E555" s="192"/>
      <c r="F555" s="192"/>
      <c r="G555" s="192"/>
      <c r="H555" s="192"/>
      <c r="I555" s="192"/>
      <c r="J555" s="192"/>
      <c r="K555" s="192"/>
      <c r="L555" s="192"/>
      <c r="M555" s="192"/>
      <c r="N555" s="192"/>
      <c r="O555" s="192"/>
      <c r="P555" s="192"/>
      <c r="Q555" s="192"/>
      <c r="R555" s="192"/>
      <c r="S555" s="192"/>
      <c r="T555" s="192"/>
      <c r="U555" s="192"/>
      <c r="V555" s="192"/>
      <c r="W555" s="192"/>
      <c r="X555" s="192"/>
    </row>
    <row r="556" spans="1:24" ht="6" hidden="1" customHeight="1" x14ac:dyDescent="0.2"/>
    <row r="557" spans="1:24" ht="15.75" hidden="1" x14ac:dyDescent="0.25">
      <c r="C557" s="193" t="s">
        <v>2</v>
      </c>
      <c r="D557" s="193"/>
      <c r="E557" s="193"/>
      <c r="F557" s="193"/>
      <c r="G557" s="193"/>
      <c r="H557" s="36"/>
      <c r="I557" s="193" t="s">
        <v>1</v>
      </c>
      <c r="J557" s="193"/>
      <c r="K557" s="193"/>
      <c r="L557" s="193"/>
      <c r="M557" s="193"/>
      <c r="N557" s="193"/>
      <c r="O557" s="193"/>
      <c r="P557" s="193"/>
      <c r="Q557" s="193"/>
      <c r="R557" s="193"/>
      <c r="S557" s="193"/>
      <c r="T557" s="193"/>
      <c r="U557" s="193"/>
      <c r="V557" s="193"/>
      <c r="W557" s="193"/>
      <c r="X557" s="193"/>
    </row>
    <row r="558" spans="1:24" ht="3" hidden="1" customHeight="1" x14ac:dyDescent="0.2"/>
    <row r="559" spans="1:24" ht="21.6" hidden="1" customHeight="1" thickBot="1" x14ac:dyDescent="0.25">
      <c r="C559" s="194" t="e">
        <f>RINKS!#REF!</f>
        <v>#REF!</v>
      </c>
      <c r="D559" s="195"/>
      <c r="E559" s="195"/>
      <c r="F559" s="195"/>
      <c r="G559" s="196"/>
      <c r="I559" s="197">
        <f>RINKS!$N$4</f>
        <v>42547</v>
      </c>
      <c r="J559" s="198"/>
      <c r="K559" s="198"/>
      <c r="L559" s="198"/>
      <c r="M559" s="198"/>
      <c r="N559" s="198"/>
      <c r="O559" s="198"/>
      <c r="P559" s="198"/>
      <c r="Q559" s="198"/>
      <c r="R559" s="198"/>
      <c r="S559" s="198"/>
      <c r="T559" s="198"/>
      <c r="U559" s="198"/>
      <c r="V559" s="198"/>
      <c r="W559" s="198"/>
      <c r="X559" s="199"/>
    </row>
    <row r="560" spans="1:24" ht="13.5" hidden="1" thickTop="1" x14ac:dyDescent="0.2"/>
    <row r="561" spans="1:24" ht="20.45" hidden="1" customHeight="1" thickBot="1" x14ac:dyDescent="0.25">
      <c r="A561" s="200" t="e">
        <f>RINKS!#REF!</f>
        <v>#REF!</v>
      </c>
      <c r="B561" s="201"/>
      <c r="C561" s="201"/>
      <c r="D561" s="201"/>
      <c r="E561" s="201"/>
      <c r="F561" s="201"/>
      <c r="G561" s="201"/>
      <c r="H561" s="201"/>
      <c r="I561" s="201"/>
      <c r="J561" s="201"/>
      <c r="K561" s="202"/>
      <c r="L561" s="203" t="s">
        <v>3</v>
      </c>
      <c r="M561" s="204"/>
      <c r="N561" s="200" t="e">
        <f>RINKS!#REF!</f>
        <v>#REF!</v>
      </c>
      <c r="O561" s="201"/>
      <c r="P561" s="201"/>
      <c r="Q561" s="201"/>
      <c r="R561" s="201"/>
      <c r="S561" s="201"/>
      <c r="T561" s="201"/>
      <c r="U561" s="201"/>
      <c r="V561" s="201"/>
      <c r="W561" s="201"/>
      <c r="X561" s="202"/>
    </row>
    <row r="562" spans="1:24" ht="9" hidden="1" customHeight="1" thickTop="1" x14ac:dyDescent="0.3">
      <c r="A562" s="37"/>
      <c r="B562" s="37"/>
      <c r="C562" s="37"/>
      <c r="D562" s="37"/>
      <c r="E562" s="37"/>
      <c r="F562" s="37"/>
      <c r="G562" s="37"/>
      <c r="H562" s="37"/>
      <c r="I562" s="37"/>
      <c r="J562" s="37"/>
      <c r="K562" s="37"/>
      <c r="L562" s="37"/>
      <c r="M562" s="37"/>
      <c r="N562" s="37"/>
      <c r="O562" s="37"/>
      <c r="P562" s="37"/>
      <c r="Q562" s="37"/>
      <c r="R562" s="37"/>
      <c r="S562" s="37"/>
      <c r="T562" s="37"/>
      <c r="U562" s="37"/>
      <c r="V562" s="37"/>
      <c r="W562" s="37"/>
      <c r="X562" s="37"/>
    </row>
    <row r="563" spans="1:24" ht="20.45" hidden="1" customHeight="1" thickBot="1" x14ac:dyDescent="0.25">
      <c r="A563" s="200" t="e">
        <f>RINKS!#REF!</f>
        <v>#REF!</v>
      </c>
      <c r="B563" s="201"/>
      <c r="C563" s="201"/>
      <c r="D563" s="201"/>
      <c r="E563" s="201"/>
      <c r="F563" s="201"/>
      <c r="G563" s="201"/>
      <c r="H563" s="201"/>
      <c r="I563" s="201"/>
      <c r="J563" s="201"/>
      <c r="K563" s="202"/>
      <c r="L563" s="203" t="s">
        <v>4</v>
      </c>
      <c r="M563" s="204"/>
      <c r="N563" s="200" t="e">
        <f>RINKS!#REF!</f>
        <v>#REF!</v>
      </c>
      <c r="O563" s="201"/>
      <c r="P563" s="201"/>
      <c r="Q563" s="201"/>
      <c r="R563" s="201"/>
      <c r="S563" s="201"/>
      <c r="T563" s="201"/>
      <c r="U563" s="201"/>
      <c r="V563" s="201"/>
      <c r="W563" s="201"/>
      <c r="X563" s="202"/>
    </row>
    <row r="564" spans="1:24" ht="9" hidden="1" customHeight="1" thickTop="1" x14ac:dyDescent="0.3">
      <c r="A564" s="37"/>
      <c r="B564" s="37"/>
      <c r="C564" s="37"/>
      <c r="D564" s="37"/>
      <c r="E564" s="37"/>
      <c r="F564" s="37"/>
      <c r="G564" s="37"/>
      <c r="H564" s="37"/>
      <c r="I564" s="37"/>
      <c r="J564" s="37"/>
      <c r="K564" s="37"/>
      <c r="L564" s="37"/>
      <c r="M564" s="37"/>
      <c r="N564" s="37"/>
      <c r="O564" s="37"/>
      <c r="P564" s="37"/>
      <c r="Q564" s="37"/>
      <c r="R564" s="37"/>
      <c r="S564" s="37"/>
      <c r="T564" s="37"/>
      <c r="U564" s="37"/>
      <c r="V564" s="37"/>
      <c r="W564" s="37"/>
      <c r="X564" s="37"/>
    </row>
    <row r="565" spans="1:24" ht="20.45" hidden="1" customHeight="1" thickBot="1" x14ac:dyDescent="0.25">
      <c r="A565" s="200" t="e">
        <f>RINKS!#REF!</f>
        <v>#REF!</v>
      </c>
      <c r="B565" s="201"/>
      <c r="C565" s="201"/>
      <c r="D565" s="201"/>
      <c r="E565" s="201"/>
      <c r="F565" s="201"/>
      <c r="G565" s="201"/>
      <c r="H565" s="201"/>
      <c r="I565" s="201"/>
      <c r="J565" s="201"/>
      <c r="K565" s="202"/>
      <c r="L565" s="203" t="s">
        <v>5</v>
      </c>
      <c r="M565" s="204"/>
      <c r="N565" s="200" t="e">
        <f>RINKS!#REF!</f>
        <v>#REF!</v>
      </c>
      <c r="O565" s="201"/>
      <c r="P565" s="201"/>
      <c r="Q565" s="201"/>
      <c r="R565" s="201"/>
      <c r="S565" s="201"/>
      <c r="T565" s="201"/>
      <c r="U565" s="201"/>
      <c r="V565" s="201"/>
      <c r="W565" s="201"/>
      <c r="X565" s="202"/>
    </row>
    <row r="566" spans="1:24" ht="9" hidden="1" customHeight="1" thickTop="1" x14ac:dyDescent="0.3">
      <c r="A566" s="37"/>
      <c r="B566" s="37"/>
      <c r="C566" s="37"/>
      <c r="D566" s="37"/>
      <c r="E566" s="37"/>
      <c r="F566" s="37"/>
      <c r="G566" s="37"/>
      <c r="H566" s="37"/>
      <c r="I566" s="37"/>
      <c r="J566" s="37"/>
      <c r="K566" s="37"/>
      <c r="L566" s="37"/>
      <c r="M566" s="37"/>
      <c r="N566" s="37"/>
      <c r="O566" s="37"/>
      <c r="P566" s="37"/>
      <c r="Q566" s="37"/>
      <c r="R566" s="37"/>
      <c r="S566" s="37"/>
      <c r="T566" s="37"/>
      <c r="U566" s="37"/>
      <c r="V566" s="37"/>
      <c r="W566" s="37"/>
      <c r="X566" s="37"/>
    </row>
    <row r="567" spans="1:24" ht="21.6" hidden="1" customHeight="1" thickBot="1" x14ac:dyDescent="0.25">
      <c r="A567" s="200" t="e">
        <f>RINKS!#REF!</f>
        <v>#REF!</v>
      </c>
      <c r="B567" s="201"/>
      <c r="C567" s="201"/>
      <c r="D567" s="201"/>
      <c r="E567" s="201"/>
      <c r="F567" s="201"/>
      <c r="G567" s="201"/>
      <c r="H567" s="201"/>
      <c r="I567" s="201"/>
      <c r="J567" s="201"/>
      <c r="K567" s="202"/>
      <c r="L567" s="203" t="s">
        <v>6</v>
      </c>
      <c r="M567" s="205"/>
      <c r="N567" s="200" t="e">
        <f>RINKS!#REF!</f>
        <v>#REF!</v>
      </c>
      <c r="O567" s="201"/>
      <c r="P567" s="201"/>
      <c r="Q567" s="201"/>
      <c r="R567" s="201"/>
      <c r="S567" s="201"/>
      <c r="T567" s="201"/>
      <c r="U567" s="201"/>
      <c r="V567" s="201"/>
      <c r="W567" s="201"/>
      <c r="X567" s="202"/>
    </row>
    <row r="568" spans="1:24" ht="5.45" hidden="1" customHeight="1" thickTop="1" x14ac:dyDescent="0.2"/>
    <row r="569" spans="1:24" ht="16.149999999999999" hidden="1" customHeight="1" thickBot="1" x14ac:dyDescent="0.25">
      <c r="A569" s="59">
        <v>2</v>
      </c>
      <c r="C569" s="213" t="s">
        <v>12</v>
      </c>
      <c r="D569" s="213"/>
      <c r="E569" s="213"/>
      <c r="F569" s="213"/>
      <c r="G569" s="213"/>
      <c r="H569" s="213"/>
      <c r="I569" s="213"/>
      <c r="P569" s="213" t="s">
        <v>12</v>
      </c>
      <c r="Q569" s="213"/>
      <c r="R569" s="213"/>
      <c r="S569" s="213"/>
      <c r="T569" s="213"/>
      <c r="U569" s="213"/>
      <c r="V569" s="213"/>
    </row>
    <row r="570" spans="1:24" ht="30" hidden="1" customHeight="1" thickTop="1" thickBot="1" x14ac:dyDescent="0.25">
      <c r="C570" s="206"/>
      <c r="D570" s="207"/>
      <c r="E570" s="207"/>
      <c r="F570" s="207"/>
      <c r="G570" s="207"/>
      <c r="H570" s="207"/>
      <c r="I570" s="208"/>
      <c r="P570" s="206"/>
      <c r="Q570" s="207"/>
      <c r="R570" s="207"/>
      <c r="S570" s="207"/>
      <c r="T570" s="207"/>
      <c r="U570" s="207"/>
      <c r="V570" s="208"/>
    </row>
    <row r="571" spans="1:24" ht="19.149999999999999" hidden="1" customHeight="1" thickTop="1" x14ac:dyDescent="0.2">
      <c r="A571" s="214" t="s">
        <v>13</v>
      </c>
      <c r="B571" s="214"/>
      <c r="C571" s="214"/>
      <c r="D571" s="214"/>
      <c r="E571" s="214"/>
      <c r="F571" s="214"/>
      <c r="G571" s="214"/>
      <c r="H571" s="214"/>
      <c r="I571" s="214"/>
      <c r="J571" s="214"/>
      <c r="K571" s="214"/>
      <c r="N571" s="214" t="s">
        <v>13</v>
      </c>
      <c r="O571" s="214"/>
      <c r="P571" s="214"/>
      <c r="Q571" s="214"/>
      <c r="R571" s="214"/>
      <c r="S571" s="214"/>
      <c r="T571" s="214"/>
      <c r="U571" s="214"/>
      <c r="V571" s="214"/>
      <c r="W571" s="214"/>
      <c r="X571" s="214"/>
    </row>
    <row r="572" spans="1:24" ht="4.1500000000000004" hidden="1" customHeight="1" thickBot="1" x14ac:dyDescent="0.25"/>
    <row r="573" spans="1:24" ht="28.15" hidden="1" customHeight="1" thickTop="1" thickBot="1" x14ac:dyDescent="0.25">
      <c r="A573" s="206"/>
      <c r="B573" s="207"/>
      <c r="C573" s="207"/>
      <c r="D573" s="207"/>
      <c r="E573" s="207"/>
      <c r="F573" s="207"/>
      <c r="G573" s="207"/>
      <c r="H573" s="207"/>
      <c r="I573" s="207"/>
      <c r="J573" s="207"/>
      <c r="K573" s="208"/>
      <c r="L573" s="209">
        <v>25</v>
      </c>
      <c r="M573" s="210"/>
      <c r="N573" s="206"/>
      <c r="O573" s="207"/>
      <c r="P573" s="207"/>
      <c r="Q573" s="207"/>
      <c r="R573" s="207"/>
      <c r="S573" s="207"/>
      <c r="T573" s="207"/>
      <c r="U573" s="207"/>
      <c r="V573" s="207"/>
      <c r="W573" s="207"/>
      <c r="X573" s="208"/>
    </row>
    <row r="574" spans="1:24" ht="5.45" hidden="1" customHeight="1" thickTop="1" x14ac:dyDescent="0.2"/>
    <row r="575" spans="1:24" ht="20.45" hidden="1" customHeight="1" thickBot="1" x14ac:dyDescent="0.25">
      <c r="A575" s="211" t="s">
        <v>11</v>
      </c>
      <c r="B575" s="211"/>
      <c r="C575" s="211"/>
      <c r="D575" s="211"/>
      <c r="E575" s="211"/>
      <c r="F575" s="211"/>
      <c r="G575" s="211"/>
      <c r="H575" s="211"/>
      <c r="I575" s="211"/>
      <c r="J575" s="211"/>
      <c r="K575" s="211"/>
      <c r="L575" s="211"/>
      <c r="M575" s="212"/>
      <c r="N575" s="212"/>
      <c r="O575" s="212"/>
      <c r="P575" s="212"/>
      <c r="Q575" s="212"/>
      <c r="R575" s="212"/>
      <c r="S575" s="212"/>
      <c r="T575" s="212"/>
      <c r="U575" s="212"/>
      <c r="V575" s="212"/>
      <c r="W575" s="212"/>
      <c r="X575" s="212"/>
    </row>
    <row r="576" spans="1:24" ht="18" hidden="1" x14ac:dyDescent="0.2">
      <c r="A576" s="191" t="str">
        <f>RINKS!$N$2</f>
        <v>Bateau Bay</v>
      </c>
      <c r="B576" s="191"/>
      <c r="C576" s="191"/>
      <c r="D576" s="191"/>
      <c r="E576" s="191"/>
      <c r="F576" s="191"/>
      <c r="G576" s="191"/>
      <c r="H576" s="191"/>
      <c r="I576" s="191"/>
      <c r="J576" s="191"/>
      <c r="K576" s="191"/>
      <c r="L576" s="191"/>
      <c r="M576" s="191"/>
      <c r="N576" s="191"/>
      <c r="O576" s="191"/>
      <c r="P576" s="191"/>
      <c r="Q576" s="191"/>
      <c r="R576" s="191"/>
      <c r="S576" s="191"/>
      <c r="T576" s="191"/>
      <c r="U576" s="191"/>
      <c r="V576" s="191"/>
      <c r="W576" s="191"/>
      <c r="X576" s="191"/>
    </row>
    <row r="577" spans="1:24" ht="6" hidden="1" customHeight="1" x14ac:dyDescent="0.2"/>
    <row r="578" spans="1:24" ht="15.75" hidden="1" x14ac:dyDescent="0.2">
      <c r="A578" s="192" t="str">
        <f>RINKS!$N$6</f>
        <v>Monday Mens Mufti.</v>
      </c>
      <c r="B578" s="192"/>
      <c r="C578" s="192"/>
      <c r="D578" s="192"/>
      <c r="E578" s="192"/>
      <c r="F578" s="192"/>
      <c r="G578" s="192"/>
      <c r="H578" s="192"/>
      <c r="I578" s="192"/>
      <c r="J578" s="192"/>
      <c r="K578" s="192"/>
      <c r="L578" s="192"/>
      <c r="M578" s="192"/>
      <c r="N578" s="192"/>
      <c r="O578" s="192"/>
      <c r="P578" s="192"/>
      <c r="Q578" s="192"/>
      <c r="R578" s="192"/>
      <c r="S578" s="192"/>
      <c r="T578" s="192"/>
      <c r="U578" s="192"/>
      <c r="V578" s="192"/>
      <c r="W578" s="192"/>
      <c r="X578" s="192"/>
    </row>
    <row r="579" spans="1:24" ht="6" hidden="1" customHeight="1" x14ac:dyDescent="0.2"/>
    <row r="580" spans="1:24" ht="15.75" hidden="1" x14ac:dyDescent="0.25">
      <c r="C580" s="193" t="s">
        <v>2</v>
      </c>
      <c r="D580" s="193"/>
      <c r="E580" s="193"/>
      <c r="F580" s="193"/>
      <c r="G580" s="193"/>
      <c r="H580" s="36"/>
      <c r="I580" s="193" t="s">
        <v>1</v>
      </c>
      <c r="J580" s="193"/>
      <c r="K580" s="193"/>
      <c r="L580" s="193"/>
      <c r="M580" s="193"/>
      <c r="N580" s="193"/>
      <c r="O580" s="193"/>
      <c r="P580" s="193"/>
      <c r="Q580" s="193"/>
      <c r="R580" s="193"/>
      <c r="S580" s="193"/>
      <c r="T580" s="193"/>
      <c r="U580" s="193"/>
      <c r="V580" s="193"/>
      <c r="W580" s="193"/>
      <c r="X580" s="193"/>
    </row>
    <row r="581" spans="1:24" ht="3" hidden="1" customHeight="1" x14ac:dyDescent="0.2"/>
    <row r="582" spans="1:24" ht="21.6" hidden="1" customHeight="1" thickBot="1" x14ac:dyDescent="0.25">
      <c r="C582" s="194" t="e">
        <f>RINKS!#REF!</f>
        <v>#REF!</v>
      </c>
      <c r="D582" s="195"/>
      <c r="E582" s="195"/>
      <c r="F582" s="195"/>
      <c r="G582" s="196"/>
      <c r="I582" s="197">
        <f>RINKS!$N$4</f>
        <v>42547</v>
      </c>
      <c r="J582" s="198"/>
      <c r="K582" s="198"/>
      <c r="L582" s="198"/>
      <c r="M582" s="198"/>
      <c r="N582" s="198"/>
      <c r="O582" s="198"/>
      <c r="P582" s="198"/>
      <c r="Q582" s="198"/>
      <c r="R582" s="198"/>
      <c r="S582" s="198"/>
      <c r="T582" s="198"/>
      <c r="U582" s="198"/>
      <c r="V582" s="198"/>
      <c r="W582" s="198"/>
      <c r="X582" s="199"/>
    </row>
    <row r="583" spans="1:24" ht="13.5" hidden="1" thickTop="1" x14ac:dyDescent="0.2"/>
    <row r="584" spans="1:24" ht="20.45" hidden="1" customHeight="1" thickBot="1" x14ac:dyDescent="0.25">
      <c r="A584" s="200" t="e">
        <f>RINKS!#REF!</f>
        <v>#REF!</v>
      </c>
      <c r="B584" s="201"/>
      <c r="C584" s="201"/>
      <c r="D584" s="201"/>
      <c r="E584" s="201"/>
      <c r="F584" s="201"/>
      <c r="G584" s="201"/>
      <c r="H584" s="201"/>
      <c r="I584" s="201"/>
      <c r="J584" s="201"/>
      <c r="K584" s="202"/>
      <c r="L584" s="203" t="s">
        <v>3</v>
      </c>
      <c r="M584" s="204"/>
      <c r="N584" s="200" t="e">
        <f>RINKS!#REF!</f>
        <v>#REF!</v>
      </c>
      <c r="O584" s="201"/>
      <c r="P584" s="201"/>
      <c r="Q584" s="201"/>
      <c r="R584" s="201"/>
      <c r="S584" s="201"/>
      <c r="T584" s="201"/>
      <c r="U584" s="201"/>
      <c r="V584" s="201"/>
      <c r="W584" s="201"/>
      <c r="X584" s="202"/>
    </row>
    <row r="585" spans="1:24" ht="9" hidden="1" customHeight="1" thickTop="1" x14ac:dyDescent="0.3">
      <c r="A585" s="37"/>
      <c r="B585" s="37"/>
      <c r="C585" s="37"/>
      <c r="D585" s="37"/>
      <c r="E585" s="37"/>
      <c r="F585" s="37"/>
      <c r="G585" s="37"/>
      <c r="H585" s="37"/>
      <c r="I585" s="37"/>
      <c r="J585" s="37"/>
      <c r="K585" s="37"/>
      <c r="L585" s="37"/>
      <c r="M585" s="37"/>
      <c r="N585" s="37"/>
      <c r="O585" s="37"/>
      <c r="P585" s="37"/>
      <c r="Q585" s="37"/>
      <c r="R585" s="37"/>
      <c r="S585" s="37"/>
      <c r="T585" s="37"/>
      <c r="U585" s="37"/>
      <c r="V585" s="37"/>
      <c r="W585" s="37"/>
      <c r="X585" s="37"/>
    </row>
    <row r="586" spans="1:24" ht="20.45" hidden="1" customHeight="1" thickBot="1" x14ac:dyDescent="0.25">
      <c r="A586" s="200" t="e">
        <f>RINKS!#REF!</f>
        <v>#REF!</v>
      </c>
      <c r="B586" s="201"/>
      <c r="C586" s="201"/>
      <c r="D586" s="201"/>
      <c r="E586" s="201"/>
      <c r="F586" s="201"/>
      <c r="G586" s="201"/>
      <c r="H586" s="201"/>
      <c r="I586" s="201"/>
      <c r="J586" s="201"/>
      <c r="K586" s="202"/>
      <c r="L586" s="203" t="s">
        <v>4</v>
      </c>
      <c r="M586" s="204"/>
      <c r="N586" s="200" t="e">
        <f>RINKS!#REF!</f>
        <v>#REF!</v>
      </c>
      <c r="O586" s="201"/>
      <c r="P586" s="201"/>
      <c r="Q586" s="201"/>
      <c r="R586" s="201"/>
      <c r="S586" s="201"/>
      <c r="T586" s="201"/>
      <c r="U586" s="201"/>
      <c r="V586" s="201"/>
      <c r="W586" s="201"/>
      <c r="X586" s="202"/>
    </row>
    <row r="587" spans="1:24" ht="9" hidden="1" customHeight="1" thickTop="1" x14ac:dyDescent="0.3">
      <c r="A587" s="37"/>
      <c r="B587" s="37"/>
      <c r="C587" s="37"/>
      <c r="D587" s="37"/>
      <c r="E587" s="37"/>
      <c r="F587" s="37"/>
      <c r="G587" s="37"/>
      <c r="H587" s="37"/>
      <c r="I587" s="37"/>
      <c r="J587" s="37"/>
      <c r="K587" s="37"/>
      <c r="L587" s="37"/>
      <c r="M587" s="37"/>
      <c r="N587" s="37"/>
      <c r="O587" s="37"/>
      <c r="P587" s="37"/>
      <c r="Q587" s="37"/>
      <c r="R587" s="37"/>
      <c r="S587" s="37"/>
      <c r="T587" s="37"/>
      <c r="U587" s="37"/>
      <c r="V587" s="37"/>
      <c r="W587" s="37"/>
      <c r="X587" s="37"/>
    </row>
    <row r="588" spans="1:24" ht="20.45" hidden="1" customHeight="1" thickBot="1" x14ac:dyDescent="0.25">
      <c r="A588" s="200" t="e">
        <f>RINKS!#REF!</f>
        <v>#REF!</v>
      </c>
      <c r="B588" s="201"/>
      <c r="C588" s="201"/>
      <c r="D588" s="201"/>
      <c r="E588" s="201"/>
      <c r="F588" s="201"/>
      <c r="G588" s="201"/>
      <c r="H588" s="201"/>
      <c r="I588" s="201"/>
      <c r="J588" s="201"/>
      <c r="K588" s="202"/>
      <c r="L588" s="203" t="s">
        <v>5</v>
      </c>
      <c r="M588" s="204"/>
      <c r="N588" s="200" t="e">
        <f>RINKS!#REF!</f>
        <v>#REF!</v>
      </c>
      <c r="O588" s="201"/>
      <c r="P588" s="201"/>
      <c r="Q588" s="201"/>
      <c r="R588" s="201"/>
      <c r="S588" s="201"/>
      <c r="T588" s="201"/>
      <c r="U588" s="201"/>
      <c r="V588" s="201"/>
      <c r="W588" s="201"/>
      <c r="X588" s="202"/>
    </row>
    <row r="589" spans="1:24" ht="9" hidden="1" customHeight="1" thickTop="1" x14ac:dyDescent="0.3">
      <c r="A589" s="37"/>
      <c r="B589" s="37"/>
      <c r="C589" s="37"/>
      <c r="D589" s="37"/>
      <c r="E589" s="37"/>
      <c r="F589" s="37"/>
      <c r="G589" s="37"/>
      <c r="H589" s="37"/>
      <c r="I589" s="37"/>
      <c r="J589" s="37"/>
      <c r="K589" s="37"/>
      <c r="L589" s="37"/>
      <c r="M589" s="37"/>
      <c r="N589" s="37"/>
      <c r="O589" s="37"/>
      <c r="P589" s="37"/>
      <c r="Q589" s="37"/>
      <c r="R589" s="37"/>
      <c r="S589" s="37"/>
      <c r="T589" s="37"/>
      <c r="U589" s="37"/>
      <c r="V589" s="37"/>
      <c r="W589" s="37"/>
      <c r="X589" s="37"/>
    </row>
    <row r="590" spans="1:24" ht="21.6" hidden="1" customHeight="1" thickBot="1" x14ac:dyDescent="0.25">
      <c r="A590" s="200" t="e">
        <f>RINKS!#REF!</f>
        <v>#REF!</v>
      </c>
      <c r="B590" s="201"/>
      <c r="C590" s="201"/>
      <c r="D590" s="201"/>
      <c r="E590" s="201"/>
      <c r="F590" s="201"/>
      <c r="G590" s="201"/>
      <c r="H590" s="201"/>
      <c r="I590" s="201"/>
      <c r="J590" s="201"/>
      <c r="K590" s="202"/>
      <c r="L590" s="203" t="s">
        <v>6</v>
      </c>
      <c r="M590" s="205"/>
      <c r="N590" s="200" t="e">
        <f>RINKS!#REF!</f>
        <v>#REF!</v>
      </c>
      <c r="O590" s="201"/>
      <c r="P590" s="201"/>
      <c r="Q590" s="201"/>
      <c r="R590" s="201"/>
      <c r="S590" s="201"/>
      <c r="T590" s="201"/>
      <c r="U590" s="201"/>
      <c r="V590" s="201"/>
      <c r="W590" s="201"/>
      <c r="X590" s="202"/>
    </row>
    <row r="591" spans="1:24" ht="5.45" hidden="1" customHeight="1" thickTop="1" x14ac:dyDescent="0.2"/>
    <row r="592" spans="1:24" ht="16.149999999999999" hidden="1" customHeight="1" thickBot="1" x14ac:dyDescent="0.25">
      <c r="A592" s="59">
        <v>2</v>
      </c>
      <c r="C592" s="213" t="s">
        <v>12</v>
      </c>
      <c r="D592" s="213"/>
      <c r="E592" s="213"/>
      <c r="F592" s="213"/>
      <c r="G592" s="213"/>
      <c r="H592" s="213"/>
      <c r="I592" s="213"/>
      <c r="P592" s="213" t="s">
        <v>12</v>
      </c>
      <c r="Q592" s="213"/>
      <c r="R592" s="213"/>
      <c r="S592" s="213"/>
      <c r="T592" s="213"/>
      <c r="U592" s="213"/>
      <c r="V592" s="213"/>
    </row>
    <row r="593" spans="1:24" ht="30" hidden="1" customHeight="1" thickTop="1" thickBot="1" x14ac:dyDescent="0.25">
      <c r="C593" s="206"/>
      <c r="D593" s="207"/>
      <c r="E593" s="207"/>
      <c r="F593" s="207"/>
      <c r="G593" s="207"/>
      <c r="H593" s="207"/>
      <c r="I593" s="208"/>
      <c r="P593" s="206"/>
      <c r="Q593" s="207"/>
      <c r="R593" s="207"/>
      <c r="S593" s="207"/>
      <c r="T593" s="207"/>
      <c r="U593" s="207"/>
      <c r="V593" s="208"/>
    </row>
    <row r="594" spans="1:24" ht="19.149999999999999" hidden="1" customHeight="1" thickTop="1" x14ac:dyDescent="0.2">
      <c r="A594" s="214" t="s">
        <v>13</v>
      </c>
      <c r="B594" s="214"/>
      <c r="C594" s="214"/>
      <c r="D594" s="214"/>
      <c r="E594" s="214"/>
      <c r="F594" s="214"/>
      <c r="G594" s="214"/>
      <c r="H594" s="214"/>
      <c r="I594" s="214"/>
      <c r="J594" s="214"/>
      <c r="K594" s="214"/>
      <c r="N594" s="214" t="s">
        <v>13</v>
      </c>
      <c r="O594" s="214"/>
      <c r="P594" s="214"/>
      <c r="Q594" s="214"/>
      <c r="R594" s="214"/>
      <c r="S594" s="214"/>
      <c r="T594" s="214"/>
      <c r="U594" s="214"/>
      <c r="V594" s="214"/>
      <c r="W594" s="214"/>
      <c r="X594" s="214"/>
    </row>
    <row r="595" spans="1:24" ht="4.1500000000000004" hidden="1" customHeight="1" thickBot="1" x14ac:dyDescent="0.25"/>
    <row r="596" spans="1:24" ht="28.15" hidden="1" customHeight="1" thickTop="1" thickBot="1" x14ac:dyDescent="0.25">
      <c r="A596" s="206"/>
      <c r="B596" s="207"/>
      <c r="C596" s="207"/>
      <c r="D596" s="207"/>
      <c r="E596" s="207"/>
      <c r="F596" s="207"/>
      <c r="G596" s="207"/>
      <c r="H596" s="207"/>
      <c r="I596" s="207"/>
      <c r="J596" s="207"/>
      <c r="K596" s="208"/>
      <c r="L596" s="209">
        <v>26</v>
      </c>
      <c r="M596" s="210"/>
      <c r="N596" s="206"/>
      <c r="O596" s="207"/>
      <c r="P596" s="207"/>
      <c r="Q596" s="207"/>
      <c r="R596" s="207"/>
      <c r="S596" s="207"/>
      <c r="T596" s="207"/>
      <c r="U596" s="207"/>
      <c r="V596" s="207"/>
      <c r="W596" s="207"/>
      <c r="X596" s="208"/>
    </row>
    <row r="597" spans="1:24" ht="5.45" hidden="1" customHeight="1" thickTop="1" x14ac:dyDescent="0.2"/>
    <row r="598" spans="1:24" ht="20.45" hidden="1" customHeight="1" thickBot="1" x14ac:dyDescent="0.25">
      <c r="A598" s="211" t="s">
        <v>11</v>
      </c>
      <c r="B598" s="211"/>
      <c r="C598" s="211"/>
      <c r="D598" s="211"/>
      <c r="E598" s="211"/>
      <c r="F598" s="211"/>
      <c r="G598" s="211"/>
      <c r="H598" s="211"/>
      <c r="I598" s="211"/>
      <c r="J598" s="211"/>
      <c r="K598" s="211"/>
      <c r="L598" s="211"/>
      <c r="M598" s="212"/>
      <c r="N598" s="212"/>
      <c r="O598" s="212"/>
      <c r="P598" s="212"/>
      <c r="Q598" s="212"/>
      <c r="R598" s="212"/>
      <c r="S598" s="212"/>
      <c r="T598" s="212"/>
      <c r="U598" s="212"/>
      <c r="V598" s="212"/>
      <c r="W598" s="212"/>
      <c r="X598" s="212"/>
    </row>
    <row r="599" spans="1:24" ht="18" hidden="1" x14ac:dyDescent="0.2">
      <c r="A599" s="191" t="str">
        <f>RINKS!$N$2</f>
        <v>Bateau Bay</v>
      </c>
      <c r="B599" s="191"/>
      <c r="C599" s="191"/>
      <c r="D599" s="191"/>
      <c r="E599" s="191"/>
      <c r="F599" s="191"/>
      <c r="G599" s="191"/>
      <c r="H599" s="191"/>
      <c r="I599" s="191"/>
      <c r="J599" s="191"/>
      <c r="K599" s="191"/>
      <c r="L599" s="191"/>
      <c r="M599" s="191"/>
      <c r="N599" s="191"/>
      <c r="O599" s="191"/>
      <c r="P599" s="191"/>
      <c r="Q599" s="191"/>
      <c r="R599" s="191"/>
      <c r="S599" s="191"/>
      <c r="T599" s="191"/>
      <c r="U599" s="191"/>
      <c r="V599" s="191"/>
      <c r="W599" s="191"/>
      <c r="X599" s="191"/>
    </row>
    <row r="600" spans="1:24" ht="6" hidden="1" customHeight="1" x14ac:dyDescent="0.2"/>
    <row r="601" spans="1:24" ht="15.75" hidden="1" x14ac:dyDescent="0.2">
      <c r="A601" s="192" t="str">
        <f>RINKS!$N$6</f>
        <v>Monday Mens Mufti.</v>
      </c>
      <c r="B601" s="192"/>
      <c r="C601" s="192"/>
      <c r="D601" s="192"/>
      <c r="E601" s="192"/>
      <c r="F601" s="192"/>
      <c r="G601" s="192"/>
      <c r="H601" s="192"/>
      <c r="I601" s="192"/>
      <c r="J601" s="192"/>
      <c r="K601" s="192"/>
      <c r="L601" s="192"/>
      <c r="M601" s="192"/>
      <c r="N601" s="192"/>
      <c r="O601" s="192"/>
      <c r="P601" s="192"/>
      <c r="Q601" s="192"/>
      <c r="R601" s="192"/>
      <c r="S601" s="192"/>
      <c r="T601" s="192"/>
      <c r="U601" s="192"/>
      <c r="V601" s="192"/>
      <c r="W601" s="192"/>
      <c r="X601" s="192"/>
    </row>
    <row r="602" spans="1:24" ht="6" hidden="1" customHeight="1" x14ac:dyDescent="0.2"/>
    <row r="603" spans="1:24" ht="15.75" hidden="1" x14ac:dyDescent="0.25">
      <c r="C603" s="193" t="s">
        <v>2</v>
      </c>
      <c r="D603" s="193"/>
      <c r="E603" s="193"/>
      <c r="F603" s="193"/>
      <c r="G603" s="193"/>
      <c r="H603" s="36"/>
      <c r="I603" s="193" t="s">
        <v>1</v>
      </c>
      <c r="J603" s="193"/>
      <c r="K603" s="193"/>
      <c r="L603" s="193"/>
      <c r="M603" s="193"/>
      <c r="N603" s="193"/>
      <c r="O603" s="193"/>
      <c r="P603" s="193"/>
      <c r="Q603" s="193"/>
      <c r="R603" s="193"/>
      <c r="S603" s="193"/>
      <c r="T603" s="193"/>
      <c r="U603" s="193"/>
      <c r="V603" s="193"/>
      <c r="W603" s="193"/>
      <c r="X603" s="193"/>
    </row>
    <row r="604" spans="1:24" ht="3" hidden="1" customHeight="1" x14ac:dyDescent="0.2"/>
    <row r="605" spans="1:24" ht="21.6" hidden="1" customHeight="1" thickBot="1" x14ac:dyDescent="0.25">
      <c r="C605" s="194" t="e">
        <f>RINKS!#REF!</f>
        <v>#REF!</v>
      </c>
      <c r="D605" s="195"/>
      <c r="E605" s="195"/>
      <c r="F605" s="195"/>
      <c r="G605" s="196"/>
      <c r="I605" s="197">
        <f>RINKS!$N$4</f>
        <v>42547</v>
      </c>
      <c r="J605" s="198"/>
      <c r="K605" s="198"/>
      <c r="L605" s="198"/>
      <c r="M605" s="198"/>
      <c r="N605" s="198"/>
      <c r="O605" s="198"/>
      <c r="P605" s="198"/>
      <c r="Q605" s="198"/>
      <c r="R605" s="198"/>
      <c r="S605" s="198"/>
      <c r="T605" s="198"/>
      <c r="U605" s="198"/>
      <c r="V605" s="198"/>
      <c r="W605" s="198"/>
      <c r="X605" s="199"/>
    </row>
    <row r="606" spans="1:24" ht="13.5" hidden="1" thickTop="1" x14ac:dyDescent="0.2"/>
    <row r="607" spans="1:24" ht="20.45" hidden="1" customHeight="1" thickBot="1" x14ac:dyDescent="0.25">
      <c r="A607" s="200" t="e">
        <f>RINKS!#REF!</f>
        <v>#REF!</v>
      </c>
      <c r="B607" s="201"/>
      <c r="C607" s="201"/>
      <c r="D607" s="201"/>
      <c r="E607" s="201"/>
      <c r="F607" s="201"/>
      <c r="G607" s="201"/>
      <c r="H607" s="201"/>
      <c r="I607" s="201"/>
      <c r="J607" s="201"/>
      <c r="K607" s="202"/>
      <c r="L607" s="203" t="s">
        <v>3</v>
      </c>
      <c r="M607" s="204"/>
      <c r="N607" s="200" t="e">
        <f>RINKS!#REF!</f>
        <v>#REF!</v>
      </c>
      <c r="O607" s="201"/>
      <c r="P607" s="201"/>
      <c r="Q607" s="201"/>
      <c r="R607" s="201"/>
      <c r="S607" s="201"/>
      <c r="T607" s="201"/>
      <c r="U607" s="201"/>
      <c r="V607" s="201"/>
      <c r="W607" s="201"/>
      <c r="X607" s="202"/>
    </row>
    <row r="608" spans="1:24" ht="9" hidden="1" customHeight="1" thickTop="1" x14ac:dyDescent="0.3">
      <c r="A608" s="37"/>
      <c r="B608" s="37"/>
      <c r="C608" s="37"/>
      <c r="D608" s="37"/>
      <c r="E608" s="37"/>
      <c r="F608" s="37"/>
      <c r="G608" s="37"/>
      <c r="H608" s="37"/>
      <c r="I608" s="37"/>
      <c r="J608" s="37"/>
      <c r="K608" s="37"/>
      <c r="L608" s="37"/>
      <c r="M608" s="37"/>
      <c r="N608" s="37"/>
      <c r="O608" s="37"/>
      <c r="P608" s="37"/>
      <c r="Q608" s="37"/>
      <c r="R608" s="37"/>
      <c r="S608" s="37"/>
      <c r="T608" s="37"/>
      <c r="U608" s="37"/>
      <c r="V608" s="37"/>
      <c r="W608" s="37"/>
      <c r="X608" s="37"/>
    </row>
    <row r="609" spans="1:24" ht="20.45" hidden="1" customHeight="1" thickBot="1" x14ac:dyDescent="0.25">
      <c r="A609" s="200" t="e">
        <f>RINKS!#REF!</f>
        <v>#REF!</v>
      </c>
      <c r="B609" s="201"/>
      <c r="C609" s="201"/>
      <c r="D609" s="201"/>
      <c r="E609" s="201"/>
      <c r="F609" s="201"/>
      <c r="G609" s="201"/>
      <c r="H609" s="201"/>
      <c r="I609" s="201"/>
      <c r="J609" s="201"/>
      <c r="K609" s="202"/>
      <c r="L609" s="203" t="s">
        <v>4</v>
      </c>
      <c r="M609" s="204"/>
      <c r="N609" s="200" t="e">
        <f>RINKS!#REF!</f>
        <v>#REF!</v>
      </c>
      <c r="O609" s="201"/>
      <c r="P609" s="201"/>
      <c r="Q609" s="201"/>
      <c r="R609" s="201"/>
      <c r="S609" s="201"/>
      <c r="T609" s="201"/>
      <c r="U609" s="201"/>
      <c r="V609" s="201"/>
      <c r="W609" s="201"/>
      <c r="X609" s="202"/>
    </row>
    <row r="610" spans="1:24" ht="9" hidden="1" customHeight="1" thickTop="1" x14ac:dyDescent="0.3">
      <c r="A610" s="37"/>
      <c r="B610" s="37"/>
      <c r="C610" s="37"/>
      <c r="D610" s="37"/>
      <c r="E610" s="37"/>
      <c r="F610" s="37"/>
      <c r="G610" s="37"/>
      <c r="H610" s="37"/>
      <c r="I610" s="37"/>
      <c r="J610" s="37"/>
      <c r="K610" s="37"/>
      <c r="L610" s="37"/>
      <c r="M610" s="37"/>
      <c r="N610" s="37"/>
      <c r="O610" s="37"/>
      <c r="P610" s="37"/>
      <c r="Q610" s="37"/>
      <c r="R610" s="37"/>
      <c r="S610" s="37"/>
      <c r="T610" s="37"/>
      <c r="U610" s="37"/>
      <c r="V610" s="37"/>
      <c r="W610" s="37"/>
      <c r="X610" s="37"/>
    </row>
    <row r="611" spans="1:24" ht="20.45" hidden="1" customHeight="1" thickBot="1" x14ac:dyDescent="0.25">
      <c r="A611" s="200" t="e">
        <f>RINKS!#REF!</f>
        <v>#REF!</v>
      </c>
      <c r="B611" s="201"/>
      <c r="C611" s="201"/>
      <c r="D611" s="201"/>
      <c r="E611" s="201"/>
      <c r="F611" s="201"/>
      <c r="G611" s="201"/>
      <c r="H611" s="201"/>
      <c r="I611" s="201"/>
      <c r="J611" s="201"/>
      <c r="K611" s="202"/>
      <c r="L611" s="203" t="s">
        <v>5</v>
      </c>
      <c r="M611" s="204"/>
      <c r="N611" s="200" t="e">
        <f>RINKS!#REF!</f>
        <v>#REF!</v>
      </c>
      <c r="O611" s="201"/>
      <c r="P611" s="201"/>
      <c r="Q611" s="201"/>
      <c r="R611" s="201"/>
      <c r="S611" s="201"/>
      <c r="T611" s="201"/>
      <c r="U611" s="201"/>
      <c r="V611" s="201"/>
      <c r="W611" s="201"/>
      <c r="X611" s="202"/>
    </row>
    <row r="612" spans="1:24" ht="9" hidden="1" customHeight="1" thickTop="1" x14ac:dyDescent="0.3">
      <c r="A612" s="37"/>
      <c r="B612" s="37"/>
      <c r="C612" s="37"/>
      <c r="D612" s="37"/>
      <c r="E612" s="37"/>
      <c r="F612" s="37"/>
      <c r="G612" s="37"/>
      <c r="H612" s="37"/>
      <c r="I612" s="37"/>
      <c r="J612" s="37"/>
      <c r="K612" s="37"/>
      <c r="L612" s="37"/>
      <c r="M612" s="37"/>
      <c r="N612" s="37"/>
      <c r="O612" s="37"/>
      <c r="P612" s="37"/>
      <c r="Q612" s="37"/>
      <c r="R612" s="37"/>
      <c r="S612" s="37"/>
      <c r="T612" s="37"/>
      <c r="U612" s="37"/>
      <c r="V612" s="37"/>
      <c r="W612" s="37"/>
      <c r="X612" s="37"/>
    </row>
    <row r="613" spans="1:24" ht="21.6" hidden="1" customHeight="1" thickBot="1" x14ac:dyDescent="0.25">
      <c r="A613" s="200" t="e">
        <f>RINKS!#REF!</f>
        <v>#REF!</v>
      </c>
      <c r="B613" s="201"/>
      <c r="C613" s="201"/>
      <c r="D613" s="201"/>
      <c r="E613" s="201"/>
      <c r="F613" s="201"/>
      <c r="G613" s="201"/>
      <c r="H613" s="201"/>
      <c r="I613" s="201"/>
      <c r="J613" s="201"/>
      <c r="K613" s="202"/>
      <c r="L613" s="203" t="s">
        <v>6</v>
      </c>
      <c r="M613" s="205"/>
      <c r="N613" s="200" t="e">
        <f>RINKS!#REF!</f>
        <v>#REF!</v>
      </c>
      <c r="O613" s="201"/>
      <c r="P613" s="201"/>
      <c r="Q613" s="201"/>
      <c r="R613" s="201"/>
      <c r="S613" s="201"/>
      <c r="T613" s="201"/>
      <c r="U613" s="201"/>
      <c r="V613" s="201"/>
      <c r="W613" s="201"/>
      <c r="X613" s="202"/>
    </row>
    <row r="614" spans="1:24" ht="5.45" hidden="1" customHeight="1" thickTop="1" x14ac:dyDescent="0.2"/>
    <row r="615" spans="1:24" ht="16.149999999999999" hidden="1" customHeight="1" thickBot="1" x14ac:dyDescent="0.25">
      <c r="A615" s="59">
        <v>2</v>
      </c>
      <c r="C615" s="213" t="s">
        <v>12</v>
      </c>
      <c r="D615" s="213"/>
      <c r="E615" s="213"/>
      <c r="F615" s="213"/>
      <c r="G615" s="213"/>
      <c r="H615" s="213"/>
      <c r="I615" s="213"/>
      <c r="P615" s="213" t="s">
        <v>12</v>
      </c>
      <c r="Q615" s="213"/>
      <c r="R615" s="213"/>
      <c r="S615" s="213"/>
      <c r="T615" s="213"/>
      <c r="U615" s="213"/>
      <c r="V615" s="213"/>
    </row>
    <row r="616" spans="1:24" ht="30" hidden="1" customHeight="1" thickTop="1" thickBot="1" x14ac:dyDescent="0.25">
      <c r="C616" s="206"/>
      <c r="D616" s="207"/>
      <c r="E616" s="207"/>
      <c r="F616" s="207"/>
      <c r="G616" s="207"/>
      <c r="H616" s="207"/>
      <c r="I616" s="208"/>
      <c r="P616" s="206"/>
      <c r="Q616" s="207"/>
      <c r="R616" s="207"/>
      <c r="S616" s="207"/>
      <c r="T616" s="207"/>
      <c r="U616" s="207"/>
      <c r="V616" s="208"/>
    </row>
    <row r="617" spans="1:24" ht="19.149999999999999" hidden="1" customHeight="1" thickTop="1" x14ac:dyDescent="0.2">
      <c r="A617" s="214" t="s">
        <v>13</v>
      </c>
      <c r="B617" s="214"/>
      <c r="C617" s="214"/>
      <c r="D617" s="214"/>
      <c r="E617" s="214"/>
      <c r="F617" s="214"/>
      <c r="G617" s="214"/>
      <c r="H617" s="214"/>
      <c r="I617" s="214"/>
      <c r="J617" s="214"/>
      <c r="K617" s="214"/>
      <c r="N617" s="214" t="s">
        <v>13</v>
      </c>
      <c r="O617" s="214"/>
      <c r="P617" s="214"/>
      <c r="Q617" s="214"/>
      <c r="R617" s="214"/>
      <c r="S617" s="214"/>
      <c r="T617" s="214"/>
      <c r="U617" s="214"/>
      <c r="V617" s="214"/>
      <c r="W617" s="214"/>
      <c r="X617" s="214"/>
    </row>
    <row r="618" spans="1:24" ht="4.1500000000000004" hidden="1" customHeight="1" thickBot="1" x14ac:dyDescent="0.25"/>
    <row r="619" spans="1:24" ht="28.15" hidden="1" customHeight="1" thickTop="1" thickBot="1" x14ac:dyDescent="0.25">
      <c r="A619" s="206"/>
      <c r="B619" s="207"/>
      <c r="C619" s="207"/>
      <c r="D619" s="207"/>
      <c r="E619" s="207"/>
      <c r="F619" s="207"/>
      <c r="G619" s="207"/>
      <c r="H619" s="207"/>
      <c r="I619" s="207"/>
      <c r="J619" s="207"/>
      <c r="K619" s="208"/>
      <c r="L619" s="209">
        <v>27</v>
      </c>
      <c r="M619" s="210"/>
      <c r="N619" s="206"/>
      <c r="O619" s="207"/>
      <c r="P619" s="207"/>
      <c r="Q619" s="207"/>
      <c r="R619" s="207"/>
      <c r="S619" s="207"/>
      <c r="T619" s="207"/>
      <c r="U619" s="207"/>
      <c r="V619" s="207"/>
      <c r="W619" s="207"/>
      <c r="X619" s="208"/>
    </row>
    <row r="620" spans="1:24" ht="5.45" hidden="1" customHeight="1" thickTop="1" x14ac:dyDescent="0.2"/>
    <row r="621" spans="1:24" ht="20.45" hidden="1" customHeight="1" thickBot="1" x14ac:dyDescent="0.25">
      <c r="A621" s="211" t="s">
        <v>11</v>
      </c>
      <c r="B621" s="211"/>
      <c r="C621" s="211"/>
      <c r="D621" s="211"/>
      <c r="E621" s="211"/>
      <c r="F621" s="211"/>
      <c r="G621" s="211"/>
      <c r="H621" s="211"/>
      <c r="I621" s="211"/>
      <c r="J621" s="211"/>
      <c r="K621" s="211"/>
      <c r="L621" s="211"/>
      <c r="M621" s="212"/>
      <c r="N621" s="212"/>
      <c r="O621" s="212"/>
      <c r="P621" s="212"/>
      <c r="Q621" s="212"/>
      <c r="R621" s="212"/>
      <c r="S621" s="212"/>
      <c r="T621" s="212"/>
      <c r="U621" s="212"/>
      <c r="V621" s="212"/>
      <c r="W621" s="212"/>
      <c r="X621" s="212"/>
    </row>
    <row r="622" spans="1:24" ht="18" hidden="1" x14ac:dyDescent="0.2">
      <c r="A622" s="191" t="str">
        <f>RINKS!$N$2</f>
        <v>Bateau Bay</v>
      </c>
      <c r="B622" s="191"/>
      <c r="C622" s="191"/>
      <c r="D622" s="191"/>
      <c r="E622" s="191"/>
      <c r="F622" s="191"/>
      <c r="G622" s="191"/>
      <c r="H622" s="191"/>
      <c r="I622" s="191"/>
      <c r="J622" s="191"/>
      <c r="K622" s="191"/>
      <c r="L622" s="191"/>
      <c r="M622" s="191"/>
      <c r="N622" s="191"/>
      <c r="O622" s="191"/>
      <c r="P622" s="191"/>
      <c r="Q622" s="191"/>
      <c r="R622" s="191"/>
      <c r="S622" s="191"/>
      <c r="T622" s="191"/>
      <c r="U622" s="191"/>
      <c r="V622" s="191"/>
      <c r="W622" s="191"/>
      <c r="X622" s="191"/>
    </row>
    <row r="623" spans="1:24" ht="6" hidden="1" customHeight="1" x14ac:dyDescent="0.2"/>
    <row r="624" spans="1:24" ht="15.75" hidden="1" x14ac:dyDescent="0.2">
      <c r="A624" s="192" t="str">
        <f>RINKS!$N$6</f>
        <v>Monday Mens Mufti.</v>
      </c>
      <c r="B624" s="192"/>
      <c r="C624" s="192"/>
      <c r="D624" s="192"/>
      <c r="E624" s="192"/>
      <c r="F624" s="192"/>
      <c r="G624" s="192"/>
      <c r="H624" s="192"/>
      <c r="I624" s="192"/>
      <c r="J624" s="192"/>
      <c r="K624" s="192"/>
      <c r="L624" s="192"/>
      <c r="M624" s="192"/>
      <c r="N624" s="192"/>
      <c r="O624" s="192"/>
      <c r="P624" s="192"/>
      <c r="Q624" s="192"/>
      <c r="R624" s="192"/>
      <c r="S624" s="192"/>
      <c r="T624" s="192"/>
      <c r="U624" s="192"/>
      <c r="V624" s="192"/>
      <c r="W624" s="192"/>
      <c r="X624" s="192"/>
    </row>
    <row r="625" spans="1:24" ht="6" hidden="1" customHeight="1" x14ac:dyDescent="0.2"/>
    <row r="626" spans="1:24" ht="15.75" hidden="1" x14ac:dyDescent="0.25">
      <c r="C626" s="193" t="s">
        <v>2</v>
      </c>
      <c r="D626" s="193"/>
      <c r="E626" s="193"/>
      <c r="F626" s="193"/>
      <c r="G626" s="193"/>
      <c r="H626" s="36"/>
      <c r="I626" s="193" t="s">
        <v>1</v>
      </c>
      <c r="J626" s="193"/>
      <c r="K626" s="193"/>
      <c r="L626" s="193"/>
      <c r="M626" s="193"/>
      <c r="N626" s="193"/>
      <c r="O626" s="193"/>
      <c r="P626" s="193"/>
      <c r="Q626" s="193"/>
      <c r="R626" s="193"/>
      <c r="S626" s="193"/>
      <c r="T626" s="193"/>
      <c r="U626" s="193"/>
      <c r="V626" s="193"/>
      <c r="W626" s="193"/>
      <c r="X626" s="193"/>
    </row>
    <row r="627" spans="1:24" ht="3" hidden="1" customHeight="1" x14ac:dyDescent="0.2"/>
    <row r="628" spans="1:24" ht="21.6" hidden="1" customHeight="1" thickBot="1" x14ac:dyDescent="0.25">
      <c r="C628" s="194" t="e">
        <f>RINKS!#REF!</f>
        <v>#REF!</v>
      </c>
      <c r="D628" s="195"/>
      <c r="E628" s="195"/>
      <c r="F628" s="195"/>
      <c r="G628" s="196"/>
      <c r="I628" s="197">
        <f>RINKS!$N$4</f>
        <v>42547</v>
      </c>
      <c r="J628" s="198"/>
      <c r="K628" s="198"/>
      <c r="L628" s="198"/>
      <c r="M628" s="198"/>
      <c r="N628" s="198"/>
      <c r="O628" s="198"/>
      <c r="P628" s="198"/>
      <c r="Q628" s="198"/>
      <c r="R628" s="198"/>
      <c r="S628" s="198"/>
      <c r="T628" s="198"/>
      <c r="U628" s="198"/>
      <c r="V628" s="198"/>
      <c r="W628" s="198"/>
      <c r="X628" s="199"/>
    </row>
    <row r="629" spans="1:24" ht="13.5" hidden="1" thickTop="1" x14ac:dyDescent="0.2"/>
    <row r="630" spans="1:24" ht="20.45" hidden="1" customHeight="1" thickBot="1" x14ac:dyDescent="0.25">
      <c r="A630" s="200" t="e">
        <f>RINKS!#REF!</f>
        <v>#REF!</v>
      </c>
      <c r="B630" s="201"/>
      <c r="C630" s="201"/>
      <c r="D630" s="201"/>
      <c r="E630" s="201"/>
      <c r="F630" s="201"/>
      <c r="G630" s="201"/>
      <c r="H630" s="201"/>
      <c r="I630" s="201"/>
      <c r="J630" s="201"/>
      <c r="K630" s="202"/>
      <c r="L630" s="203" t="s">
        <v>3</v>
      </c>
      <c r="M630" s="204"/>
      <c r="N630" s="200" t="e">
        <f>RINKS!#REF!</f>
        <v>#REF!</v>
      </c>
      <c r="O630" s="201"/>
      <c r="P630" s="201"/>
      <c r="Q630" s="201"/>
      <c r="R630" s="201"/>
      <c r="S630" s="201"/>
      <c r="T630" s="201"/>
      <c r="U630" s="201"/>
      <c r="V630" s="201"/>
      <c r="W630" s="201"/>
      <c r="X630" s="202"/>
    </row>
    <row r="631" spans="1:24" ht="9" hidden="1" customHeight="1" thickTop="1" x14ac:dyDescent="0.3">
      <c r="A631" s="37"/>
      <c r="B631" s="37"/>
      <c r="C631" s="37"/>
      <c r="D631" s="37"/>
      <c r="E631" s="37"/>
      <c r="F631" s="37"/>
      <c r="G631" s="37"/>
      <c r="H631" s="37"/>
      <c r="I631" s="37"/>
      <c r="J631" s="37"/>
      <c r="K631" s="37"/>
      <c r="L631" s="37"/>
      <c r="M631" s="37"/>
      <c r="N631" s="37"/>
      <c r="O631" s="37"/>
      <c r="P631" s="37"/>
      <c r="Q631" s="37"/>
      <c r="R631" s="37"/>
      <c r="S631" s="37"/>
      <c r="T631" s="37"/>
      <c r="U631" s="37"/>
      <c r="V631" s="37"/>
      <c r="W631" s="37"/>
      <c r="X631" s="37"/>
    </row>
    <row r="632" spans="1:24" ht="20.45" hidden="1" customHeight="1" thickBot="1" x14ac:dyDescent="0.25">
      <c r="A632" s="200" t="e">
        <f>RINKS!#REF!</f>
        <v>#REF!</v>
      </c>
      <c r="B632" s="201"/>
      <c r="C632" s="201"/>
      <c r="D632" s="201"/>
      <c r="E632" s="201"/>
      <c r="F632" s="201"/>
      <c r="G632" s="201"/>
      <c r="H632" s="201"/>
      <c r="I632" s="201"/>
      <c r="J632" s="201"/>
      <c r="K632" s="202"/>
      <c r="L632" s="203" t="s">
        <v>4</v>
      </c>
      <c r="M632" s="204"/>
      <c r="N632" s="200" t="e">
        <f>RINKS!#REF!</f>
        <v>#REF!</v>
      </c>
      <c r="O632" s="201"/>
      <c r="P632" s="201"/>
      <c r="Q632" s="201"/>
      <c r="R632" s="201"/>
      <c r="S632" s="201"/>
      <c r="T632" s="201"/>
      <c r="U632" s="201"/>
      <c r="V632" s="201"/>
      <c r="W632" s="201"/>
      <c r="X632" s="202"/>
    </row>
    <row r="633" spans="1:24" ht="9" hidden="1" customHeight="1" thickTop="1" x14ac:dyDescent="0.3">
      <c r="A633" s="37"/>
      <c r="B633" s="37"/>
      <c r="C633" s="37"/>
      <c r="D633" s="37"/>
      <c r="E633" s="37"/>
      <c r="F633" s="37"/>
      <c r="G633" s="37"/>
      <c r="H633" s="37"/>
      <c r="I633" s="37"/>
      <c r="J633" s="37"/>
      <c r="K633" s="37"/>
      <c r="L633" s="37"/>
      <c r="M633" s="37"/>
      <c r="N633" s="37"/>
      <c r="O633" s="37"/>
      <c r="P633" s="37"/>
      <c r="Q633" s="37"/>
      <c r="R633" s="37"/>
      <c r="S633" s="37"/>
      <c r="T633" s="37"/>
      <c r="U633" s="37"/>
      <c r="V633" s="37"/>
      <c r="W633" s="37"/>
      <c r="X633" s="37"/>
    </row>
    <row r="634" spans="1:24" ht="20.45" hidden="1" customHeight="1" thickBot="1" x14ac:dyDescent="0.25">
      <c r="A634" s="200" t="e">
        <f>RINKS!#REF!</f>
        <v>#REF!</v>
      </c>
      <c r="B634" s="201"/>
      <c r="C634" s="201"/>
      <c r="D634" s="201"/>
      <c r="E634" s="201"/>
      <c r="F634" s="201"/>
      <c r="G634" s="201"/>
      <c r="H634" s="201"/>
      <c r="I634" s="201"/>
      <c r="J634" s="201"/>
      <c r="K634" s="202"/>
      <c r="L634" s="203" t="s">
        <v>5</v>
      </c>
      <c r="M634" s="204"/>
      <c r="N634" s="200" t="e">
        <f>RINKS!#REF!</f>
        <v>#REF!</v>
      </c>
      <c r="O634" s="201"/>
      <c r="P634" s="201"/>
      <c r="Q634" s="201"/>
      <c r="R634" s="201"/>
      <c r="S634" s="201"/>
      <c r="T634" s="201"/>
      <c r="U634" s="201"/>
      <c r="V634" s="201"/>
      <c r="W634" s="201"/>
      <c r="X634" s="202"/>
    </row>
    <row r="635" spans="1:24" ht="9" hidden="1" customHeight="1" thickTop="1" x14ac:dyDescent="0.3">
      <c r="A635" s="37"/>
      <c r="B635" s="37"/>
      <c r="C635" s="37"/>
      <c r="D635" s="37"/>
      <c r="E635" s="37"/>
      <c r="F635" s="37"/>
      <c r="G635" s="37"/>
      <c r="H635" s="37"/>
      <c r="I635" s="37"/>
      <c r="J635" s="37"/>
      <c r="K635" s="37"/>
      <c r="L635" s="37"/>
      <c r="M635" s="37"/>
      <c r="N635" s="37"/>
      <c r="O635" s="37"/>
      <c r="P635" s="37"/>
      <c r="Q635" s="37"/>
      <c r="R635" s="37"/>
      <c r="S635" s="37"/>
      <c r="T635" s="37"/>
      <c r="U635" s="37"/>
      <c r="V635" s="37"/>
      <c r="W635" s="37"/>
      <c r="X635" s="37"/>
    </row>
    <row r="636" spans="1:24" ht="21.6" hidden="1" customHeight="1" thickBot="1" x14ac:dyDescent="0.25">
      <c r="A636" s="200" t="e">
        <f>RINKS!#REF!</f>
        <v>#REF!</v>
      </c>
      <c r="B636" s="201"/>
      <c r="C636" s="201"/>
      <c r="D636" s="201"/>
      <c r="E636" s="201"/>
      <c r="F636" s="201"/>
      <c r="G636" s="201"/>
      <c r="H636" s="201"/>
      <c r="I636" s="201"/>
      <c r="J636" s="201"/>
      <c r="K636" s="202"/>
      <c r="L636" s="203" t="s">
        <v>6</v>
      </c>
      <c r="M636" s="204"/>
      <c r="N636" s="200" t="e">
        <f>RINKS!#REF!</f>
        <v>#REF!</v>
      </c>
      <c r="O636" s="201"/>
      <c r="P636" s="201"/>
      <c r="Q636" s="201"/>
      <c r="R636" s="201"/>
      <c r="S636" s="201"/>
      <c r="T636" s="201"/>
      <c r="U636" s="201"/>
      <c r="V636" s="201"/>
      <c r="W636" s="201"/>
      <c r="X636" s="202"/>
    </row>
    <row r="637" spans="1:24" ht="5.45" hidden="1" customHeight="1" thickTop="1" x14ac:dyDescent="0.2"/>
    <row r="638" spans="1:24" ht="16.149999999999999" hidden="1" customHeight="1" thickBot="1" x14ac:dyDescent="0.25">
      <c r="A638" s="59">
        <v>2</v>
      </c>
      <c r="C638" s="213" t="s">
        <v>12</v>
      </c>
      <c r="D638" s="213"/>
      <c r="E638" s="213"/>
      <c r="F638" s="213"/>
      <c r="G638" s="213"/>
      <c r="H638" s="213"/>
      <c r="I638" s="213"/>
      <c r="P638" s="213" t="s">
        <v>12</v>
      </c>
      <c r="Q638" s="213"/>
      <c r="R638" s="213"/>
      <c r="S638" s="213"/>
      <c r="T638" s="213"/>
      <c r="U638" s="213"/>
      <c r="V638" s="213"/>
    </row>
    <row r="639" spans="1:24" ht="30" hidden="1" customHeight="1" thickTop="1" thickBot="1" x14ac:dyDescent="0.25">
      <c r="C639" s="206"/>
      <c r="D639" s="207"/>
      <c r="E639" s="207"/>
      <c r="F639" s="207"/>
      <c r="G639" s="207"/>
      <c r="H639" s="207"/>
      <c r="I639" s="208"/>
      <c r="P639" s="206"/>
      <c r="Q639" s="207"/>
      <c r="R639" s="207"/>
      <c r="S639" s="207"/>
      <c r="T639" s="207"/>
      <c r="U639" s="207"/>
      <c r="V639" s="208"/>
    </row>
    <row r="640" spans="1:24" ht="19.149999999999999" hidden="1" customHeight="1" thickTop="1" x14ac:dyDescent="0.2">
      <c r="A640" s="214" t="s">
        <v>13</v>
      </c>
      <c r="B640" s="214"/>
      <c r="C640" s="214"/>
      <c r="D640" s="214"/>
      <c r="E640" s="214"/>
      <c r="F640" s="214"/>
      <c r="G640" s="214"/>
      <c r="H640" s="214"/>
      <c r="I640" s="214"/>
      <c r="J640" s="214"/>
      <c r="K640" s="214"/>
      <c r="N640" s="214" t="s">
        <v>13</v>
      </c>
      <c r="O640" s="214"/>
      <c r="P640" s="214"/>
      <c r="Q640" s="214"/>
      <c r="R640" s="214"/>
      <c r="S640" s="214"/>
      <c r="T640" s="214"/>
      <c r="U640" s="214"/>
      <c r="V640" s="214"/>
      <c r="W640" s="214"/>
      <c r="X640" s="214"/>
    </row>
    <row r="641" spans="1:24" ht="4.1500000000000004" hidden="1" customHeight="1" thickBot="1" x14ac:dyDescent="0.25"/>
    <row r="642" spans="1:24" ht="28.15" hidden="1" customHeight="1" thickTop="1" thickBot="1" x14ac:dyDescent="0.25">
      <c r="A642" s="206"/>
      <c r="B642" s="207"/>
      <c r="C642" s="207"/>
      <c r="D642" s="207"/>
      <c r="E642" s="207"/>
      <c r="F642" s="207"/>
      <c r="G642" s="207"/>
      <c r="H642" s="207"/>
      <c r="I642" s="207"/>
      <c r="J642" s="207"/>
      <c r="K642" s="208"/>
      <c r="L642" s="209">
        <v>28</v>
      </c>
      <c r="M642" s="210"/>
      <c r="N642" s="206"/>
      <c r="O642" s="207"/>
      <c r="P642" s="207"/>
      <c r="Q642" s="207"/>
      <c r="R642" s="207"/>
      <c r="S642" s="207"/>
      <c r="T642" s="207"/>
      <c r="U642" s="207"/>
      <c r="V642" s="207"/>
      <c r="W642" s="207"/>
      <c r="X642" s="208"/>
    </row>
    <row r="643" spans="1:24" ht="5.45" hidden="1" customHeight="1" thickTop="1" x14ac:dyDescent="0.2"/>
    <row r="644" spans="1:24" ht="20.45" hidden="1" customHeight="1" thickBot="1" x14ac:dyDescent="0.25">
      <c r="A644" s="211" t="s">
        <v>11</v>
      </c>
      <c r="B644" s="211"/>
      <c r="C644" s="211"/>
      <c r="D644" s="211"/>
      <c r="E644" s="211"/>
      <c r="F644" s="211"/>
      <c r="G644" s="211"/>
      <c r="H644" s="211"/>
      <c r="I644" s="211"/>
      <c r="J644" s="211"/>
      <c r="K644" s="211"/>
      <c r="L644" s="211"/>
      <c r="M644" s="212"/>
      <c r="N644" s="212"/>
      <c r="O644" s="212"/>
      <c r="P644" s="212"/>
      <c r="Q644" s="212"/>
      <c r="R644" s="212"/>
      <c r="S644" s="212"/>
      <c r="T644" s="212"/>
      <c r="U644" s="212"/>
      <c r="V644" s="212"/>
      <c r="W644" s="212"/>
      <c r="X644" s="212"/>
    </row>
  </sheetData>
  <sheetProtection algorithmName="SHA-512" hashValue="weGDa2JkDmQ8+cOFAngnfpYCb466Lv0UbGTeVw4FB4UzsnFCk3022RCdKJyB9/rUpZVyUzoC1XLA8BIWle/GWA==" saltValue="JqfA0x85M2KvVW7mGZiuXg==" spinCount="100000" sheet="1" objects="1" scenarios="1" selectLockedCells="1"/>
  <mergeCells count="812">
    <mergeCell ref="A640:K640"/>
    <mergeCell ref="N640:X640"/>
    <mergeCell ref="A642:K642"/>
    <mergeCell ref="L642:M642"/>
    <mergeCell ref="N642:X642"/>
    <mergeCell ref="A644:L644"/>
    <mergeCell ref="M644:X644"/>
    <mergeCell ref="A636:K636"/>
    <mergeCell ref="L636:M636"/>
    <mergeCell ref="N636:X636"/>
    <mergeCell ref="C638:I638"/>
    <mergeCell ref="P638:V638"/>
    <mergeCell ref="C639:I639"/>
    <mergeCell ref="P639:V639"/>
    <mergeCell ref="A632:K632"/>
    <mergeCell ref="L632:M632"/>
    <mergeCell ref="N632:X632"/>
    <mergeCell ref="A634:K634"/>
    <mergeCell ref="L634:M634"/>
    <mergeCell ref="N634:X634"/>
    <mergeCell ref="A624:X624"/>
    <mergeCell ref="C626:G626"/>
    <mergeCell ref="I626:X626"/>
    <mergeCell ref="C628:G628"/>
    <mergeCell ref="I628:X628"/>
    <mergeCell ref="A630:K630"/>
    <mergeCell ref="L630:M630"/>
    <mergeCell ref="N630:X630"/>
    <mergeCell ref="A619:K619"/>
    <mergeCell ref="L619:M619"/>
    <mergeCell ref="N619:X619"/>
    <mergeCell ref="A621:L621"/>
    <mergeCell ref="M621:X621"/>
    <mergeCell ref="A622:X622"/>
    <mergeCell ref="C615:I615"/>
    <mergeCell ref="P615:V615"/>
    <mergeCell ref="C616:I616"/>
    <mergeCell ref="P616:V616"/>
    <mergeCell ref="A617:K617"/>
    <mergeCell ref="N617:X617"/>
    <mergeCell ref="A611:K611"/>
    <mergeCell ref="L611:M611"/>
    <mergeCell ref="N611:X611"/>
    <mergeCell ref="A613:K613"/>
    <mergeCell ref="L613:M613"/>
    <mergeCell ref="N613:X613"/>
    <mergeCell ref="A607:K607"/>
    <mergeCell ref="L607:M607"/>
    <mergeCell ref="N607:X607"/>
    <mergeCell ref="A609:K609"/>
    <mergeCell ref="L609:M609"/>
    <mergeCell ref="N609:X609"/>
    <mergeCell ref="A599:X599"/>
    <mergeCell ref="A601:X601"/>
    <mergeCell ref="C603:G603"/>
    <mergeCell ref="I603:X603"/>
    <mergeCell ref="C605:G605"/>
    <mergeCell ref="I605:X605"/>
    <mergeCell ref="A594:K594"/>
    <mergeCell ref="N594:X594"/>
    <mergeCell ref="A596:K596"/>
    <mergeCell ref="L596:M596"/>
    <mergeCell ref="N596:X596"/>
    <mergeCell ref="A598:L598"/>
    <mergeCell ref="M598:X598"/>
    <mergeCell ref="A590:K590"/>
    <mergeCell ref="L590:M590"/>
    <mergeCell ref="N590:X590"/>
    <mergeCell ref="C592:I592"/>
    <mergeCell ref="P592:V592"/>
    <mergeCell ref="C593:I593"/>
    <mergeCell ref="P593:V593"/>
    <mergeCell ref="A586:K586"/>
    <mergeCell ref="L586:M586"/>
    <mergeCell ref="N586:X586"/>
    <mergeCell ref="A588:K588"/>
    <mergeCell ref="L588:M588"/>
    <mergeCell ref="N588:X588"/>
    <mergeCell ref="A578:X578"/>
    <mergeCell ref="C580:G580"/>
    <mergeCell ref="I580:X580"/>
    <mergeCell ref="C582:G582"/>
    <mergeCell ref="I582:X582"/>
    <mergeCell ref="A584:K584"/>
    <mergeCell ref="L584:M584"/>
    <mergeCell ref="N584:X584"/>
    <mergeCell ref="A573:K573"/>
    <mergeCell ref="L573:M573"/>
    <mergeCell ref="N573:X573"/>
    <mergeCell ref="A575:L575"/>
    <mergeCell ref="M575:X575"/>
    <mergeCell ref="A576:X576"/>
    <mergeCell ref="C569:I569"/>
    <mergeCell ref="P569:V569"/>
    <mergeCell ref="C570:I570"/>
    <mergeCell ref="P570:V570"/>
    <mergeCell ref="A571:K571"/>
    <mergeCell ref="N571:X571"/>
    <mergeCell ref="A565:K565"/>
    <mergeCell ref="L565:M565"/>
    <mergeCell ref="N565:X565"/>
    <mergeCell ref="A567:K567"/>
    <mergeCell ref="L567:M567"/>
    <mergeCell ref="N567:X567"/>
    <mergeCell ref="A561:K561"/>
    <mergeCell ref="L561:M561"/>
    <mergeCell ref="N561:X561"/>
    <mergeCell ref="A563:K563"/>
    <mergeCell ref="L563:M563"/>
    <mergeCell ref="N563:X563"/>
    <mergeCell ref="A553:X553"/>
    <mergeCell ref="A555:X555"/>
    <mergeCell ref="C557:G557"/>
    <mergeCell ref="I557:X557"/>
    <mergeCell ref="C559:G559"/>
    <mergeCell ref="I559:X559"/>
    <mergeCell ref="A548:K548"/>
    <mergeCell ref="N548:X548"/>
    <mergeCell ref="A550:K550"/>
    <mergeCell ref="L550:M550"/>
    <mergeCell ref="N550:X550"/>
    <mergeCell ref="A552:L552"/>
    <mergeCell ref="M552:X552"/>
    <mergeCell ref="A544:K544"/>
    <mergeCell ref="L544:M544"/>
    <mergeCell ref="N544:X544"/>
    <mergeCell ref="C546:I546"/>
    <mergeCell ref="P546:V546"/>
    <mergeCell ref="C547:I547"/>
    <mergeCell ref="P547:V547"/>
    <mergeCell ref="A540:K540"/>
    <mergeCell ref="L540:M540"/>
    <mergeCell ref="N540:X540"/>
    <mergeCell ref="A542:K542"/>
    <mergeCell ref="L542:M542"/>
    <mergeCell ref="N542:X542"/>
    <mergeCell ref="A532:X532"/>
    <mergeCell ref="C534:G534"/>
    <mergeCell ref="I534:X534"/>
    <mergeCell ref="C536:G536"/>
    <mergeCell ref="I536:X536"/>
    <mergeCell ref="A538:K538"/>
    <mergeCell ref="L538:M538"/>
    <mergeCell ref="N538:X538"/>
    <mergeCell ref="A527:K527"/>
    <mergeCell ref="L527:M527"/>
    <mergeCell ref="N527:X527"/>
    <mergeCell ref="A529:L529"/>
    <mergeCell ref="M529:X529"/>
    <mergeCell ref="A530:X530"/>
    <mergeCell ref="C523:I523"/>
    <mergeCell ref="P523:V523"/>
    <mergeCell ref="C524:I524"/>
    <mergeCell ref="P524:V524"/>
    <mergeCell ref="A525:K525"/>
    <mergeCell ref="N525:X525"/>
    <mergeCell ref="A519:K519"/>
    <mergeCell ref="L519:M519"/>
    <mergeCell ref="N519:X519"/>
    <mergeCell ref="A521:K521"/>
    <mergeCell ref="L521:M521"/>
    <mergeCell ref="N521:X521"/>
    <mergeCell ref="A515:K515"/>
    <mergeCell ref="L515:M515"/>
    <mergeCell ref="N515:X515"/>
    <mergeCell ref="A517:K517"/>
    <mergeCell ref="L517:M517"/>
    <mergeCell ref="N517:X517"/>
    <mergeCell ref="A507:X507"/>
    <mergeCell ref="A509:X509"/>
    <mergeCell ref="C511:G511"/>
    <mergeCell ref="I511:X511"/>
    <mergeCell ref="C513:G513"/>
    <mergeCell ref="I513:X513"/>
    <mergeCell ref="A502:K502"/>
    <mergeCell ref="N502:X502"/>
    <mergeCell ref="A504:K504"/>
    <mergeCell ref="L504:M504"/>
    <mergeCell ref="N504:X504"/>
    <mergeCell ref="A506:L506"/>
    <mergeCell ref="M506:X506"/>
    <mergeCell ref="A498:K498"/>
    <mergeCell ref="L498:M498"/>
    <mergeCell ref="N498:X498"/>
    <mergeCell ref="C500:I500"/>
    <mergeCell ref="P500:V500"/>
    <mergeCell ref="C501:I501"/>
    <mergeCell ref="P501:V501"/>
    <mergeCell ref="A494:K494"/>
    <mergeCell ref="L494:M494"/>
    <mergeCell ref="N494:X494"/>
    <mergeCell ref="A496:K496"/>
    <mergeCell ref="L496:M496"/>
    <mergeCell ref="N496:X496"/>
    <mergeCell ref="A486:X486"/>
    <mergeCell ref="C488:G488"/>
    <mergeCell ref="I488:X488"/>
    <mergeCell ref="C490:G490"/>
    <mergeCell ref="I490:X490"/>
    <mergeCell ref="A492:K492"/>
    <mergeCell ref="L492:M492"/>
    <mergeCell ref="N492:X492"/>
    <mergeCell ref="A481:K481"/>
    <mergeCell ref="L481:M481"/>
    <mergeCell ref="N481:X481"/>
    <mergeCell ref="A483:L483"/>
    <mergeCell ref="M483:X483"/>
    <mergeCell ref="A484:X484"/>
    <mergeCell ref="C477:I477"/>
    <mergeCell ref="P477:V477"/>
    <mergeCell ref="C478:I478"/>
    <mergeCell ref="P478:V478"/>
    <mergeCell ref="A479:K479"/>
    <mergeCell ref="N479:X479"/>
    <mergeCell ref="A473:K473"/>
    <mergeCell ref="L473:M473"/>
    <mergeCell ref="N473:X473"/>
    <mergeCell ref="A475:K475"/>
    <mergeCell ref="L475:M475"/>
    <mergeCell ref="N475:X475"/>
    <mergeCell ref="A469:K469"/>
    <mergeCell ref="L469:M469"/>
    <mergeCell ref="N469:X469"/>
    <mergeCell ref="A471:K471"/>
    <mergeCell ref="L471:M471"/>
    <mergeCell ref="N471:X471"/>
    <mergeCell ref="A461:X461"/>
    <mergeCell ref="A463:X463"/>
    <mergeCell ref="C465:G465"/>
    <mergeCell ref="I465:X465"/>
    <mergeCell ref="C467:G467"/>
    <mergeCell ref="I467:X467"/>
    <mergeCell ref="A456:K456"/>
    <mergeCell ref="N456:X456"/>
    <mergeCell ref="A458:K458"/>
    <mergeCell ref="L458:M458"/>
    <mergeCell ref="N458:X458"/>
    <mergeCell ref="A460:L460"/>
    <mergeCell ref="M460:X460"/>
    <mergeCell ref="A452:K452"/>
    <mergeCell ref="L452:M452"/>
    <mergeCell ref="N452:X452"/>
    <mergeCell ref="C454:I454"/>
    <mergeCell ref="P454:V454"/>
    <mergeCell ref="C455:I455"/>
    <mergeCell ref="P455:V455"/>
    <mergeCell ref="A448:K448"/>
    <mergeCell ref="L448:M448"/>
    <mergeCell ref="N448:X448"/>
    <mergeCell ref="A450:K450"/>
    <mergeCell ref="L450:M450"/>
    <mergeCell ref="N450:X450"/>
    <mergeCell ref="A440:X440"/>
    <mergeCell ref="C442:G442"/>
    <mergeCell ref="I442:X442"/>
    <mergeCell ref="C444:G444"/>
    <mergeCell ref="I444:X444"/>
    <mergeCell ref="A446:K446"/>
    <mergeCell ref="L446:M446"/>
    <mergeCell ref="N446:X446"/>
    <mergeCell ref="A435:K435"/>
    <mergeCell ref="L435:M435"/>
    <mergeCell ref="N435:X435"/>
    <mergeCell ref="A437:L437"/>
    <mergeCell ref="M437:X437"/>
    <mergeCell ref="A438:X438"/>
    <mergeCell ref="C431:I431"/>
    <mergeCell ref="P431:V431"/>
    <mergeCell ref="C432:I432"/>
    <mergeCell ref="P432:V432"/>
    <mergeCell ref="A433:K433"/>
    <mergeCell ref="N433:X433"/>
    <mergeCell ref="A427:K427"/>
    <mergeCell ref="L427:M427"/>
    <mergeCell ref="N427:X427"/>
    <mergeCell ref="A429:K429"/>
    <mergeCell ref="L429:M429"/>
    <mergeCell ref="N429:X429"/>
    <mergeCell ref="A423:K423"/>
    <mergeCell ref="L423:M423"/>
    <mergeCell ref="N423:X423"/>
    <mergeCell ref="A425:K425"/>
    <mergeCell ref="L425:M425"/>
    <mergeCell ref="N425:X425"/>
    <mergeCell ref="A415:X415"/>
    <mergeCell ref="A417:X417"/>
    <mergeCell ref="C419:G419"/>
    <mergeCell ref="I419:X419"/>
    <mergeCell ref="C421:G421"/>
    <mergeCell ref="I421:X421"/>
    <mergeCell ref="A410:K410"/>
    <mergeCell ref="N410:X410"/>
    <mergeCell ref="A412:K412"/>
    <mergeCell ref="L412:M412"/>
    <mergeCell ref="N412:X412"/>
    <mergeCell ref="A414:L414"/>
    <mergeCell ref="M414:X414"/>
    <mergeCell ref="A406:K406"/>
    <mergeCell ref="L406:M406"/>
    <mergeCell ref="N406:X406"/>
    <mergeCell ref="C408:I408"/>
    <mergeCell ref="P408:V408"/>
    <mergeCell ref="C409:I409"/>
    <mergeCell ref="P409:V409"/>
    <mergeCell ref="A402:K402"/>
    <mergeCell ref="L402:M402"/>
    <mergeCell ref="N402:X402"/>
    <mergeCell ref="A404:K404"/>
    <mergeCell ref="L404:M404"/>
    <mergeCell ref="N404:X404"/>
    <mergeCell ref="A394:X394"/>
    <mergeCell ref="C396:G396"/>
    <mergeCell ref="I396:X396"/>
    <mergeCell ref="C398:G398"/>
    <mergeCell ref="I398:X398"/>
    <mergeCell ref="A400:K400"/>
    <mergeCell ref="L400:M400"/>
    <mergeCell ref="N400:X400"/>
    <mergeCell ref="A389:K389"/>
    <mergeCell ref="L389:M389"/>
    <mergeCell ref="N389:X389"/>
    <mergeCell ref="A391:L391"/>
    <mergeCell ref="M391:X391"/>
    <mergeCell ref="A392:X392"/>
    <mergeCell ref="C385:I385"/>
    <mergeCell ref="P385:V385"/>
    <mergeCell ref="C386:I386"/>
    <mergeCell ref="P386:V386"/>
    <mergeCell ref="A387:K387"/>
    <mergeCell ref="N387:X387"/>
    <mergeCell ref="A381:K381"/>
    <mergeCell ref="L381:M381"/>
    <mergeCell ref="N381:X381"/>
    <mergeCell ref="A383:K383"/>
    <mergeCell ref="L383:M383"/>
    <mergeCell ref="N383:X383"/>
    <mergeCell ref="A377:K377"/>
    <mergeCell ref="L377:M377"/>
    <mergeCell ref="N377:X377"/>
    <mergeCell ref="A379:K379"/>
    <mergeCell ref="L379:M379"/>
    <mergeCell ref="N379:X379"/>
    <mergeCell ref="A369:X369"/>
    <mergeCell ref="A371:X371"/>
    <mergeCell ref="C373:G373"/>
    <mergeCell ref="I373:X373"/>
    <mergeCell ref="C375:G375"/>
    <mergeCell ref="I375:X375"/>
    <mergeCell ref="A364:K364"/>
    <mergeCell ref="N364:X364"/>
    <mergeCell ref="A366:K366"/>
    <mergeCell ref="L366:M366"/>
    <mergeCell ref="N366:X366"/>
    <mergeCell ref="A368:L368"/>
    <mergeCell ref="M368:X368"/>
    <mergeCell ref="A360:K360"/>
    <mergeCell ref="L360:M360"/>
    <mergeCell ref="N360:X360"/>
    <mergeCell ref="C362:I362"/>
    <mergeCell ref="P362:V362"/>
    <mergeCell ref="C363:I363"/>
    <mergeCell ref="P363:V363"/>
    <mergeCell ref="A356:K356"/>
    <mergeCell ref="L356:M356"/>
    <mergeCell ref="N356:X356"/>
    <mergeCell ref="A358:K358"/>
    <mergeCell ref="L358:M358"/>
    <mergeCell ref="N358:X358"/>
    <mergeCell ref="A348:X348"/>
    <mergeCell ref="C350:G350"/>
    <mergeCell ref="I350:X350"/>
    <mergeCell ref="C352:G352"/>
    <mergeCell ref="I352:X352"/>
    <mergeCell ref="A354:K354"/>
    <mergeCell ref="L354:M354"/>
    <mergeCell ref="N354:X354"/>
    <mergeCell ref="A343:K343"/>
    <mergeCell ref="L343:M343"/>
    <mergeCell ref="N343:X343"/>
    <mergeCell ref="A345:L345"/>
    <mergeCell ref="M345:X345"/>
    <mergeCell ref="A346:X346"/>
    <mergeCell ref="C339:I339"/>
    <mergeCell ref="P339:V339"/>
    <mergeCell ref="C340:I340"/>
    <mergeCell ref="P340:V340"/>
    <mergeCell ref="A341:K341"/>
    <mergeCell ref="N341:X341"/>
    <mergeCell ref="A335:K335"/>
    <mergeCell ref="L335:M335"/>
    <mergeCell ref="N335:X335"/>
    <mergeCell ref="A337:K337"/>
    <mergeCell ref="L337:M337"/>
    <mergeCell ref="N337:X337"/>
    <mergeCell ref="A331:K331"/>
    <mergeCell ref="L331:M331"/>
    <mergeCell ref="N331:X331"/>
    <mergeCell ref="A333:K333"/>
    <mergeCell ref="L333:M333"/>
    <mergeCell ref="N333:X333"/>
    <mergeCell ref="A323:X323"/>
    <mergeCell ref="A325:X325"/>
    <mergeCell ref="C327:G327"/>
    <mergeCell ref="I327:X327"/>
    <mergeCell ref="C329:G329"/>
    <mergeCell ref="I329:X329"/>
    <mergeCell ref="A318:K318"/>
    <mergeCell ref="N318:X318"/>
    <mergeCell ref="A320:K320"/>
    <mergeCell ref="L320:M320"/>
    <mergeCell ref="N320:X320"/>
    <mergeCell ref="A322:L322"/>
    <mergeCell ref="M322:X322"/>
    <mergeCell ref="A314:K314"/>
    <mergeCell ref="L314:M314"/>
    <mergeCell ref="N314:X314"/>
    <mergeCell ref="C316:I316"/>
    <mergeCell ref="P316:V316"/>
    <mergeCell ref="C317:I317"/>
    <mergeCell ref="P317:V317"/>
    <mergeCell ref="A310:K310"/>
    <mergeCell ref="L310:M310"/>
    <mergeCell ref="N310:X310"/>
    <mergeCell ref="A312:K312"/>
    <mergeCell ref="L312:M312"/>
    <mergeCell ref="N312:X312"/>
    <mergeCell ref="A302:X302"/>
    <mergeCell ref="C304:G304"/>
    <mergeCell ref="I304:X304"/>
    <mergeCell ref="C306:G306"/>
    <mergeCell ref="I306:X306"/>
    <mergeCell ref="A308:K308"/>
    <mergeCell ref="L308:M308"/>
    <mergeCell ref="N308:X308"/>
    <mergeCell ref="A297:K297"/>
    <mergeCell ref="L297:M297"/>
    <mergeCell ref="N297:X297"/>
    <mergeCell ref="A299:L299"/>
    <mergeCell ref="M299:X299"/>
    <mergeCell ref="A300:X300"/>
    <mergeCell ref="C293:I293"/>
    <mergeCell ref="P293:V293"/>
    <mergeCell ref="C294:I294"/>
    <mergeCell ref="P294:V294"/>
    <mergeCell ref="A295:K295"/>
    <mergeCell ref="N295:X295"/>
    <mergeCell ref="A289:K289"/>
    <mergeCell ref="L289:M289"/>
    <mergeCell ref="N289:X289"/>
    <mergeCell ref="A291:K291"/>
    <mergeCell ref="L291:M291"/>
    <mergeCell ref="N291:X291"/>
    <mergeCell ref="A285:K285"/>
    <mergeCell ref="L285:M285"/>
    <mergeCell ref="N285:X285"/>
    <mergeCell ref="A287:K287"/>
    <mergeCell ref="L287:M287"/>
    <mergeCell ref="N287:X287"/>
    <mergeCell ref="A277:X277"/>
    <mergeCell ref="A279:X279"/>
    <mergeCell ref="C281:G281"/>
    <mergeCell ref="I281:X281"/>
    <mergeCell ref="C283:G283"/>
    <mergeCell ref="I283:X283"/>
    <mergeCell ref="A272:K272"/>
    <mergeCell ref="N272:X272"/>
    <mergeCell ref="A274:K274"/>
    <mergeCell ref="L274:M274"/>
    <mergeCell ref="N274:X274"/>
    <mergeCell ref="A276:L276"/>
    <mergeCell ref="M276:X276"/>
    <mergeCell ref="A268:K268"/>
    <mergeCell ref="L268:M268"/>
    <mergeCell ref="N268:X268"/>
    <mergeCell ref="C270:I270"/>
    <mergeCell ref="P270:V270"/>
    <mergeCell ref="C271:I271"/>
    <mergeCell ref="P271:V271"/>
    <mergeCell ref="A264:K264"/>
    <mergeCell ref="L264:M264"/>
    <mergeCell ref="N264:X264"/>
    <mergeCell ref="A266:K266"/>
    <mergeCell ref="L266:M266"/>
    <mergeCell ref="N266:X266"/>
    <mergeCell ref="A256:X256"/>
    <mergeCell ref="C258:G258"/>
    <mergeCell ref="I258:X258"/>
    <mergeCell ref="C260:G260"/>
    <mergeCell ref="I260:X260"/>
    <mergeCell ref="A262:K262"/>
    <mergeCell ref="L262:M262"/>
    <mergeCell ref="N262:X262"/>
    <mergeCell ref="A251:K251"/>
    <mergeCell ref="L251:M251"/>
    <mergeCell ref="N251:X251"/>
    <mergeCell ref="A253:L253"/>
    <mergeCell ref="M253:X253"/>
    <mergeCell ref="A254:X254"/>
    <mergeCell ref="C247:I247"/>
    <mergeCell ref="P247:V247"/>
    <mergeCell ref="C248:I248"/>
    <mergeCell ref="P248:V248"/>
    <mergeCell ref="A249:K249"/>
    <mergeCell ref="N249:X249"/>
    <mergeCell ref="A243:K243"/>
    <mergeCell ref="L243:M243"/>
    <mergeCell ref="N243:X243"/>
    <mergeCell ref="A245:K245"/>
    <mergeCell ref="L245:M245"/>
    <mergeCell ref="N245:X245"/>
    <mergeCell ref="A239:K239"/>
    <mergeCell ref="L239:M239"/>
    <mergeCell ref="N239:X239"/>
    <mergeCell ref="A241:K241"/>
    <mergeCell ref="L241:M241"/>
    <mergeCell ref="N241:X241"/>
    <mergeCell ref="A231:X231"/>
    <mergeCell ref="A233:X233"/>
    <mergeCell ref="C235:G235"/>
    <mergeCell ref="I235:X235"/>
    <mergeCell ref="C237:G237"/>
    <mergeCell ref="I237:X237"/>
    <mergeCell ref="A226:K226"/>
    <mergeCell ref="N226:X226"/>
    <mergeCell ref="A228:K228"/>
    <mergeCell ref="L228:M228"/>
    <mergeCell ref="N228:X228"/>
    <mergeCell ref="A230:L230"/>
    <mergeCell ref="M230:X230"/>
    <mergeCell ref="A222:K222"/>
    <mergeCell ref="L222:M222"/>
    <mergeCell ref="N222:X222"/>
    <mergeCell ref="C224:I224"/>
    <mergeCell ref="P224:V224"/>
    <mergeCell ref="C225:I225"/>
    <mergeCell ref="P225:V225"/>
    <mergeCell ref="A218:K218"/>
    <mergeCell ref="L218:M218"/>
    <mergeCell ref="N218:X218"/>
    <mergeCell ref="A220:K220"/>
    <mergeCell ref="L220:M220"/>
    <mergeCell ref="N220:X220"/>
    <mergeCell ref="A210:X210"/>
    <mergeCell ref="C212:G212"/>
    <mergeCell ref="I212:X212"/>
    <mergeCell ref="C214:G214"/>
    <mergeCell ref="I214:X214"/>
    <mergeCell ref="A216:K216"/>
    <mergeCell ref="L216:M216"/>
    <mergeCell ref="N216:X216"/>
    <mergeCell ref="A205:K205"/>
    <mergeCell ref="L205:M205"/>
    <mergeCell ref="N205:X205"/>
    <mergeCell ref="A207:L207"/>
    <mergeCell ref="M207:X207"/>
    <mergeCell ref="A208:X208"/>
    <mergeCell ref="C201:I201"/>
    <mergeCell ref="P201:V201"/>
    <mergeCell ref="C202:I202"/>
    <mergeCell ref="P202:V202"/>
    <mergeCell ref="A203:K203"/>
    <mergeCell ref="N203:X203"/>
    <mergeCell ref="A197:K197"/>
    <mergeCell ref="L197:M197"/>
    <mergeCell ref="N197:X197"/>
    <mergeCell ref="A199:K199"/>
    <mergeCell ref="L199:M199"/>
    <mergeCell ref="N199:X199"/>
    <mergeCell ref="A193:K193"/>
    <mergeCell ref="L193:M193"/>
    <mergeCell ref="N193:X193"/>
    <mergeCell ref="A195:K195"/>
    <mergeCell ref="L195:M195"/>
    <mergeCell ref="N195:X195"/>
    <mergeCell ref="A185:X185"/>
    <mergeCell ref="A187:X187"/>
    <mergeCell ref="C189:G189"/>
    <mergeCell ref="I189:X189"/>
    <mergeCell ref="C191:G191"/>
    <mergeCell ref="I191:X191"/>
    <mergeCell ref="A180:K180"/>
    <mergeCell ref="N180:X180"/>
    <mergeCell ref="A182:K182"/>
    <mergeCell ref="L182:M182"/>
    <mergeCell ref="N182:X182"/>
    <mergeCell ref="A184:L184"/>
    <mergeCell ref="M184:X184"/>
    <mergeCell ref="A176:K176"/>
    <mergeCell ref="L176:M176"/>
    <mergeCell ref="N176:X176"/>
    <mergeCell ref="C178:I178"/>
    <mergeCell ref="P178:V178"/>
    <mergeCell ref="C179:I179"/>
    <mergeCell ref="P179:V179"/>
    <mergeCell ref="A172:K172"/>
    <mergeCell ref="L172:M172"/>
    <mergeCell ref="N172:X172"/>
    <mergeCell ref="A174:K174"/>
    <mergeCell ref="L174:M174"/>
    <mergeCell ref="N174:X174"/>
    <mergeCell ref="A164:X164"/>
    <mergeCell ref="C166:G166"/>
    <mergeCell ref="I166:X166"/>
    <mergeCell ref="C168:G168"/>
    <mergeCell ref="I168:X168"/>
    <mergeCell ref="A170:K170"/>
    <mergeCell ref="L170:M170"/>
    <mergeCell ref="N170:X170"/>
    <mergeCell ref="A159:K159"/>
    <mergeCell ref="L159:M159"/>
    <mergeCell ref="N159:X159"/>
    <mergeCell ref="A161:L161"/>
    <mergeCell ref="M161:X161"/>
    <mergeCell ref="A162:X162"/>
    <mergeCell ref="C155:I155"/>
    <mergeCell ref="P155:V155"/>
    <mergeCell ref="C156:I156"/>
    <mergeCell ref="P156:V156"/>
    <mergeCell ref="A157:K157"/>
    <mergeCell ref="N157:X157"/>
    <mergeCell ref="A151:K151"/>
    <mergeCell ref="L151:M151"/>
    <mergeCell ref="N151:X151"/>
    <mergeCell ref="A153:K153"/>
    <mergeCell ref="L153:M153"/>
    <mergeCell ref="N153:X153"/>
    <mergeCell ref="A147:K147"/>
    <mergeCell ref="L147:M147"/>
    <mergeCell ref="N147:X147"/>
    <mergeCell ref="A149:K149"/>
    <mergeCell ref="L149:M149"/>
    <mergeCell ref="N149:X149"/>
    <mergeCell ref="A139:X139"/>
    <mergeCell ref="A141:X141"/>
    <mergeCell ref="C143:G143"/>
    <mergeCell ref="I143:X143"/>
    <mergeCell ref="C145:G145"/>
    <mergeCell ref="I145:X145"/>
    <mergeCell ref="A134:K134"/>
    <mergeCell ref="N134:X134"/>
    <mergeCell ref="A136:K136"/>
    <mergeCell ref="L136:M136"/>
    <mergeCell ref="N136:X136"/>
    <mergeCell ref="A138:L138"/>
    <mergeCell ref="M138:X138"/>
    <mergeCell ref="A130:K130"/>
    <mergeCell ref="L130:M130"/>
    <mergeCell ref="N130:X130"/>
    <mergeCell ref="C132:I132"/>
    <mergeCell ref="P132:V132"/>
    <mergeCell ref="C133:I133"/>
    <mergeCell ref="P133:V133"/>
    <mergeCell ref="A126:K126"/>
    <mergeCell ref="L126:M126"/>
    <mergeCell ref="N126:X126"/>
    <mergeCell ref="A128:K128"/>
    <mergeCell ref="L128:M128"/>
    <mergeCell ref="N128:X128"/>
    <mergeCell ref="A118:X118"/>
    <mergeCell ref="C120:G120"/>
    <mergeCell ref="I120:X120"/>
    <mergeCell ref="C122:G122"/>
    <mergeCell ref="I122:X122"/>
    <mergeCell ref="A124:K124"/>
    <mergeCell ref="L124:M124"/>
    <mergeCell ref="N124:X124"/>
    <mergeCell ref="A113:K113"/>
    <mergeCell ref="L113:M113"/>
    <mergeCell ref="N113:X113"/>
    <mergeCell ref="A115:L115"/>
    <mergeCell ref="M115:X115"/>
    <mergeCell ref="A116:X116"/>
    <mergeCell ref="C109:I109"/>
    <mergeCell ref="P109:V109"/>
    <mergeCell ref="C110:I110"/>
    <mergeCell ref="P110:V110"/>
    <mergeCell ref="A111:K111"/>
    <mergeCell ref="N111:X111"/>
    <mergeCell ref="A105:K105"/>
    <mergeCell ref="L105:M105"/>
    <mergeCell ref="N105:X105"/>
    <mergeCell ref="A107:K107"/>
    <mergeCell ref="L107:M107"/>
    <mergeCell ref="N107:X107"/>
    <mergeCell ref="A101:K101"/>
    <mergeCell ref="L101:M101"/>
    <mergeCell ref="N101:X101"/>
    <mergeCell ref="A103:K103"/>
    <mergeCell ref="L103:M103"/>
    <mergeCell ref="N103:X103"/>
    <mergeCell ref="A93:X93"/>
    <mergeCell ref="A95:X95"/>
    <mergeCell ref="C97:G97"/>
    <mergeCell ref="I97:X97"/>
    <mergeCell ref="C99:G99"/>
    <mergeCell ref="I99:X99"/>
    <mergeCell ref="A88:K88"/>
    <mergeCell ref="N88:X88"/>
    <mergeCell ref="A90:K90"/>
    <mergeCell ref="L90:M90"/>
    <mergeCell ref="N90:X90"/>
    <mergeCell ref="A92:L92"/>
    <mergeCell ref="M92:X92"/>
    <mergeCell ref="A84:K84"/>
    <mergeCell ref="L84:M84"/>
    <mergeCell ref="N84:X84"/>
    <mergeCell ref="C86:I86"/>
    <mergeCell ref="P86:V86"/>
    <mergeCell ref="C87:I87"/>
    <mergeCell ref="P87:V87"/>
    <mergeCell ref="A80:K80"/>
    <mergeCell ref="L80:M80"/>
    <mergeCell ref="N80:X80"/>
    <mergeCell ref="A82:K82"/>
    <mergeCell ref="L82:M82"/>
    <mergeCell ref="N82:X82"/>
    <mergeCell ref="A72:X72"/>
    <mergeCell ref="C74:G74"/>
    <mergeCell ref="I74:X74"/>
    <mergeCell ref="C76:G76"/>
    <mergeCell ref="I76:X76"/>
    <mergeCell ref="A78:K78"/>
    <mergeCell ref="L78:M78"/>
    <mergeCell ref="N78:X78"/>
    <mergeCell ref="A67:K67"/>
    <mergeCell ref="L67:M67"/>
    <mergeCell ref="N67:X67"/>
    <mergeCell ref="A69:L69"/>
    <mergeCell ref="M69:X69"/>
    <mergeCell ref="A70:X70"/>
    <mergeCell ref="C63:I63"/>
    <mergeCell ref="P63:V63"/>
    <mergeCell ref="C64:I64"/>
    <mergeCell ref="P64:V64"/>
    <mergeCell ref="A65:K65"/>
    <mergeCell ref="N65:X65"/>
    <mergeCell ref="A59:K59"/>
    <mergeCell ref="L59:M59"/>
    <mergeCell ref="N59:X59"/>
    <mergeCell ref="A61:K61"/>
    <mergeCell ref="L61:M61"/>
    <mergeCell ref="N61:X61"/>
    <mergeCell ref="A55:K55"/>
    <mergeCell ref="L55:M55"/>
    <mergeCell ref="N55:X55"/>
    <mergeCell ref="A57:K57"/>
    <mergeCell ref="L57:M57"/>
    <mergeCell ref="N57:X57"/>
    <mergeCell ref="A47:X47"/>
    <mergeCell ref="A49:X49"/>
    <mergeCell ref="C51:G51"/>
    <mergeCell ref="I51:X51"/>
    <mergeCell ref="C53:G53"/>
    <mergeCell ref="I53:X53"/>
    <mergeCell ref="A42:K42"/>
    <mergeCell ref="N42:X42"/>
    <mergeCell ref="A44:K44"/>
    <mergeCell ref="L44:M44"/>
    <mergeCell ref="N44:X44"/>
    <mergeCell ref="A46:L46"/>
    <mergeCell ref="M46:X46"/>
    <mergeCell ref="A38:K38"/>
    <mergeCell ref="L38:M38"/>
    <mergeCell ref="N38:X38"/>
    <mergeCell ref="C40:I40"/>
    <mergeCell ref="P40:V40"/>
    <mergeCell ref="C41:I41"/>
    <mergeCell ref="P41:V41"/>
    <mergeCell ref="A34:K34"/>
    <mergeCell ref="L34:M34"/>
    <mergeCell ref="N34:X34"/>
    <mergeCell ref="A36:K36"/>
    <mergeCell ref="L36:M36"/>
    <mergeCell ref="N36:X36"/>
    <mergeCell ref="A26:X26"/>
    <mergeCell ref="C28:G28"/>
    <mergeCell ref="I28:X28"/>
    <mergeCell ref="C30:G30"/>
    <mergeCell ref="I30:X30"/>
    <mergeCell ref="A32:K32"/>
    <mergeCell ref="L32:M32"/>
    <mergeCell ref="N32:X32"/>
    <mergeCell ref="A21:K21"/>
    <mergeCell ref="L21:M21"/>
    <mergeCell ref="N21:X21"/>
    <mergeCell ref="A23:L23"/>
    <mergeCell ref="M23:X23"/>
    <mergeCell ref="A24:X24"/>
    <mergeCell ref="C17:I17"/>
    <mergeCell ref="P17:V17"/>
    <mergeCell ref="C18:I18"/>
    <mergeCell ref="P18:V18"/>
    <mergeCell ref="A19:K19"/>
    <mergeCell ref="N19:X19"/>
    <mergeCell ref="A13:K13"/>
    <mergeCell ref="L13:M13"/>
    <mergeCell ref="N13:X13"/>
    <mergeCell ref="A15:K15"/>
    <mergeCell ref="L15:M15"/>
    <mergeCell ref="N15:X15"/>
    <mergeCell ref="A9:K9"/>
    <mergeCell ref="L9:M9"/>
    <mergeCell ref="N9:X9"/>
    <mergeCell ref="A11:K11"/>
    <mergeCell ref="L11:M11"/>
    <mergeCell ref="N11:X11"/>
    <mergeCell ref="A1:X1"/>
    <mergeCell ref="A3:X3"/>
    <mergeCell ref="C5:G5"/>
    <mergeCell ref="I5:X5"/>
    <mergeCell ref="C7:G7"/>
    <mergeCell ref="I7:X7"/>
  </mergeCells>
  <conditionalFormatting sqref="A9:K9 A11:K11 A13:K13 A15:K15 N607:X607 N609:X609 N611:X611 N613:X613 A32:K32 A34:K34 A36:K36 A38:K38 N9:X9 N11:X11 N13:X13 N15:X15 A55:K55 A57:K57 A59:K59 A61:K61 N32:X32 N34:X34 N36:X36 N38:X38 A78:K78 A80:K80 A82:K82 A84:K84 N55:X55 N57:X57 N59:X59 N61:X61 A101:K101 A103:K103 A105:K105 A107:K107 N78:X78 N80:X80 N82:X82 N84:X84 A124:K124 A126:K126 A128:K128 A130:K130 N101:X101 N103:X103 N105:X105 N107:X107 A147:K147 A149:K149 A151:K151 A153:K153 N124:X124 N126:X126 N128:X128 N130:X130 A170:K170 A172:K172 A174:K174 A176:K176 N147:X147 N149:X149 N151:X151 N153:X153 A193:K193 A195:K195 A197:K197 A199:K199 N170:X170 N172:X172 N174:X174 N176:X176 A216:K216 A218:K218 A220:K220 A222:K222 N193:X193 N195:X195 N197:X197 N199:X199 A239:K239 A241:K241 A243:K243 A245:K245 N216:X216 N218:X218 N220:X220 N222:X222 A262:K262 A264:K264 A266:K266 A268:K268 N239:X239 N241:X241 N243:X243 N245:X245 A285:K285 A287:K287 A289:K289 A291:K291 N262:X262 N264:X264 N266:X266 N268:X268 A308:K308 A310:K310 A312:K312 A314:K314 N285:X285 N287:X287 N289:X289 N291:X291 A331:K331 A333:K333 A335:K335 A337:K337 N308:X308 N310:X310 N312:X312 N314:X314 A354:K354 A356:K356 A358:K358 A360:K360 N331:X331 N333:X333 N335:X335 N337:X337 A377:K377 A379:K379 A381:K381 A383:K383 N354:X354 N356:X356 N358:X358 N360:X360 A400:K400 A402:K402 A404:K404 A406:K406 N377:X377 N379:X379 N381:X381 N383:X383 A423:K423 A425:K425 A427:K427 A429:K429 N400:X400 N402:X402 N404:X404 N406:X406 A446:K446 A448:K448 A450:K450 A452:K452 N423:X423 N425:X425 N427:X427 N429:X429 A469:K469 A471:K471 A473:K473 A475:K475 N446:X446 N448:X448 N450:X450 N452:X452 A492:K492 A494:K494 A496:K496 A498:K498 N469:X469 N471:X471 N473:X473 N475:X475 A515:K515 A517:K517 A519:K519 A521:K521 N492:X492 N494:X494 N496:X496 N498:X498 A538:K538 A540:K540 A542:K542 A544:K544 N515:X515 N517:X517 N519:X519 N521:X521 A561:K561 A563:K563 A565:K565 A567:K567 N538:X538 N540:X540 N542:X542 N544:X544 A584:K584 A586:K586 A588:K588 A590:K590 N561:X561 N563:X563 N565:X565 N567:X567 A607:K607 A609:K609 A611:K611 A613:K613 N584:X584 N586:X586 N588:X588 N590:X590 A630:K630 A632:K632 A634:K634 A636:K636 N630:X630 N632:X632 N634:X634 N636:X636 C7:G7 C30:G30 C53:G53 C76:G76 C99:G99 C122:G122 C145:G145 C168:G168 C191:G191 C214:G214 C237:G237 C260:G260 C283:G283 C306:G306 C329:G329 C352:G352 C375:G375 C398:G398 C421:G421 C444:G444 C467:G467 C490:G490 C513:G513 C536:G536 C559:G559 C582:G582 C605:G605 C628:G628">
    <cfRule type="cellIs" dxfId="1" priority="1" stopIfTrue="1" operator="equal">
      <formula>0</formula>
    </cfRule>
  </conditionalFormatting>
  <pageMargins left="0.7" right="0.7" top="0.75" bottom="0.75" header="0.3" footer="0.3"/>
  <pageSetup paperSize="9" orientation="portrait" horizontalDpi="4294967293" verticalDpi="4294967293" r:id="rId1"/>
  <rowBreaks count="22" manualBreakCount="22">
    <brk id="23" max="16383" man="1"/>
    <brk id="46" max="16383" man="1"/>
    <brk id="69" max="16383" man="1"/>
    <brk id="92" max="16383" man="1"/>
    <brk id="115" max="16383" man="1"/>
    <brk id="138" max="16383" man="1"/>
    <brk id="161" max="16383" man="1"/>
    <brk id="184" max="16383" man="1"/>
    <brk id="207" max="16383" man="1"/>
    <brk id="230" max="16383" man="1"/>
    <brk id="253" max="16383" man="1"/>
    <brk id="276" max="16383" man="1"/>
    <brk id="299" max="16383" man="1"/>
    <brk id="322" max="16383" man="1"/>
    <brk id="345" max="16383" man="1"/>
    <brk id="368" max="16383" man="1"/>
    <brk id="391" max="16383" man="1"/>
    <brk id="414" max="16383" man="1"/>
    <brk id="437" max="16383" man="1"/>
    <brk id="460" max="16383" man="1"/>
    <brk id="483" max="16383" man="1"/>
    <brk id="5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dimension ref="A1:J493"/>
  <sheetViews>
    <sheetView showGridLines="0" showRowColHeaders="0" view="pageBreakPreview" zoomScale="130" zoomScaleNormal="100" zoomScaleSheetLayoutView="130" workbookViewId="0">
      <selection activeCell="G499" sqref="G499"/>
    </sheetView>
  </sheetViews>
  <sheetFormatPr defaultColWidth="8.85546875" defaultRowHeight="12.75" x14ac:dyDescent="0.2"/>
  <cols>
    <col min="1" max="1" width="3" style="41" customWidth="1"/>
    <col min="2" max="2" width="4.28515625" style="41" customWidth="1"/>
    <col min="3" max="3" width="5.28515625" style="41" customWidth="1"/>
    <col min="4" max="4" width="4.28515625" style="41" customWidth="1"/>
    <col min="5" max="5" width="5.28515625" style="41" customWidth="1"/>
    <col min="6" max="6" width="3" style="43" customWidth="1"/>
    <col min="7" max="7" width="4.28515625" style="41" customWidth="1"/>
    <col min="8" max="8" width="5.28515625" style="41" customWidth="1"/>
    <col min="9" max="9" width="4.28515625" style="41" customWidth="1"/>
    <col min="10" max="10" width="5.28515625" style="41" customWidth="1"/>
    <col min="11" max="16384" width="8.85546875" style="41"/>
  </cols>
  <sheetData>
    <row r="1" spans="1:10" ht="16.149999999999999" customHeight="1" thickBot="1" x14ac:dyDescent="0.3">
      <c r="A1" s="216" t="s">
        <v>2</v>
      </c>
      <c r="B1" s="216"/>
      <c r="C1" s="39">
        <f>'CARDS 2'!$C$7</f>
        <v>0</v>
      </c>
      <c r="D1" s="40"/>
      <c r="E1" s="38" t="s">
        <v>0</v>
      </c>
      <c r="F1" s="217" t="str">
        <f>'CARDS 2'!$A$15</f>
        <v/>
      </c>
      <c r="G1" s="217"/>
      <c r="H1" s="217"/>
      <c r="I1" s="217"/>
      <c r="J1" s="218"/>
    </row>
    <row r="2" spans="1:10" ht="13.15" customHeight="1" thickTop="1" thickBot="1" x14ac:dyDescent="0.25">
      <c r="A2" s="42">
        <v>2</v>
      </c>
    </row>
    <row r="3" spans="1:10" ht="27.6" customHeight="1" x14ac:dyDescent="0.2">
      <c r="A3" s="44"/>
      <c r="B3" s="219" t="str">
        <f>'CARDS 2'!$A$15</f>
        <v/>
      </c>
      <c r="C3" s="220"/>
      <c r="D3" s="219" t="str">
        <f>'CARDS 2'!$N$15</f>
        <v/>
      </c>
      <c r="E3" s="220"/>
      <c r="F3" s="45"/>
      <c r="G3" s="219" t="str">
        <f>'CARDS 2'!$A$15</f>
        <v/>
      </c>
      <c r="H3" s="220"/>
      <c r="I3" s="219" t="str">
        <f>'CARDS 2'!$N$15</f>
        <v/>
      </c>
      <c r="J3" s="220"/>
    </row>
    <row r="4" spans="1:10" ht="15" customHeight="1" x14ac:dyDescent="0.2">
      <c r="A4" s="46" t="s">
        <v>15</v>
      </c>
      <c r="B4" s="47" t="s">
        <v>16</v>
      </c>
      <c r="C4" s="48" t="s">
        <v>17</v>
      </c>
      <c r="D4" s="47" t="s">
        <v>16</v>
      </c>
      <c r="E4" s="48" t="s">
        <v>17</v>
      </c>
      <c r="F4" s="49" t="s">
        <v>15</v>
      </c>
      <c r="G4" s="47" t="s">
        <v>16</v>
      </c>
      <c r="H4" s="48" t="s">
        <v>17</v>
      </c>
      <c r="I4" s="47" t="s">
        <v>16</v>
      </c>
      <c r="J4" s="48" t="s">
        <v>17</v>
      </c>
    </row>
    <row r="5" spans="1:10" ht="22.15" customHeight="1" x14ac:dyDescent="0.2">
      <c r="A5" s="50">
        <v>1</v>
      </c>
      <c r="B5" s="51"/>
      <c r="C5" s="52"/>
      <c r="D5" s="51"/>
      <c r="E5" s="52"/>
      <c r="F5" s="53">
        <v>14</v>
      </c>
      <c r="G5" s="51"/>
      <c r="H5" s="52"/>
      <c r="I5" s="51"/>
      <c r="J5" s="52"/>
    </row>
    <row r="6" spans="1:10" ht="22.15" customHeight="1" x14ac:dyDescent="0.2">
      <c r="A6" s="50">
        <v>2</v>
      </c>
      <c r="B6" s="51"/>
      <c r="C6" s="52"/>
      <c r="D6" s="51"/>
      <c r="E6" s="52"/>
      <c r="F6" s="53">
        <v>15</v>
      </c>
      <c r="G6" s="51"/>
      <c r="H6" s="52"/>
      <c r="I6" s="51"/>
      <c r="J6" s="52"/>
    </row>
    <row r="7" spans="1:10" ht="22.15" customHeight="1" x14ac:dyDescent="0.2">
      <c r="A7" s="50">
        <v>3</v>
      </c>
      <c r="B7" s="51"/>
      <c r="C7" s="52"/>
      <c r="D7" s="51"/>
      <c r="E7" s="52"/>
      <c r="F7" s="53">
        <v>16</v>
      </c>
      <c r="G7" s="51"/>
      <c r="H7" s="52"/>
      <c r="I7" s="51"/>
      <c r="J7" s="52"/>
    </row>
    <row r="8" spans="1:10" ht="22.15" customHeight="1" x14ac:dyDescent="0.2">
      <c r="A8" s="50">
        <v>4</v>
      </c>
      <c r="B8" s="51"/>
      <c r="C8" s="52"/>
      <c r="D8" s="51"/>
      <c r="E8" s="52"/>
      <c r="F8" s="53">
        <v>17</v>
      </c>
      <c r="G8" s="51"/>
      <c r="H8" s="52"/>
      <c r="I8" s="51"/>
      <c r="J8" s="52"/>
    </row>
    <row r="9" spans="1:10" ht="22.15" customHeight="1" x14ac:dyDescent="0.2">
      <c r="A9" s="50">
        <v>5</v>
      </c>
      <c r="B9" s="51"/>
      <c r="C9" s="52"/>
      <c r="D9" s="51"/>
      <c r="E9" s="52"/>
      <c r="F9" s="53">
        <v>18</v>
      </c>
      <c r="G9" s="51"/>
      <c r="H9" s="52"/>
      <c r="I9" s="51"/>
      <c r="J9" s="52"/>
    </row>
    <row r="10" spans="1:10" ht="22.15" customHeight="1" x14ac:dyDescent="0.2">
      <c r="A10" s="50">
        <v>6</v>
      </c>
      <c r="B10" s="51"/>
      <c r="C10" s="52"/>
      <c r="D10" s="51"/>
      <c r="E10" s="52"/>
      <c r="F10" s="53">
        <v>19</v>
      </c>
      <c r="G10" s="51"/>
      <c r="H10" s="52"/>
      <c r="I10" s="51"/>
      <c r="J10" s="52"/>
    </row>
    <row r="11" spans="1:10" ht="22.15" customHeight="1" x14ac:dyDescent="0.2">
      <c r="A11" s="50">
        <v>7</v>
      </c>
      <c r="B11" s="51"/>
      <c r="C11" s="52"/>
      <c r="D11" s="51"/>
      <c r="E11" s="52"/>
      <c r="F11" s="53">
        <v>20</v>
      </c>
      <c r="G11" s="51"/>
      <c r="H11" s="52"/>
      <c r="I11" s="51"/>
      <c r="J11" s="52"/>
    </row>
    <row r="12" spans="1:10" ht="22.15" customHeight="1" x14ac:dyDescent="0.2">
      <c r="A12" s="50">
        <v>8</v>
      </c>
      <c r="B12" s="51"/>
      <c r="C12" s="52"/>
      <c r="D12" s="51"/>
      <c r="E12" s="52"/>
      <c r="F12" s="53">
        <v>21</v>
      </c>
      <c r="G12" s="51"/>
      <c r="H12" s="52"/>
      <c r="I12" s="51"/>
      <c r="J12" s="52"/>
    </row>
    <row r="13" spans="1:10" ht="22.15" customHeight="1" x14ac:dyDescent="0.2">
      <c r="A13" s="50">
        <v>9</v>
      </c>
      <c r="B13" s="51"/>
      <c r="C13" s="52"/>
      <c r="D13" s="51"/>
      <c r="E13" s="52"/>
      <c r="F13" s="53">
        <v>22</v>
      </c>
      <c r="G13" s="51"/>
      <c r="H13" s="52"/>
      <c r="I13" s="51"/>
      <c r="J13" s="52"/>
    </row>
    <row r="14" spans="1:10" ht="22.15" customHeight="1" x14ac:dyDescent="0.2">
      <c r="A14" s="50">
        <v>10</v>
      </c>
      <c r="B14" s="51"/>
      <c r="C14" s="52"/>
      <c r="D14" s="51"/>
      <c r="E14" s="52"/>
      <c r="F14" s="53">
        <v>23</v>
      </c>
      <c r="G14" s="51"/>
      <c r="H14" s="52"/>
      <c r="I14" s="51"/>
      <c r="J14" s="52"/>
    </row>
    <row r="15" spans="1:10" ht="22.15" customHeight="1" x14ac:dyDescent="0.2">
      <c r="A15" s="50">
        <v>11</v>
      </c>
      <c r="B15" s="51"/>
      <c r="C15" s="52"/>
      <c r="D15" s="51"/>
      <c r="E15" s="52"/>
      <c r="F15" s="53">
        <v>24</v>
      </c>
      <c r="G15" s="51"/>
      <c r="H15" s="52"/>
      <c r="I15" s="51"/>
      <c r="J15" s="52"/>
    </row>
    <row r="16" spans="1:10" ht="22.15" customHeight="1" x14ac:dyDescent="0.2">
      <c r="A16" s="50">
        <v>12</v>
      </c>
      <c r="B16" s="51"/>
      <c r="C16" s="52"/>
      <c r="D16" s="51"/>
      <c r="E16" s="52"/>
      <c r="F16" s="53">
        <v>25</v>
      </c>
      <c r="G16" s="51"/>
      <c r="H16" s="52"/>
      <c r="I16" s="51"/>
      <c r="J16" s="52"/>
    </row>
    <row r="17" spans="1:10" ht="22.15" customHeight="1" thickBot="1" x14ac:dyDescent="0.25">
      <c r="A17" s="54">
        <v>13</v>
      </c>
      <c r="B17" s="55"/>
      <c r="C17" s="56"/>
      <c r="D17" s="55"/>
      <c r="E17" s="56"/>
      <c r="F17" s="57" t="s">
        <v>5</v>
      </c>
      <c r="G17" s="55"/>
      <c r="H17" s="56"/>
      <c r="I17" s="55"/>
      <c r="J17" s="56"/>
    </row>
    <row r="18" spans="1:10" ht="16.149999999999999" customHeight="1" thickBot="1" x14ac:dyDescent="0.3">
      <c r="A18" s="216" t="s">
        <v>2</v>
      </c>
      <c r="B18" s="216"/>
      <c r="C18" s="39">
        <f>'CARDS 2'!$C$30</f>
        <v>0</v>
      </c>
      <c r="D18" s="40"/>
      <c r="E18" s="38" t="s">
        <v>0</v>
      </c>
      <c r="F18" s="217" t="str">
        <f>'CARDS 2'!$A$38</f>
        <v/>
      </c>
      <c r="G18" s="217"/>
      <c r="H18" s="217"/>
      <c r="I18" s="217"/>
      <c r="J18" s="218"/>
    </row>
    <row r="19" spans="1:10" ht="13.15" customHeight="1" thickTop="1" thickBot="1" x14ac:dyDescent="0.25">
      <c r="A19" s="42">
        <v>2</v>
      </c>
    </row>
    <row r="20" spans="1:10" ht="27.6" customHeight="1" x14ac:dyDescent="0.2">
      <c r="A20" s="44"/>
      <c r="B20" s="219" t="str">
        <f>'CARDS 2'!$A$38</f>
        <v/>
      </c>
      <c r="C20" s="220"/>
      <c r="D20" s="219" t="str">
        <f>'CARDS 2'!$N$38</f>
        <v/>
      </c>
      <c r="E20" s="220"/>
      <c r="F20" s="45"/>
      <c r="G20" s="219" t="str">
        <f>'CARDS 2'!$A$38</f>
        <v/>
      </c>
      <c r="H20" s="220"/>
      <c r="I20" s="219" t="str">
        <f>'CARDS 2'!$N$38</f>
        <v/>
      </c>
      <c r="J20" s="220"/>
    </row>
    <row r="21" spans="1:10" ht="15" customHeight="1" x14ac:dyDescent="0.2">
      <c r="A21" s="46" t="s">
        <v>15</v>
      </c>
      <c r="B21" s="47" t="s">
        <v>16</v>
      </c>
      <c r="C21" s="48" t="s">
        <v>17</v>
      </c>
      <c r="D21" s="47" t="s">
        <v>16</v>
      </c>
      <c r="E21" s="48" t="s">
        <v>17</v>
      </c>
      <c r="F21" s="49" t="s">
        <v>15</v>
      </c>
      <c r="G21" s="47" t="s">
        <v>16</v>
      </c>
      <c r="H21" s="48" t="s">
        <v>17</v>
      </c>
      <c r="I21" s="47" t="s">
        <v>16</v>
      </c>
      <c r="J21" s="48" t="s">
        <v>17</v>
      </c>
    </row>
    <row r="22" spans="1:10" ht="22.15" customHeight="1" x14ac:dyDescent="0.2">
      <c r="A22" s="50">
        <v>1</v>
      </c>
      <c r="B22" s="51"/>
      <c r="C22" s="52"/>
      <c r="D22" s="51"/>
      <c r="E22" s="52"/>
      <c r="F22" s="53">
        <v>14</v>
      </c>
      <c r="G22" s="51"/>
      <c r="H22" s="52"/>
      <c r="I22" s="51"/>
      <c r="J22" s="52"/>
    </row>
    <row r="23" spans="1:10" ht="22.15" customHeight="1" x14ac:dyDescent="0.2">
      <c r="A23" s="50">
        <v>2</v>
      </c>
      <c r="B23" s="51"/>
      <c r="C23" s="52"/>
      <c r="D23" s="51"/>
      <c r="E23" s="52"/>
      <c r="F23" s="53">
        <v>15</v>
      </c>
      <c r="G23" s="51"/>
      <c r="H23" s="52"/>
      <c r="I23" s="51"/>
      <c r="J23" s="52"/>
    </row>
    <row r="24" spans="1:10" ht="22.15" customHeight="1" x14ac:dyDescent="0.2">
      <c r="A24" s="50">
        <v>3</v>
      </c>
      <c r="B24" s="51"/>
      <c r="C24" s="52"/>
      <c r="D24" s="51"/>
      <c r="E24" s="52"/>
      <c r="F24" s="53">
        <v>16</v>
      </c>
      <c r="G24" s="51"/>
      <c r="H24" s="52"/>
      <c r="I24" s="51"/>
      <c r="J24" s="52"/>
    </row>
    <row r="25" spans="1:10" ht="22.15" customHeight="1" x14ac:dyDescent="0.2">
      <c r="A25" s="50">
        <v>4</v>
      </c>
      <c r="B25" s="51"/>
      <c r="C25" s="52"/>
      <c r="D25" s="51"/>
      <c r="E25" s="52"/>
      <c r="F25" s="53">
        <v>17</v>
      </c>
      <c r="G25" s="51"/>
      <c r="H25" s="52"/>
      <c r="I25" s="51"/>
      <c r="J25" s="52"/>
    </row>
    <row r="26" spans="1:10" ht="22.15" customHeight="1" x14ac:dyDescent="0.2">
      <c r="A26" s="50">
        <v>5</v>
      </c>
      <c r="B26" s="51"/>
      <c r="C26" s="52"/>
      <c r="D26" s="51"/>
      <c r="E26" s="52"/>
      <c r="F26" s="53">
        <v>18</v>
      </c>
      <c r="G26" s="51"/>
      <c r="H26" s="52"/>
      <c r="I26" s="51"/>
      <c r="J26" s="52"/>
    </row>
    <row r="27" spans="1:10" ht="22.15" customHeight="1" x14ac:dyDescent="0.2">
      <c r="A27" s="50">
        <v>6</v>
      </c>
      <c r="B27" s="51"/>
      <c r="C27" s="52"/>
      <c r="D27" s="51"/>
      <c r="E27" s="52"/>
      <c r="F27" s="53">
        <v>19</v>
      </c>
      <c r="G27" s="51"/>
      <c r="H27" s="52"/>
      <c r="I27" s="51"/>
      <c r="J27" s="52"/>
    </row>
    <row r="28" spans="1:10" ht="22.15" customHeight="1" x14ac:dyDescent="0.2">
      <c r="A28" s="50">
        <v>7</v>
      </c>
      <c r="B28" s="51"/>
      <c r="C28" s="52"/>
      <c r="D28" s="51"/>
      <c r="E28" s="52"/>
      <c r="F28" s="53">
        <v>20</v>
      </c>
      <c r="G28" s="51"/>
      <c r="H28" s="52"/>
      <c r="I28" s="51"/>
      <c r="J28" s="52"/>
    </row>
    <row r="29" spans="1:10" ht="22.15" customHeight="1" x14ac:dyDescent="0.2">
      <c r="A29" s="50">
        <v>8</v>
      </c>
      <c r="B29" s="51"/>
      <c r="C29" s="52"/>
      <c r="D29" s="51"/>
      <c r="E29" s="52"/>
      <c r="F29" s="53">
        <v>21</v>
      </c>
      <c r="G29" s="51"/>
      <c r="H29" s="52"/>
      <c r="I29" s="51"/>
      <c r="J29" s="52"/>
    </row>
    <row r="30" spans="1:10" ht="22.15" customHeight="1" x14ac:dyDescent="0.2">
      <c r="A30" s="50">
        <v>9</v>
      </c>
      <c r="B30" s="51"/>
      <c r="C30" s="52"/>
      <c r="D30" s="51"/>
      <c r="E30" s="52"/>
      <c r="F30" s="53">
        <v>22</v>
      </c>
      <c r="G30" s="51"/>
      <c r="H30" s="52"/>
      <c r="I30" s="51"/>
      <c r="J30" s="52"/>
    </row>
    <row r="31" spans="1:10" ht="22.15" customHeight="1" x14ac:dyDescent="0.2">
      <c r="A31" s="50">
        <v>10</v>
      </c>
      <c r="B31" s="51"/>
      <c r="C31" s="52"/>
      <c r="D31" s="51"/>
      <c r="E31" s="52"/>
      <c r="F31" s="53">
        <v>23</v>
      </c>
      <c r="G31" s="51"/>
      <c r="H31" s="52"/>
      <c r="I31" s="51"/>
      <c r="J31" s="52"/>
    </row>
    <row r="32" spans="1:10" ht="22.15" customHeight="1" x14ac:dyDescent="0.2">
      <c r="A32" s="50">
        <v>11</v>
      </c>
      <c r="B32" s="51"/>
      <c r="C32" s="52"/>
      <c r="D32" s="51"/>
      <c r="E32" s="52"/>
      <c r="F32" s="53">
        <v>24</v>
      </c>
      <c r="G32" s="51"/>
      <c r="H32" s="52"/>
      <c r="I32" s="51"/>
      <c r="J32" s="52"/>
    </row>
    <row r="33" spans="1:10" ht="22.15" customHeight="1" x14ac:dyDescent="0.2">
      <c r="A33" s="50">
        <v>12</v>
      </c>
      <c r="B33" s="51"/>
      <c r="C33" s="52"/>
      <c r="D33" s="51"/>
      <c r="E33" s="52"/>
      <c r="F33" s="53">
        <v>25</v>
      </c>
      <c r="G33" s="51"/>
      <c r="H33" s="52"/>
      <c r="I33" s="51"/>
      <c r="J33" s="52"/>
    </row>
    <row r="34" spans="1:10" ht="22.15" customHeight="1" thickBot="1" x14ac:dyDescent="0.25">
      <c r="A34" s="54">
        <v>13</v>
      </c>
      <c r="B34" s="55"/>
      <c r="C34" s="56"/>
      <c r="D34" s="55"/>
      <c r="E34" s="56"/>
      <c r="F34" s="57" t="s">
        <v>5</v>
      </c>
      <c r="G34" s="55"/>
      <c r="H34" s="56"/>
      <c r="I34" s="55"/>
      <c r="J34" s="56"/>
    </row>
    <row r="35" spans="1:10" ht="16.149999999999999" customHeight="1" thickBot="1" x14ac:dyDescent="0.3">
      <c r="A35" s="216" t="s">
        <v>2</v>
      </c>
      <c r="B35" s="216"/>
      <c r="C35" s="39">
        <f>'CARDS 2'!$C$53</f>
        <v>0</v>
      </c>
      <c r="D35" s="40"/>
      <c r="E35" s="38" t="s">
        <v>0</v>
      </c>
      <c r="F35" s="217" t="str">
        <f>'CARDS 2'!$A$61</f>
        <v/>
      </c>
      <c r="G35" s="217"/>
      <c r="H35" s="217"/>
      <c r="I35" s="217"/>
      <c r="J35" s="218"/>
    </row>
    <row r="36" spans="1:10" ht="13.15" customHeight="1" thickTop="1" thickBot="1" x14ac:dyDescent="0.25">
      <c r="A36" s="42">
        <v>2</v>
      </c>
    </row>
    <row r="37" spans="1:10" ht="27.6" customHeight="1" x14ac:dyDescent="0.2">
      <c r="A37" s="44"/>
      <c r="B37" s="219" t="str">
        <f>'CARDS 2'!$A$61</f>
        <v/>
      </c>
      <c r="C37" s="220"/>
      <c r="D37" s="219" t="str">
        <f>'CARDS 2'!$N$61</f>
        <v/>
      </c>
      <c r="E37" s="220"/>
      <c r="F37" s="45"/>
      <c r="G37" s="219" t="str">
        <f>'CARDS 2'!$A$61</f>
        <v/>
      </c>
      <c r="H37" s="220"/>
      <c r="I37" s="219" t="str">
        <f>'CARDS 2'!$N$61</f>
        <v/>
      </c>
      <c r="J37" s="220"/>
    </row>
    <row r="38" spans="1:10" ht="15" customHeight="1" x14ac:dyDescent="0.2">
      <c r="A38" s="46" t="s">
        <v>15</v>
      </c>
      <c r="B38" s="47" t="s">
        <v>16</v>
      </c>
      <c r="C38" s="48" t="s">
        <v>17</v>
      </c>
      <c r="D38" s="47" t="s">
        <v>16</v>
      </c>
      <c r="E38" s="48" t="s">
        <v>17</v>
      </c>
      <c r="F38" s="49" t="s">
        <v>15</v>
      </c>
      <c r="G38" s="47" t="s">
        <v>16</v>
      </c>
      <c r="H38" s="48" t="s">
        <v>17</v>
      </c>
      <c r="I38" s="47" t="s">
        <v>16</v>
      </c>
      <c r="J38" s="48" t="s">
        <v>17</v>
      </c>
    </row>
    <row r="39" spans="1:10" ht="22.15" customHeight="1" x14ac:dyDescent="0.2">
      <c r="A39" s="50">
        <v>1</v>
      </c>
      <c r="B39" s="51"/>
      <c r="C39" s="52"/>
      <c r="D39" s="51"/>
      <c r="E39" s="52"/>
      <c r="F39" s="53">
        <v>14</v>
      </c>
      <c r="G39" s="51"/>
      <c r="H39" s="52"/>
      <c r="I39" s="51"/>
      <c r="J39" s="52"/>
    </row>
    <row r="40" spans="1:10" ht="22.15" customHeight="1" x14ac:dyDescent="0.2">
      <c r="A40" s="50">
        <v>2</v>
      </c>
      <c r="B40" s="51"/>
      <c r="C40" s="52"/>
      <c r="D40" s="51"/>
      <c r="E40" s="52"/>
      <c r="F40" s="53">
        <v>15</v>
      </c>
      <c r="G40" s="51"/>
      <c r="H40" s="52"/>
      <c r="I40" s="51"/>
      <c r="J40" s="52"/>
    </row>
    <row r="41" spans="1:10" ht="22.15" customHeight="1" x14ac:dyDescent="0.2">
      <c r="A41" s="50">
        <v>3</v>
      </c>
      <c r="B41" s="51"/>
      <c r="C41" s="52"/>
      <c r="D41" s="51"/>
      <c r="E41" s="52"/>
      <c r="F41" s="53">
        <v>16</v>
      </c>
      <c r="G41" s="51"/>
      <c r="H41" s="52"/>
      <c r="I41" s="51"/>
      <c r="J41" s="52"/>
    </row>
    <row r="42" spans="1:10" ht="22.15" customHeight="1" x14ac:dyDescent="0.2">
      <c r="A42" s="50">
        <v>4</v>
      </c>
      <c r="B42" s="51"/>
      <c r="C42" s="52"/>
      <c r="D42" s="51"/>
      <c r="E42" s="52"/>
      <c r="F42" s="53">
        <v>17</v>
      </c>
      <c r="G42" s="51"/>
      <c r="H42" s="52"/>
      <c r="I42" s="51"/>
      <c r="J42" s="52"/>
    </row>
    <row r="43" spans="1:10" ht="22.15" customHeight="1" x14ac:dyDescent="0.2">
      <c r="A43" s="50">
        <v>5</v>
      </c>
      <c r="B43" s="51"/>
      <c r="C43" s="52"/>
      <c r="D43" s="51"/>
      <c r="E43" s="52"/>
      <c r="F43" s="53">
        <v>18</v>
      </c>
      <c r="G43" s="51"/>
      <c r="H43" s="52"/>
      <c r="I43" s="51"/>
      <c r="J43" s="52"/>
    </row>
    <row r="44" spans="1:10" ht="22.15" customHeight="1" x14ac:dyDescent="0.2">
      <c r="A44" s="50">
        <v>6</v>
      </c>
      <c r="B44" s="51"/>
      <c r="C44" s="52"/>
      <c r="D44" s="51"/>
      <c r="E44" s="52"/>
      <c r="F44" s="53">
        <v>19</v>
      </c>
      <c r="G44" s="51"/>
      <c r="H44" s="52"/>
      <c r="I44" s="51"/>
      <c r="J44" s="52"/>
    </row>
    <row r="45" spans="1:10" ht="22.15" customHeight="1" x14ac:dyDescent="0.2">
      <c r="A45" s="50">
        <v>7</v>
      </c>
      <c r="B45" s="51"/>
      <c r="C45" s="52"/>
      <c r="D45" s="51"/>
      <c r="E45" s="52"/>
      <c r="F45" s="53">
        <v>20</v>
      </c>
      <c r="G45" s="51"/>
      <c r="H45" s="52"/>
      <c r="I45" s="51"/>
      <c r="J45" s="52"/>
    </row>
    <row r="46" spans="1:10" ht="22.15" customHeight="1" x14ac:dyDescent="0.2">
      <c r="A46" s="50">
        <v>8</v>
      </c>
      <c r="B46" s="51"/>
      <c r="C46" s="52"/>
      <c r="D46" s="51"/>
      <c r="E46" s="52"/>
      <c r="F46" s="53">
        <v>21</v>
      </c>
      <c r="G46" s="51"/>
      <c r="H46" s="52"/>
      <c r="I46" s="51"/>
      <c r="J46" s="52"/>
    </row>
    <row r="47" spans="1:10" ht="22.15" customHeight="1" x14ac:dyDescent="0.2">
      <c r="A47" s="50">
        <v>9</v>
      </c>
      <c r="B47" s="51"/>
      <c r="C47" s="52"/>
      <c r="D47" s="51"/>
      <c r="E47" s="52"/>
      <c r="F47" s="53">
        <v>22</v>
      </c>
      <c r="G47" s="51"/>
      <c r="H47" s="52"/>
      <c r="I47" s="51"/>
      <c r="J47" s="52"/>
    </row>
    <row r="48" spans="1:10" ht="22.15" customHeight="1" x14ac:dyDescent="0.2">
      <c r="A48" s="50">
        <v>10</v>
      </c>
      <c r="B48" s="51"/>
      <c r="C48" s="52"/>
      <c r="D48" s="51"/>
      <c r="E48" s="52"/>
      <c r="F48" s="53">
        <v>23</v>
      </c>
      <c r="G48" s="51"/>
      <c r="H48" s="52"/>
      <c r="I48" s="51"/>
      <c r="J48" s="52"/>
    </row>
    <row r="49" spans="1:10" ht="22.15" customHeight="1" x14ac:dyDescent="0.2">
      <c r="A49" s="50">
        <v>11</v>
      </c>
      <c r="B49" s="51"/>
      <c r="C49" s="52"/>
      <c r="D49" s="51"/>
      <c r="E49" s="52"/>
      <c r="F49" s="53">
        <v>24</v>
      </c>
      <c r="G49" s="51"/>
      <c r="H49" s="52"/>
      <c r="I49" s="51"/>
      <c r="J49" s="52"/>
    </row>
    <row r="50" spans="1:10" ht="22.15" customHeight="1" x14ac:dyDescent="0.2">
      <c r="A50" s="50">
        <v>12</v>
      </c>
      <c r="B50" s="51"/>
      <c r="C50" s="52"/>
      <c r="D50" s="51"/>
      <c r="E50" s="52"/>
      <c r="F50" s="53">
        <v>25</v>
      </c>
      <c r="G50" s="51"/>
      <c r="H50" s="52"/>
      <c r="I50" s="51"/>
      <c r="J50" s="52"/>
    </row>
    <row r="51" spans="1:10" ht="22.15" customHeight="1" thickBot="1" x14ac:dyDescent="0.25">
      <c r="A51" s="54">
        <v>13</v>
      </c>
      <c r="B51" s="55"/>
      <c r="C51" s="56"/>
      <c r="D51" s="55"/>
      <c r="E51" s="56"/>
      <c r="F51" s="57" t="s">
        <v>5</v>
      </c>
      <c r="G51" s="55"/>
      <c r="H51" s="56"/>
      <c r="I51" s="55"/>
      <c r="J51" s="56"/>
    </row>
    <row r="52" spans="1:10" ht="16.149999999999999" customHeight="1" thickBot="1" x14ac:dyDescent="0.3">
      <c r="A52" s="216" t="s">
        <v>2</v>
      </c>
      <c r="B52" s="216"/>
      <c r="C52" s="39">
        <f>'CARDS 2'!$C$76</f>
        <v>0</v>
      </c>
      <c r="D52" s="40"/>
      <c r="E52" s="38" t="s">
        <v>0</v>
      </c>
      <c r="F52" s="217" t="str">
        <f>'CARDS 2'!$A$84</f>
        <v/>
      </c>
      <c r="G52" s="217"/>
      <c r="H52" s="217"/>
      <c r="I52" s="217"/>
      <c r="J52" s="218"/>
    </row>
    <row r="53" spans="1:10" ht="13.15" customHeight="1" thickTop="1" thickBot="1" x14ac:dyDescent="0.25">
      <c r="A53" s="42">
        <v>2</v>
      </c>
    </row>
    <row r="54" spans="1:10" ht="27.6" customHeight="1" x14ac:dyDescent="0.2">
      <c r="A54" s="44"/>
      <c r="B54" s="219" t="str">
        <f>'CARDS 2'!$A$84</f>
        <v/>
      </c>
      <c r="C54" s="220"/>
      <c r="D54" s="219" t="str">
        <f>'CARDS 2'!$N$84</f>
        <v/>
      </c>
      <c r="E54" s="220"/>
      <c r="F54" s="45"/>
      <c r="G54" s="219" t="str">
        <f>'CARDS 2'!$A$84</f>
        <v/>
      </c>
      <c r="H54" s="220"/>
      <c r="I54" s="219" t="str">
        <f>'CARDS 2'!$N$84</f>
        <v/>
      </c>
      <c r="J54" s="220"/>
    </row>
    <row r="55" spans="1:10" ht="15" customHeight="1" x14ac:dyDescent="0.2">
      <c r="A55" s="46" t="s">
        <v>15</v>
      </c>
      <c r="B55" s="47" t="s">
        <v>16</v>
      </c>
      <c r="C55" s="48" t="s">
        <v>17</v>
      </c>
      <c r="D55" s="47" t="s">
        <v>16</v>
      </c>
      <c r="E55" s="48" t="s">
        <v>17</v>
      </c>
      <c r="F55" s="49" t="s">
        <v>15</v>
      </c>
      <c r="G55" s="47" t="s">
        <v>16</v>
      </c>
      <c r="H55" s="48" t="s">
        <v>17</v>
      </c>
      <c r="I55" s="47" t="s">
        <v>16</v>
      </c>
      <c r="J55" s="48" t="s">
        <v>17</v>
      </c>
    </row>
    <row r="56" spans="1:10" ht="22.15" customHeight="1" x14ac:dyDescent="0.2">
      <c r="A56" s="50">
        <v>1</v>
      </c>
      <c r="B56" s="51"/>
      <c r="C56" s="52"/>
      <c r="D56" s="51"/>
      <c r="E56" s="52"/>
      <c r="F56" s="53">
        <v>14</v>
      </c>
      <c r="G56" s="51"/>
      <c r="H56" s="52"/>
      <c r="I56" s="51"/>
      <c r="J56" s="52"/>
    </row>
    <row r="57" spans="1:10" ht="22.15" customHeight="1" x14ac:dyDescent="0.2">
      <c r="A57" s="50">
        <v>2</v>
      </c>
      <c r="B57" s="51"/>
      <c r="C57" s="52"/>
      <c r="D57" s="51"/>
      <c r="E57" s="52"/>
      <c r="F57" s="53">
        <v>15</v>
      </c>
      <c r="G57" s="51"/>
      <c r="H57" s="52"/>
      <c r="I57" s="51"/>
      <c r="J57" s="52"/>
    </row>
    <row r="58" spans="1:10" ht="22.15" customHeight="1" x14ac:dyDescent="0.2">
      <c r="A58" s="50">
        <v>3</v>
      </c>
      <c r="B58" s="51"/>
      <c r="C58" s="52"/>
      <c r="D58" s="51"/>
      <c r="E58" s="52"/>
      <c r="F58" s="53">
        <v>16</v>
      </c>
      <c r="G58" s="51"/>
      <c r="H58" s="52"/>
      <c r="I58" s="51"/>
      <c r="J58" s="52"/>
    </row>
    <row r="59" spans="1:10" ht="22.15" customHeight="1" x14ac:dyDescent="0.2">
      <c r="A59" s="50">
        <v>4</v>
      </c>
      <c r="B59" s="51"/>
      <c r="C59" s="52"/>
      <c r="D59" s="51"/>
      <c r="E59" s="52"/>
      <c r="F59" s="53">
        <v>17</v>
      </c>
      <c r="G59" s="51"/>
      <c r="H59" s="52"/>
      <c r="I59" s="51"/>
      <c r="J59" s="52"/>
    </row>
    <row r="60" spans="1:10" ht="22.15" customHeight="1" x14ac:dyDescent="0.2">
      <c r="A60" s="50">
        <v>5</v>
      </c>
      <c r="B60" s="51"/>
      <c r="C60" s="52"/>
      <c r="D60" s="51"/>
      <c r="E60" s="52"/>
      <c r="F60" s="53">
        <v>18</v>
      </c>
      <c r="G60" s="51"/>
      <c r="H60" s="52"/>
      <c r="I60" s="51"/>
      <c r="J60" s="52"/>
    </row>
    <row r="61" spans="1:10" ht="22.15" customHeight="1" x14ac:dyDescent="0.2">
      <c r="A61" s="50">
        <v>6</v>
      </c>
      <c r="B61" s="51"/>
      <c r="C61" s="52"/>
      <c r="D61" s="51"/>
      <c r="E61" s="52"/>
      <c r="F61" s="53">
        <v>19</v>
      </c>
      <c r="G61" s="51"/>
      <c r="H61" s="52"/>
      <c r="I61" s="51"/>
      <c r="J61" s="52"/>
    </row>
    <row r="62" spans="1:10" ht="22.15" customHeight="1" x14ac:dyDescent="0.2">
      <c r="A62" s="50">
        <v>7</v>
      </c>
      <c r="B62" s="51"/>
      <c r="C62" s="52"/>
      <c r="D62" s="51"/>
      <c r="E62" s="52"/>
      <c r="F62" s="53">
        <v>20</v>
      </c>
      <c r="G62" s="51"/>
      <c r="H62" s="52"/>
      <c r="I62" s="51"/>
      <c r="J62" s="52"/>
    </row>
    <row r="63" spans="1:10" ht="22.15" customHeight="1" x14ac:dyDescent="0.2">
      <c r="A63" s="50">
        <v>8</v>
      </c>
      <c r="B63" s="51"/>
      <c r="C63" s="52"/>
      <c r="D63" s="51"/>
      <c r="E63" s="52"/>
      <c r="F63" s="53">
        <v>21</v>
      </c>
      <c r="G63" s="51"/>
      <c r="H63" s="52"/>
      <c r="I63" s="51"/>
      <c r="J63" s="52"/>
    </row>
    <row r="64" spans="1:10" ht="22.15" customHeight="1" x14ac:dyDescent="0.2">
      <c r="A64" s="50">
        <v>9</v>
      </c>
      <c r="B64" s="51"/>
      <c r="C64" s="52"/>
      <c r="D64" s="51"/>
      <c r="E64" s="52"/>
      <c r="F64" s="53">
        <v>22</v>
      </c>
      <c r="G64" s="51"/>
      <c r="H64" s="52"/>
      <c r="I64" s="51"/>
      <c r="J64" s="52"/>
    </row>
    <row r="65" spans="1:10" ht="22.15" customHeight="1" x14ac:dyDescent="0.2">
      <c r="A65" s="50">
        <v>10</v>
      </c>
      <c r="B65" s="51"/>
      <c r="C65" s="52"/>
      <c r="D65" s="51"/>
      <c r="E65" s="52"/>
      <c r="F65" s="53">
        <v>23</v>
      </c>
      <c r="G65" s="51"/>
      <c r="H65" s="52"/>
      <c r="I65" s="51"/>
      <c r="J65" s="52"/>
    </row>
    <row r="66" spans="1:10" ht="22.15" customHeight="1" x14ac:dyDescent="0.2">
      <c r="A66" s="50">
        <v>11</v>
      </c>
      <c r="B66" s="51"/>
      <c r="C66" s="52"/>
      <c r="D66" s="51"/>
      <c r="E66" s="52"/>
      <c r="F66" s="53">
        <v>24</v>
      </c>
      <c r="G66" s="51"/>
      <c r="H66" s="52"/>
      <c r="I66" s="51"/>
      <c r="J66" s="52"/>
    </row>
    <row r="67" spans="1:10" ht="22.15" customHeight="1" x14ac:dyDescent="0.2">
      <c r="A67" s="50">
        <v>12</v>
      </c>
      <c r="B67" s="51"/>
      <c r="C67" s="52"/>
      <c r="D67" s="51"/>
      <c r="E67" s="52"/>
      <c r="F67" s="53">
        <v>25</v>
      </c>
      <c r="G67" s="51"/>
      <c r="H67" s="52"/>
      <c r="I67" s="51"/>
      <c r="J67" s="52"/>
    </row>
    <row r="68" spans="1:10" ht="22.15" customHeight="1" thickBot="1" x14ac:dyDescent="0.25">
      <c r="A68" s="54">
        <v>13</v>
      </c>
      <c r="B68" s="55"/>
      <c r="C68" s="56"/>
      <c r="D68" s="55"/>
      <c r="E68" s="56"/>
      <c r="F68" s="57" t="s">
        <v>5</v>
      </c>
      <c r="G68" s="55"/>
      <c r="H68" s="56"/>
      <c r="I68" s="55"/>
      <c r="J68" s="56"/>
    </row>
    <row r="69" spans="1:10" s="58" customFormat="1" ht="16.149999999999999" customHeight="1" thickBot="1" x14ac:dyDescent="0.3">
      <c r="A69" s="216" t="s">
        <v>2</v>
      </c>
      <c r="B69" s="216"/>
      <c r="C69" s="39">
        <f>'CARDS 2'!$C$99</f>
        <v>0</v>
      </c>
      <c r="D69" s="40"/>
      <c r="E69" s="38" t="s">
        <v>0</v>
      </c>
      <c r="F69" s="217" t="str">
        <f>'CARDS 2'!$A$107</f>
        <v/>
      </c>
      <c r="G69" s="217"/>
      <c r="H69" s="217"/>
      <c r="I69" s="217"/>
      <c r="J69" s="218"/>
    </row>
    <row r="70" spans="1:10" ht="13.15" customHeight="1" thickTop="1" thickBot="1" x14ac:dyDescent="0.25">
      <c r="A70" s="42">
        <v>2</v>
      </c>
    </row>
    <row r="71" spans="1:10" ht="27.6" customHeight="1" x14ac:dyDescent="0.2">
      <c r="A71" s="44"/>
      <c r="B71" s="219" t="str">
        <f>'CARDS 2'!$A$107</f>
        <v/>
      </c>
      <c r="C71" s="220"/>
      <c r="D71" s="219" t="str">
        <f>'CARDS 2'!$N$107</f>
        <v/>
      </c>
      <c r="E71" s="220"/>
      <c r="F71" s="45"/>
      <c r="G71" s="219" t="str">
        <f>'CARDS 2'!$A$107</f>
        <v/>
      </c>
      <c r="H71" s="220"/>
      <c r="I71" s="219" t="str">
        <f>'CARDS 2'!$N$107</f>
        <v/>
      </c>
      <c r="J71" s="220"/>
    </row>
    <row r="72" spans="1:10" ht="15" customHeight="1" x14ac:dyDescent="0.2">
      <c r="A72" s="46" t="s">
        <v>15</v>
      </c>
      <c r="B72" s="47" t="s">
        <v>16</v>
      </c>
      <c r="C72" s="48" t="s">
        <v>17</v>
      </c>
      <c r="D72" s="47" t="s">
        <v>16</v>
      </c>
      <c r="E72" s="48" t="s">
        <v>17</v>
      </c>
      <c r="F72" s="49" t="s">
        <v>15</v>
      </c>
      <c r="G72" s="47" t="s">
        <v>16</v>
      </c>
      <c r="H72" s="48" t="s">
        <v>17</v>
      </c>
      <c r="I72" s="47" t="s">
        <v>16</v>
      </c>
      <c r="J72" s="48" t="s">
        <v>17</v>
      </c>
    </row>
    <row r="73" spans="1:10" ht="22.15" customHeight="1" x14ac:dyDescent="0.2">
      <c r="A73" s="50">
        <v>1</v>
      </c>
      <c r="B73" s="51"/>
      <c r="C73" s="52"/>
      <c r="D73" s="51"/>
      <c r="E73" s="52"/>
      <c r="F73" s="53">
        <v>14</v>
      </c>
      <c r="G73" s="51"/>
      <c r="H73" s="52"/>
      <c r="I73" s="51"/>
      <c r="J73" s="52"/>
    </row>
    <row r="74" spans="1:10" ht="22.15" customHeight="1" x14ac:dyDescent="0.2">
      <c r="A74" s="50">
        <v>2</v>
      </c>
      <c r="B74" s="51"/>
      <c r="C74" s="52"/>
      <c r="D74" s="51"/>
      <c r="E74" s="52"/>
      <c r="F74" s="53">
        <v>15</v>
      </c>
      <c r="G74" s="51"/>
      <c r="H74" s="52"/>
      <c r="I74" s="51"/>
      <c r="J74" s="52"/>
    </row>
    <row r="75" spans="1:10" ht="22.15" customHeight="1" x14ac:dyDescent="0.2">
      <c r="A75" s="50">
        <v>3</v>
      </c>
      <c r="B75" s="51"/>
      <c r="C75" s="52"/>
      <c r="D75" s="51"/>
      <c r="E75" s="52"/>
      <c r="F75" s="53">
        <v>16</v>
      </c>
      <c r="G75" s="51"/>
      <c r="H75" s="52"/>
      <c r="I75" s="51"/>
      <c r="J75" s="52"/>
    </row>
    <row r="76" spans="1:10" ht="22.15" customHeight="1" x14ac:dyDescent="0.2">
      <c r="A76" s="50">
        <v>4</v>
      </c>
      <c r="B76" s="51"/>
      <c r="C76" s="52"/>
      <c r="D76" s="51"/>
      <c r="E76" s="52"/>
      <c r="F76" s="53">
        <v>17</v>
      </c>
      <c r="G76" s="51"/>
      <c r="H76" s="52"/>
      <c r="I76" s="51"/>
      <c r="J76" s="52"/>
    </row>
    <row r="77" spans="1:10" ht="22.15" customHeight="1" x14ac:dyDescent="0.2">
      <c r="A77" s="50">
        <v>5</v>
      </c>
      <c r="B77" s="51"/>
      <c r="C77" s="52"/>
      <c r="D77" s="51"/>
      <c r="E77" s="52"/>
      <c r="F77" s="53">
        <v>18</v>
      </c>
      <c r="G77" s="51"/>
      <c r="H77" s="52"/>
      <c r="I77" s="51"/>
      <c r="J77" s="52"/>
    </row>
    <row r="78" spans="1:10" ht="22.15" customHeight="1" x14ac:dyDescent="0.2">
      <c r="A78" s="50">
        <v>6</v>
      </c>
      <c r="B78" s="51"/>
      <c r="C78" s="52"/>
      <c r="D78" s="51"/>
      <c r="E78" s="52"/>
      <c r="F78" s="53">
        <v>19</v>
      </c>
      <c r="G78" s="51"/>
      <c r="H78" s="52"/>
      <c r="I78" s="51"/>
      <c r="J78" s="52"/>
    </row>
    <row r="79" spans="1:10" ht="22.15" customHeight="1" x14ac:dyDescent="0.2">
      <c r="A79" s="50">
        <v>7</v>
      </c>
      <c r="B79" s="51"/>
      <c r="C79" s="52"/>
      <c r="D79" s="51"/>
      <c r="E79" s="52"/>
      <c r="F79" s="53">
        <v>20</v>
      </c>
      <c r="G79" s="51"/>
      <c r="H79" s="52"/>
      <c r="I79" s="51"/>
      <c r="J79" s="52"/>
    </row>
    <row r="80" spans="1:10" ht="22.15" customHeight="1" x14ac:dyDescent="0.2">
      <c r="A80" s="50">
        <v>8</v>
      </c>
      <c r="B80" s="51"/>
      <c r="C80" s="52"/>
      <c r="D80" s="51"/>
      <c r="E80" s="52"/>
      <c r="F80" s="53">
        <v>21</v>
      </c>
      <c r="G80" s="51"/>
      <c r="H80" s="52"/>
      <c r="I80" s="51"/>
      <c r="J80" s="52"/>
    </row>
    <row r="81" spans="1:10" ht="22.15" customHeight="1" x14ac:dyDescent="0.2">
      <c r="A81" s="50">
        <v>9</v>
      </c>
      <c r="B81" s="51"/>
      <c r="C81" s="52"/>
      <c r="D81" s="51"/>
      <c r="E81" s="52"/>
      <c r="F81" s="53">
        <v>22</v>
      </c>
      <c r="G81" s="51"/>
      <c r="H81" s="52"/>
      <c r="I81" s="51"/>
      <c r="J81" s="52"/>
    </row>
    <row r="82" spans="1:10" ht="22.15" customHeight="1" x14ac:dyDescent="0.2">
      <c r="A82" s="50">
        <v>10</v>
      </c>
      <c r="B82" s="51"/>
      <c r="C82" s="52"/>
      <c r="D82" s="51"/>
      <c r="E82" s="52"/>
      <c r="F82" s="53">
        <v>23</v>
      </c>
      <c r="G82" s="51"/>
      <c r="H82" s="52"/>
      <c r="I82" s="51"/>
      <c r="J82" s="52"/>
    </row>
    <row r="83" spans="1:10" ht="22.15" customHeight="1" x14ac:dyDescent="0.2">
      <c r="A83" s="50">
        <v>11</v>
      </c>
      <c r="B83" s="51"/>
      <c r="C83" s="52"/>
      <c r="D83" s="51"/>
      <c r="E83" s="52"/>
      <c r="F83" s="53">
        <v>24</v>
      </c>
      <c r="G83" s="51"/>
      <c r="H83" s="52"/>
      <c r="I83" s="51"/>
      <c r="J83" s="52"/>
    </row>
    <row r="84" spans="1:10" ht="22.15" customHeight="1" x14ac:dyDescent="0.2">
      <c r="A84" s="50">
        <v>12</v>
      </c>
      <c r="B84" s="51"/>
      <c r="C84" s="52"/>
      <c r="D84" s="51"/>
      <c r="E84" s="52"/>
      <c r="F84" s="53">
        <v>25</v>
      </c>
      <c r="G84" s="51"/>
      <c r="H84" s="52"/>
      <c r="I84" s="51"/>
      <c r="J84" s="52"/>
    </row>
    <row r="85" spans="1:10" ht="22.15" customHeight="1" thickBot="1" x14ac:dyDescent="0.25">
      <c r="A85" s="54">
        <v>13</v>
      </c>
      <c r="B85" s="55"/>
      <c r="C85" s="56"/>
      <c r="D85" s="55"/>
      <c r="E85" s="56"/>
      <c r="F85" s="57" t="s">
        <v>5</v>
      </c>
      <c r="G85" s="55"/>
      <c r="H85" s="56"/>
      <c r="I85" s="55"/>
      <c r="J85" s="56"/>
    </row>
    <row r="86" spans="1:10" ht="16.149999999999999" customHeight="1" thickBot="1" x14ac:dyDescent="0.3">
      <c r="A86" s="216" t="s">
        <v>2</v>
      </c>
      <c r="B86" s="216"/>
      <c r="C86" s="39">
        <f>'CARDS 2'!$C$122</f>
        <v>0</v>
      </c>
      <c r="D86" s="40"/>
      <c r="E86" s="38" t="s">
        <v>0</v>
      </c>
      <c r="F86" s="217" t="str">
        <f>'CARDS 2'!$A$130</f>
        <v/>
      </c>
      <c r="G86" s="217"/>
      <c r="H86" s="217"/>
      <c r="I86" s="217"/>
      <c r="J86" s="218"/>
    </row>
    <row r="87" spans="1:10" ht="13.15" customHeight="1" thickTop="1" thickBot="1" x14ac:dyDescent="0.25">
      <c r="A87" s="42">
        <v>2</v>
      </c>
    </row>
    <row r="88" spans="1:10" ht="27.6" customHeight="1" x14ac:dyDescent="0.2">
      <c r="A88" s="44"/>
      <c r="B88" s="219" t="str">
        <f>'CARDS 2'!$A$130</f>
        <v/>
      </c>
      <c r="C88" s="220"/>
      <c r="D88" s="219" t="str">
        <f>'CARDS 2'!$N$130</f>
        <v/>
      </c>
      <c r="E88" s="220"/>
      <c r="F88" s="45"/>
      <c r="G88" s="219" t="str">
        <f>'CARDS 2'!$A$130</f>
        <v/>
      </c>
      <c r="H88" s="220"/>
      <c r="I88" s="219" t="str">
        <f>'CARDS 2'!$N$130</f>
        <v/>
      </c>
      <c r="J88" s="220"/>
    </row>
    <row r="89" spans="1:10" ht="15" customHeight="1" x14ac:dyDescent="0.2">
      <c r="A89" s="46" t="s">
        <v>15</v>
      </c>
      <c r="B89" s="47" t="s">
        <v>16</v>
      </c>
      <c r="C89" s="48" t="s">
        <v>17</v>
      </c>
      <c r="D89" s="47" t="s">
        <v>16</v>
      </c>
      <c r="E89" s="48" t="s">
        <v>17</v>
      </c>
      <c r="F89" s="49" t="s">
        <v>15</v>
      </c>
      <c r="G89" s="47" t="s">
        <v>16</v>
      </c>
      <c r="H89" s="48" t="s">
        <v>17</v>
      </c>
      <c r="I89" s="47" t="s">
        <v>16</v>
      </c>
      <c r="J89" s="48" t="s">
        <v>17</v>
      </c>
    </row>
    <row r="90" spans="1:10" ht="22.15" customHeight="1" x14ac:dyDescent="0.2">
      <c r="A90" s="50">
        <v>1</v>
      </c>
      <c r="B90" s="51"/>
      <c r="C90" s="52"/>
      <c r="D90" s="51"/>
      <c r="E90" s="52"/>
      <c r="F90" s="53">
        <v>14</v>
      </c>
      <c r="G90" s="51"/>
      <c r="H90" s="52"/>
      <c r="I90" s="51"/>
      <c r="J90" s="52"/>
    </row>
    <row r="91" spans="1:10" ht="22.15" customHeight="1" x14ac:dyDescent="0.2">
      <c r="A91" s="50">
        <v>2</v>
      </c>
      <c r="B91" s="51"/>
      <c r="C91" s="52"/>
      <c r="D91" s="51"/>
      <c r="E91" s="52"/>
      <c r="F91" s="53">
        <v>15</v>
      </c>
      <c r="G91" s="51"/>
      <c r="H91" s="52"/>
      <c r="I91" s="51"/>
      <c r="J91" s="52"/>
    </row>
    <row r="92" spans="1:10" ht="22.15" customHeight="1" x14ac:dyDescent="0.2">
      <c r="A92" s="50">
        <v>3</v>
      </c>
      <c r="B92" s="51"/>
      <c r="C92" s="52"/>
      <c r="D92" s="51"/>
      <c r="E92" s="52"/>
      <c r="F92" s="53">
        <v>16</v>
      </c>
      <c r="G92" s="51"/>
      <c r="H92" s="52"/>
      <c r="I92" s="51"/>
      <c r="J92" s="52"/>
    </row>
    <row r="93" spans="1:10" ht="22.15" customHeight="1" x14ac:dyDescent="0.2">
      <c r="A93" s="50">
        <v>4</v>
      </c>
      <c r="B93" s="51"/>
      <c r="C93" s="52"/>
      <c r="D93" s="51"/>
      <c r="E93" s="52"/>
      <c r="F93" s="53">
        <v>17</v>
      </c>
      <c r="G93" s="51"/>
      <c r="H93" s="52"/>
      <c r="I93" s="51"/>
      <c r="J93" s="52"/>
    </row>
    <row r="94" spans="1:10" ht="22.15" customHeight="1" x14ac:dyDescent="0.2">
      <c r="A94" s="50">
        <v>5</v>
      </c>
      <c r="B94" s="51"/>
      <c r="C94" s="52"/>
      <c r="D94" s="51"/>
      <c r="E94" s="52"/>
      <c r="F94" s="53">
        <v>18</v>
      </c>
      <c r="G94" s="51"/>
      <c r="H94" s="52"/>
      <c r="I94" s="51"/>
      <c r="J94" s="52"/>
    </row>
    <row r="95" spans="1:10" ht="22.15" customHeight="1" x14ac:dyDescent="0.2">
      <c r="A95" s="50">
        <v>6</v>
      </c>
      <c r="B95" s="51"/>
      <c r="C95" s="52"/>
      <c r="D95" s="51"/>
      <c r="E95" s="52"/>
      <c r="F95" s="53">
        <v>19</v>
      </c>
      <c r="G95" s="51"/>
      <c r="H95" s="52"/>
      <c r="I95" s="51"/>
      <c r="J95" s="52"/>
    </row>
    <row r="96" spans="1:10" ht="22.15" customHeight="1" x14ac:dyDescent="0.2">
      <c r="A96" s="50">
        <v>7</v>
      </c>
      <c r="B96" s="51"/>
      <c r="C96" s="52"/>
      <c r="D96" s="51"/>
      <c r="E96" s="52"/>
      <c r="F96" s="53">
        <v>20</v>
      </c>
      <c r="G96" s="51"/>
      <c r="H96" s="52"/>
      <c r="I96" s="51"/>
      <c r="J96" s="52"/>
    </row>
    <row r="97" spans="1:10" ht="22.15" customHeight="1" x14ac:dyDescent="0.2">
      <c r="A97" s="50">
        <v>8</v>
      </c>
      <c r="B97" s="51"/>
      <c r="C97" s="52"/>
      <c r="D97" s="51"/>
      <c r="E97" s="52"/>
      <c r="F97" s="53">
        <v>21</v>
      </c>
      <c r="G97" s="51"/>
      <c r="H97" s="52"/>
      <c r="I97" s="51"/>
      <c r="J97" s="52"/>
    </row>
    <row r="98" spans="1:10" ht="22.15" customHeight="1" x14ac:dyDescent="0.2">
      <c r="A98" s="50">
        <v>9</v>
      </c>
      <c r="B98" s="51"/>
      <c r="C98" s="52"/>
      <c r="D98" s="51"/>
      <c r="E98" s="52"/>
      <c r="F98" s="53">
        <v>22</v>
      </c>
      <c r="G98" s="51"/>
      <c r="H98" s="52"/>
      <c r="I98" s="51"/>
      <c r="J98" s="52"/>
    </row>
    <row r="99" spans="1:10" ht="22.15" customHeight="1" x14ac:dyDescent="0.2">
      <c r="A99" s="50">
        <v>10</v>
      </c>
      <c r="B99" s="51"/>
      <c r="C99" s="52"/>
      <c r="D99" s="51"/>
      <c r="E99" s="52"/>
      <c r="F99" s="53">
        <v>23</v>
      </c>
      <c r="G99" s="51"/>
      <c r="H99" s="52"/>
      <c r="I99" s="51"/>
      <c r="J99" s="52"/>
    </row>
    <row r="100" spans="1:10" ht="22.15" customHeight="1" x14ac:dyDescent="0.2">
      <c r="A100" s="50">
        <v>11</v>
      </c>
      <c r="B100" s="51"/>
      <c r="C100" s="52"/>
      <c r="D100" s="51"/>
      <c r="E100" s="52"/>
      <c r="F100" s="53">
        <v>24</v>
      </c>
      <c r="G100" s="51"/>
      <c r="H100" s="52"/>
      <c r="I100" s="51"/>
      <c r="J100" s="52"/>
    </row>
    <row r="101" spans="1:10" ht="22.15" customHeight="1" x14ac:dyDescent="0.2">
      <c r="A101" s="50">
        <v>12</v>
      </c>
      <c r="B101" s="51"/>
      <c r="C101" s="52"/>
      <c r="D101" s="51"/>
      <c r="E101" s="52"/>
      <c r="F101" s="53">
        <v>25</v>
      </c>
      <c r="G101" s="51"/>
      <c r="H101" s="52"/>
      <c r="I101" s="51"/>
      <c r="J101" s="52"/>
    </row>
    <row r="102" spans="1:10" ht="22.15" customHeight="1" thickBot="1" x14ac:dyDescent="0.25">
      <c r="A102" s="54">
        <v>13</v>
      </c>
      <c r="B102" s="55"/>
      <c r="C102" s="56"/>
      <c r="D102" s="55"/>
      <c r="E102" s="56"/>
      <c r="F102" s="57" t="s">
        <v>5</v>
      </c>
      <c r="G102" s="55"/>
      <c r="H102" s="56"/>
      <c r="I102" s="55"/>
      <c r="J102" s="56"/>
    </row>
    <row r="103" spans="1:10" ht="16.149999999999999" customHeight="1" thickBot="1" x14ac:dyDescent="0.3">
      <c r="A103" s="216" t="s">
        <v>2</v>
      </c>
      <c r="B103" s="216"/>
      <c r="C103" s="39">
        <f>'CARDS 2'!$C$145</f>
        <v>0</v>
      </c>
      <c r="D103" s="40"/>
      <c r="E103" s="38" t="s">
        <v>0</v>
      </c>
      <c r="F103" s="217" t="str">
        <f>'CARDS 2'!$A$153</f>
        <v/>
      </c>
      <c r="G103" s="217"/>
      <c r="H103" s="217"/>
      <c r="I103" s="217"/>
      <c r="J103" s="218"/>
    </row>
    <row r="104" spans="1:10" ht="13.15" customHeight="1" thickTop="1" thickBot="1" x14ac:dyDescent="0.25">
      <c r="A104" s="42">
        <v>2</v>
      </c>
    </row>
    <row r="105" spans="1:10" ht="27.6" customHeight="1" x14ac:dyDescent="0.2">
      <c r="A105" s="44"/>
      <c r="B105" s="219" t="str">
        <f>'CARDS 2'!$A$153</f>
        <v/>
      </c>
      <c r="C105" s="220"/>
      <c r="D105" s="219" t="str">
        <f>'CARDS 2'!$N$153</f>
        <v/>
      </c>
      <c r="E105" s="220"/>
      <c r="F105" s="45"/>
      <c r="G105" s="219" t="str">
        <f>'CARDS 2'!$A$153</f>
        <v/>
      </c>
      <c r="H105" s="220"/>
      <c r="I105" s="219" t="str">
        <f>'CARDS 2'!$N$153</f>
        <v/>
      </c>
      <c r="J105" s="220"/>
    </row>
    <row r="106" spans="1:10" ht="15" customHeight="1" x14ac:dyDescent="0.2">
      <c r="A106" s="46" t="s">
        <v>15</v>
      </c>
      <c r="B106" s="47" t="s">
        <v>16</v>
      </c>
      <c r="C106" s="48" t="s">
        <v>17</v>
      </c>
      <c r="D106" s="47" t="s">
        <v>16</v>
      </c>
      <c r="E106" s="48" t="s">
        <v>17</v>
      </c>
      <c r="F106" s="49" t="s">
        <v>15</v>
      </c>
      <c r="G106" s="47" t="s">
        <v>16</v>
      </c>
      <c r="H106" s="48" t="s">
        <v>17</v>
      </c>
      <c r="I106" s="47" t="s">
        <v>16</v>
      </c>
      <c r="J106" s="48" t="s">
        <v>17</v>
      </c>
    </row>
    <row r="107" spans="1:10" ht="22.15" customHeight="1" x14ac:dyDescent="0.2">
      <c r="A107" s="50">
        <v>1</v>
      </c>
      <c r="B107" s="51"/>
      <c r="C107" s="52"/>
      <c r="D107" s="51"/>
      <c r="E107" s="52"/>
      <c r="F107" s="53">
        <v>14</v>
      </c>
      <c r="G107" s="51"/>
      <c r="H107" s="52"/>
      <c r="I107" s="51"/>
      <c r="J107" s="52"/>
    </row>
    <row r="108" spans="1:10" ht="22.15" customHeight="1" x14ac:dyDescent="0.2">
      <c r="A108" s="50">
        <v>2</v>
      </c>
      <c r="B108" s="51"/>
      <c r="C108" s="52"/>
      <c r="D108" s="51"/>
      <c r="E108" s="52"/>
      <c r="F108" s="53">
        <v>15</v>
      </c>
      <c r="G108" s="51"/>
      <c r="H108" s="52"/>
      <c r="I108" s="51"/>
      <c r="J108" s="52"/>
    </row>
    <row r="109" spans="1:10" ht="22.15" customHeight="1" x14ac:dyDescent="0.2">
      <c r="A109" s="50">
        <v>3</v>
      </c>
      <c r="B109" s="51"/>
      <c r="C109" s="52"/>
      <c r="D109" s="51"/>
      <c r="E109" s="52"/>
      <c r="F109" s="53">
        <v>16</v>
      </c>
      <c r="G109" s="51"/>
      <c r="H109" s="52"/>
      <c r="I109" s="51"/>
      <c r="J109" s="52"/>
    </row>
    <row r="110" spans="1:10" ht="22.15" customHeight="1" x14ac:dyDescent="0.2">
      <c r="A110" s="50">
        <v>4</v>
      </c>
      <c r="B110" s="51"/>
      <c r="C110" s="52"/>
      <c r="D110" s="51"/>
      <c r="E110" s="52"/>
      <c r="F110" s="53">
        <v>17</v>
      </c>
      <c r="G110" s="51"/>
      <c r="H110" s="52"/>
      <c r="I110" s="51"/>
      <c r="J110" s="52"/>
    </row>
    <row r="111" spans="1:10" ht="22.15" customHeight="1" x14ac:dyDescent="0.2">
      <c r="A111" s="50">
        <v>5</v>
      </c>
      <c r="B111" s="51"/>
      <c r="C111" s="52"/>
      <c r="D111" s="51"/>
      <c r="E111" s="52"/>
      <c r="F111" s="53">
        <v>18</v>
      </c>
      <c r="G111" s="51"/>
      <c r="H111" s="52"/>
      <c r="I111" s="51"/>
      <c r="J111" s="52"/>
    </row>
    <row r="112" spans="1:10" ht="22.15" customHeight="1" x14ac:dyDescent="0.2">
      <c r="A112" s="50">
        <v>6</v>
      </c>
      <c r="B112" s="51"/>
      <c r="C112" s="52"/>
      <c r="D112" s="51"/>
      <c r="E112" s="52"/>
      <c r="F112" s="53">
        <v>19</v>
      </c>
      <c r="G112" s="51"/>
      <c r="H112" s="52"/>
      <c r="I112" s="51"/>
      <c r="J112" s="52"/>
    </row>
    <row r="113" spans="1:10" ht="22.15" customHeight="1" x14ac:dyDescent="0.2">
      <c r="A113" s="50">
        <v>7</v>
      </c>
      <c r="B113" s="51"/>
      <c r="C113" s="52"/>
      <c r="D113" s="51"/>
      <c r="E113" s="52"/>
      <c r="F113" s="53">
        <v>20</v>
      </c>
      <c r="G113" s="51"/>
      <c r="H113" s="52"/>
      <c r="I113" s="51"/>
      <c r="J113" s="52"/>
    </row>
    <row r="114" spans="1:10" ht="22.15" customHeight="1" x14ac:dyDescent="0.2">
      <c r="A114" s="50">
        <v>8</v>
      </c>
      <c r="B114" s="51"/>
      <c r="C114" s="52"/>
      <c r="D114" s="51"/>
      <c r="E114" s="52"/>
      <c r="F114" s="53">
        <v>21</v>
      </c>
      <c r="G114" s="51"/>
      <c r="H114" s="52"/>
      <c r="I114" s="51"/>
      <c r="J114" s="52"/>
    </row>
    <row r="115" spans="1:10" ht="22.15" customHeight="1" x14ac:dyDescent="0.2">
      <c r="A115" s="50">
        <v>9</v>
      </c>
      <c r="B115" s="51"/>
      <c r="C115" s="52"/>
      <c r="D115" s="51"/>
      <c r="E115" s="52"/>
      <c r="F115" s="53">
        <v>22</v>
      </c>
      <c r="G115" s="51"/>
      <c r="H115" s="52"/>
      <c r="I115" s="51"/>
      <c r="J115" s="52"/>
    </row>
    <row r="116" spans="1:10" ht="22.15" customHeight="1" x14ac:dyDescent="0.2">
      <c r="A116" s="50">
        <v>10</v>
      </c>
      <c r="B116" s="51"/>
      <c r="C116" s="52"/>
      <c r="D116" s="51"/>
      <c r="E116" s="52"/>
      <c r="F116" s="53">
        <v>23</v>
      </c>
      <c r="G116" s="51"/>
      <c r="H116" s="52"/>
      <c r="I116" s="51"/>
      <c r="J116" s="52"/>
    </row>
    <row r="117" spans="1:10" ht="22.15" customHeight="1" x14ac:dyDescent="0.2">
      <c r="A117" s="50">
        <v>11</v>
      </c>
      <c r="B117" s="51"/>
      <c r="C117" s="52"/>
      <c r="D117" s="51"/>
      <c r="E117" s="52"/>
      <c r="F117" s="53">
        <v>24</v>
      </c>
      <c r="G117" s="51"/>
      <c r="H117" s="52"/>
      <c r="I117" s="51"/>
      <c r="J117" s="52"/>
    </row>
    <row r="118" spans="1:10" ht="22.15" customHeight="1" x14ac:dyDescent="0.2">
      <c r="A118" s="50">
        <v>12</v>
      </c>
      <c r="B118" s="51"/>
      <c r="C118" s="52"/>
      <c r="D118" s="51"/>
      <c r="E118" s="52"/>
      <c r="F118" s="53">
        <v>25</v>
      </c>
      <c r="G118" s="51"/>
      <c r="H118" s="52"/>
      <c r="I118" s="51"/>
      <c r="J118" s="52"/>
    </row>
    <row r="119" spans="1:10" ht="22.15" customHeight="1" thickBot="1" x14ac:dyDescent="0.25">
      <c r="A119" s="54">
        <v>13</v>
      </c>
      <c r="B119" s="55"/>
      <c r="C119" s="56"/>
      <c r="D119" s="55"/>
      <c r="E119" s="56"/>
      <c r="F119" s="57" t="s">
        <v>5</v>
      </c>
      <c r="G119" s="55"/>
      <c r="H119" s="56"/>
      <c r="I119" s="55"/>
      <c r="J119" s="56"/>
    </row>
    <row r="120" spans="1:10" ht="16.149999999999999" customHeight="1" thickBot="1" x14ac:dyDescent="0.3">
      <c r="A120" s="216" t="s">
        <v>2</v>
      </c>
      <c r="B120" s="216"/>
      <c r="C120" s="39">
        <f>'CARDS 2'!$C$168</f>
        <v>0</v>
      </c>
      <c r="D120" s="40"/>
      <c r="E120" s="38" t="s">
        <v>0</v>
      </c>
      <c r="F120" s="217" t="str">
        <f>'CARDS 2'!$A$176</f>
        <v/>
      </c>
      <c r="G120" s="217"/>
      <c r="H120" s="217"/>
      <c r="I120" s="217"/>
      <c r="J120" s="218"/>
    </row>
    <row r="121" spans="1:10" ht="13.15" customHeight="1" thickTop="1" thickBot="1" x14ac:dyDescent="0.25">
      <c r="A121" s="42">
        <v>2</v>
      </c>
    </row>
    <row r="122" spans="1:10" ht="27.6" customHeight="1" x14ac:dyDescent="0.2">
      <c r="A122" s="44"/>
      <c r="B122" s="219" t="str">
        <f>'CARDS 2'!$A$176</f>
        <v/>
      </c>
      <c r="C122" s="220"/>
      <c r="D122" s="219" t="str">
        <f>'CARDS 2'!$N$176</f>
        <v/>
      </c>
      <c r="E122" s="220"/>
      <c r="F122" s="45"/>
      <c r="G122" s="219" t="str">
        <f>'CARDS 2'!$A$176</f>
        <v/>
      </c>
      <c r="H122" s="220"/>
      <c r="I122" s="219" t="str">
        <f>'CARDS 2'!$N$176</f>
        <v/>
      </c>
      <c r="J122" s="220"/>
    </row>
    <row r="123" spans="1:10" ht="15" customHeight="1" x14ac:dyDescent="0.2">
      <c r="A123" s="46" t="s">
        <v>15</v>
      </c>
      <c r="B123" s="47" t="s">
        <v>16</v>
      </c>
      <c r="C123" s="48" t="s">
        <v>17</v>
      </c>
      <c r="D123" s="47" t="s">
        <v>16</v>
      </c>
      <c r="E123" s="48" t="s">
        <v>17</v>
      </c>
      <c r="F123" s="49" t="s">
        <v>15</v>
      </c>
      <c r="G123" s="47" t="s">
        <v>16</v>
      </c>
      <c r="H123" s="48" t="s">
        <v>17</v>
      </c>
      <c r="I123" s="47" t="s">
        <v>16</v>
      </c>
      <c r="J123" s="48" t="s">
        <v>17</v>
      </c>
    </row>
    <row r="124" spans="1:10" ht="22.15" customHeight="1" x14ac:dyDescent="0.2">
      <c r="A124" s="50">
        <v>1</v>
      </c>
      <c r="B124" s="51"/>
      <c r="C124" s="52"/>
      <c r="D124" s="51"/>
      <c r="E124" s="52"/>
      <c r="F124" s="53">
        <v>14</v>
      </c>
      <c r="G124" s="51"/>
      <c r="H124" s="52"/>
      <c r="I124" s="51"/>
      <c r="J124" s="52"/>
    </row>
    <row r="125" spans="1:10" ht="22.15" customHeight="1" x14ac:dyDescent="0.2">
      <c r="A125" s="50">
        <v>2</v>
      </c>
      <c r="B125" s="51"/>
      <c r="C125" s="52"/>
      <c r="D125" s="51"/>
      <c r="E125" s="52"/>
      <c r="F125" s="53">
        <v>15</v>
      </c>
      <c r="G125" s="51"/>
      <c r="H125" s="52"/>
      <c r="I125" s="51"/>
      <c r="J125" s="52"/>
    </row>
    <row r="126" spans="1:10" ht="22.15" customHeight="1" x14ac:dyDescent="0.2">
      <c r="A126" s="50">
        <v>3</v>
      </c>
      <c r="B126" s="51"/>
      <c r="C126" s="52"/>
      <c r="D126" s="51"/>
      <c r="E126" s="52"/>
      <c r="F126" s="53">
        <v>16</v>
      </c>
      <c r="G126" s="51"/>
      <c r="H126" s="52"/>
      <c r="I126" s="51"/>
      <c r="J126" s="52"/>
    </row>
    <row r="127" spans="1:10" ht="22.15" customHeight="1" x14ac:dyDescent="0.2">
      <c r="A127" s="50">
        <v>4</v>
      </c>
      <c r="B127" s="51"/>
      <c r="C127" s="52"/>
      <c r="D127" s="51"/>
      <c r="E127" s="52"/>
      <c r="F127" s="53">
        <v>17</v>
      </c>
      <c r="G127" s="51"/>
      <c r="H127" s="52"/>
      <c r="I127" s="51"/>
      <c r="J127" s="52"/>
    </row>
    <row r="128" spans="1:10" ht="22.15" customHeight="1" x14ac:dyDescent="0.2">
      <c r="A128" s="50">
        <v>5</v>
      </c>
      <c r="B128" s="51"/>
      <c r="C128" s="52"/>
      <c r="D128" s="51"/>
      <c r="E128" s="52"/>
      <c r="F128" s="53">
        <v>18</v>
      </c>
      <c r="G128" s="51"/>
      <c r="H128" s="52"/>
      <c r="I128" s="51"/>
      <c r="J128" s="52"/>
    </row>
    <row r="129" spans="1:10" ht="22.15" customHeight="1" x14ac:dyDescent="0.2">
      <c r="A129" s="50">
        <v>6</v>
      </c>
      <c r="B129" s="51"/>
      <c r="C129" s="52"/>
      <c r="D129" s="51"/>
      <c r="E129" s="52"/>
      <c r="F129" s="53">
        <v>19</v>
      </c>
      <c r="G129" s="51"/>
      <c r="H129" s="52"/>
      <c r="I129" s="51"/>
      <c r="J129" s="52"/>
    </row>
    <row r="130" spans="1:10" ht="22.15" customHeight="1" x14ac:dyDescent="0.2">
      <c r="A130" s="50">
        <v>7</v>
      </c>
      <c r="B130" s="51"/>
      <c r="C130" s="52"/>
      <c r="D130" s="51"/>
      <c r="E130" s="52"/>
      <c r="F130" s="53">
        <v>20</v>
      </c>
      <c r="G130" s="51"/>
      <c r="H130" s="52"/>
      <c r="I130" s="51"/>
      <c r="J130" s="52"/>
    </row>
    <row r="131" spans="1:10" ht="22.15" customHeight="1" x14ac:dyDescent="0.2">
      <c r="A131" s="50">
        <v>8</v>
      </c>
      <c r="B131" s="51"/>
      <c r="C131" s="52"/>
      <c r="D131" s="51"/>
      <c r="E131" s="52"/>
      <c r="F131" s="53">
        <v>21</v>
      </c>
      <c r="G131" s="51"/>
      <c r="H131" s="52"/>
      <c r="I131" s="51"/>
      <c r="J131" s="52"/>
    </row>
    <row r="132" spans="1:10" ht="22.15" customHeight="1" x14ac:dyDescent="0.2">
      <c r="A132" s="50">
        <v>9</v>
      </c>
      <c r="B132" s="51"/>
      <c r="C132" s="52"/>
      <c r="D132" s="51"/>
      <c r="E132" s="52"/>
      <c r="F132" s="53">
        <v>22</v>
      </c>
      <c r="G132" s="51"/>
      <c r="H132" s="52"/>
      <c r="I132" s="51"/>
      <c r="J132" s="52"/>
    </row>
    <row r="133" spans="1:10" ht="22.15" customHeight="1" x14ac:dyDescent="0.2">
      <c r="A133" s="50">
        <v>10</v>
      </c>
      <c r="B133" s="51"/>
      <c r="C133" s="52"/>
      <c r="D133" s="51"/>
      <c r="E133" s="52"/>
      <c r="F133" s="53">
        <v>23</v>
      </c>
      <c r="G133" s="51"/>
      <c r="H133" s="52"/>
      <c r="I133" s="51"/>
      <c r="J133" s="52"/>
    </row>
    <row r="134" spans="1:10" ht="22.15" customHeight="1" x14ac:dyDescent="0.2">
      <c r="A134" s="50">
        <v>11</v>
      </c>
      <c r="B134" s="51"/>
      <c r="C134" s="52"/>
      <c r="D134" s="51"/>
      <c r="E134" s="52"/>
      <c r="F134" s="53">
        <v>24</v>
      </c>
      <c r="G134" s="51"/>
      <c r="H134" s="52"/>
      <c r="I134" s="51"/>
      <c r="J134" s="52"/>
    </row>
    <row r="135" spans="1:10" ht="22.15" customHeight="1" x14ac:dyDescent="0.2">
      <c r="A135" s="50">
        <v>12</v>
      </c>
      <c r="B135" s="51"/>
      <c r="C135" s="52"/>
      <c r="D135" s="51"/>
      <c r="E135" s="52"/>
      <c r="F135" s="53">
        <v>25</v>
      </c>
      <c r="G135" s="51"/>
      <c r="H135" s="52"/>
      <c r="I135" s="51"/>
      <c r="J135" s="52"/>
    </row>
    <row r="136" spans="1:10" ht="22.15" customHeight="1" thickBot="1" x14ac:dyDescent="0.25">
      <c r="A136" s="54">
        <v>13</v>
      </c>
      <c r="B136" s="55"/>
      <c r="C136" s="56"/>
      <c r="D136" s="55"/>
      <c r="E136" s="56"/>
      <c r="F136" s="57" t="s">
        <v>5</v>
      </c>
      <c r="G136" s="55"/>
      <c r="H136" s="56"/>
      <c r="I136" s="55"/>
      <c r="J136" s="56"/>
    </row>
    <row r="137" spans="1:10" ht="16.149999999999999" customHeight="1" thickBot="1" x14ac:dyDescent="0.3">
      <c r="A137" s="216" t="s">
        <v>2</v>
      </c>
      <c r="B137" s="216"/>
      <c r="C137" s="39">
        <f>'CARDS 2'!$C$191</f>
        <v>0</v>
      </c>
      <c r="D137" s="40"/>
      <c r="E137" s="38" t="s">
        <v>0</v>
      </c>
      <c r="F137" s="217" t="str">
        <f>'CARDS 2'!$A$199</f>
        <v/>
      </c>
      <c r="G137" s="217"/>
      <c r="H137" s="217"/>
      <c r="I137" s="217"/>
      <c r="J137" s="218"/>
    </row>
    <row r="138" spans="1:10" ht="13.15" customHeight="1" thickTop="1" thickBot="1" x14ac:dyDescent="0.25">
      <c r="A138" s="42">
        <v>2</v>
      </c>
    </row>
    <row r="139" spans="1:10" ht="27.6" customHeight="1" x14ac:dyDescent="0.2">
      <c r="A139" s="44"/>
      <c r="B139" s="219" t="str">
        <f>'CARDS 2'!$A$199</f>
        <v/>
      </c>
      <c r="C139" s="220"/>
      <c r="D139" s="219" t="str">
        <f>'CARDS 2'!$N$199</f>
        <v/>
      </c>
      <c r="E139" s="220"/>
      <c r="F139" s="45"/>
      <c r="G139" s="219" t="str">
        <f>'CARDS 2'!$A$199</f>
        <v/>
      </c>
      <c r="H139" s="220"/>
      <c r="I139" s="219" t="str">
        <f>'CARDS 2'!$N$199</f>
        <v/>
      </c>
      <c r="J139" s="220"/>
    </row>
    <row r="140" spans="1:10" ht="15" customHeight="1" x14ac:dyDescent="0.2">
      <c r="A140" s="46" t="s">
        <v>15</v>
      </c>
      <c r="B140" s="47" t="s">
        <v>16</v>
      </c>
      <c r="C140" s="48" t="s">
        <v>17</v>
      </c>
      <c r="D140" s="47" t="s">
        <v>16</v>
      </c>
      <c r="E140" s="48" t="s">
        <v>17</v>
      </c>
      <c r="F140" s="49" t="s">
        <v>15</v>
      </c>
      <c r="G140" s="47" t="s">
        <v>16</v>
      </c>
      <c r="H140" s="48" t="s">
        <v>17</v>
      </c>
      <c r="I140" s="47" t="s">
        <v>16</v>
      </c>
      <c r="J140" s="48" t="s">
        <v>17</v>
      </c>
    </row>
    <row r="141" spans="1:10" ht="22.15" customHeight="1" x14ac:dyDescent="0.2">
      <c r="A141" s="50">
        <v>1</v>
      </c>
      <c r="B141" s="51"/>
      <c r="C141" s="52"/>
      <c r="D141" s="51"/>
      <c r="E141" s="52"/>
      <c r="F141" s="53">
        <v>14</v>
      </c>
      <c r="G141" s="51"/>
      <c r="H141" s="52"/>
      <c r="I141" s="51"/>
      <c r="J141" s="52"/>
    </row>
    <row r="142" spans="1:10" ht="22.15" customHeight="1" x14ac:dyDescent="0.2">
      <c r="A142" s="50">
        <v>2</v>
      </c>
      <c r="B142" s="51"/>
      <c r="C142" s="52"/>
      <c r="D142" s="51"/>
      <c r="E142" s="52"/>
      <c r="F142" s="53">
        <v>15</v>
      </c>
      <c r="G142" s="51"/>
      <c r="H142" s="52"/>
      <c r="I142" s="51"/>
      <c r="J142" s="52"/>
    </row>
    <row r="143" spans="1:10" ht="22.15" customHeight="1" x14ac:dyDescent="0.2">
      <c r="A143" s="50">
        <v>3</v>
      </c>
      <c r="B143" s="51"/>
      <c r="C143" s="52"/>
      <c r="D143" s="51"/>
      <c r="E143" s="52"/>
      <c r="F143" s="53">
        <v>16</v>
      </c>
      <c r="G143" s="51"/>
      <c r="H143" s="52"/>
      <c r="I143" s="51"/>
      <c r="J143" s="52"/>
    </row>
    <row r="144" spans="1:10" ht="22.15" customHeight="1" x14ac:dyDescent="0.2">
      <c r="A144" s="50">
        <v>4</v>
      </c>
      <c r="B144" s="51"/>
      <c r="C144" s="52"/>
      <c r="D144" s="51"/>
      <c r="E144" s="52"/>
      <c r="F144" s="53">
        <v>17</v>
      </c>
      <c r="G144" s="51"/>
      <c r="H144" s="52"/>
      <c r="I144" s="51"/>
      <c r="J144" s="52"/>
    </row>
    <row r="145" spans="1:10" ht="22.15" customHeight="1" x14ac:dyDescent="0.2">
      <c r="A145" s="50">
        <v>5</v>
      </c>
      <c r="B145" s="51"/>
      <c r="C145" s="52"/>
      <c r="D145" s="51"/>
      <c r="E145" s="52"/>
      <c r="F145" s="53">
        <v>18</v>
      </c>
      <c r="G145" s="51"/>
      <c r="H145" s="52"/>
      <c r="I145" s="51"/>
      <c r="J145" s="52"/>
    </row>
    <row r="146" spans="1:10" ht="22.15" customHeight="1" x14ac:dyDescent="0.2">
      <c r="A146" s="50">
        <v>6</v>
      </c>
      <c r="B146" s="51"/>
      <c r="C146" s="52"/>
      <c r="D146" s="51"/>
      <c r="E146" s="52"/>
      <c r="F146" s="53">
        <v>19</v>
      </c>
      <c r="G146" s="51"/>
      <c r="H146" s="52"/>
      <c r="I146" s="51"/>
      <c r="J146" s="52"/>
    </row>
    <row r="147" spans="1:10" ht="22.15" customHeight="1" x14ac:dyDescent="0.2">
      <c r="A147" s="50">
        <v>7</v>
      </c>
      <c r="B147" s="51"/>
      <c r="C147" s="52"/>
      <c r="D147" s="51"/>
      <c r="E147" s="52"/>
      <c r="F147" s="53">
        <v>20</v>
      </c>
      <c r="G147" s="51"/>
      <c r="H147" s="52"/>
      <c r="I147" s="51"/>
      <c r="J147" s="52"/>
    </row>
    <row r="148" spans="1:10" ht="22.15" customHeight="1" x14ac:dyDescent="0.2">
      <c r="A148" s="50">
        <v>8</v>
      </c>
      <c r="B148" s="51"/>
      <c r="C148" s="52"/>
      <c r="D148" s="51"/>
      <c r="E148" s="52"/>
      <c r="F148" s="53">
        <v>21</v>
      </c>
      <c r="G148" s="51"/>
      <c r="H148" s="52"/>
      <c r="I148" s="51"/>
      <c r="J148" s="52"/>
    </row>
    <row r="149" spans="1:10" ht="22.15" customHeight="1" x14ac:dyDescent="0.2">
      <c r="A149" s="50">
        <v>9</v>
      </c>
      <c r="B149" s="51"/>
      <c r="C149" s="52"/>
      <c r="D149" s="51"/>
      <c r="E149" s="52"/>
      <c r="F149" s="53">
        <v>22</v>
      </c>
      <c r="G149" s="51"/>
      <c r="H149" s="52"/>
      <c r="I149" s="51"/>
      <c r="J149" s="52"/>
    </row>
    <row r="150" spans="1:10" ht="22.15" customHeight="1" x14ac:dyDescent="0.2">
      <c r="A150" s="50">
        <v>10</v>
      </c>
      <c r="B150" s="51"/>
      <c r="C150" s="52"/>
      <c r="D150" s="51"/>
      <c r="E150" s="52"/>
      <c r="F150" s="53">
        <v>23</v>
      </c>
      <c r="G150" s="51"/>
      <c r="H150" s="52"/>
      <c r="I150" s="51"/>
      <c r="J150" s="52"/>
    </row>
    <row r="151" spans="1:10" ht="22.15" customHeight="1" x14ac:dyDescent="0.2">
      <c r="A151" s="50">
        <v>11</v>
      </c>
      <c r="B151" s="51"/>
      <c r="C151" s="52"/>
      <c r="D151" s="51"/>
      <c r="E151" s="52"/>
      <c r="F151" s="53">
        <v>24</v>
      </c>
      <c r="G151" s="51"/>
      <c r="H151" s="52"/>
      <c r="I151" s="51"/>
      <c r="J151" s="52"/>
    </row>
    <row r="152" spans="1:10" ht="22.15" customHeight="1" x14ac:dyDescent="0.2">
      <c r="A152" s="50">
        <v>12</v>
      </c>
      <c r="B152" s="51"/>
      <c r="C152" s="52"/>
      <c r="D152" s="51"/>
      <c r="E152" s="52"/>
      <c r="F152" s="53">
        <v>25</v>
      </c>
      <c r="G152" s="51"/>
      <c r="H152" s="52"/>
      <c r="I152" s="51"/>
      <c r="J152" s="52"/>
    </row>
    <row r="153" spans="1:10" ht="22.15" customHeight="1" thickBot="1" x14ac:dyDescent="0.25">
      <c r="A153" s="54">
        <v>13</v>
      </c>
      <c r="B153" s="55"/>
      <c r="C153" s="56"/>
      <c r="D153" s="55"/>
      <c r="E153" s="56"/>
      <c r="F153" s="57" t="s">
        <v>5</v>
      </c>
      <c r="G153" s="55"/>
      <c r="H153" s="56"/>
      <c r="I153" s="55"/>
      <c r="J153" s="56"/>
    </row>
    <row r="154" spans="1:10" ht="16.149999999999999" customHeight="1" thickBot="1" x14ac:dyDescent="0.3">
      <c r="A154" s="216" t="s">
        <v>2</v>
      </c>
      <c r="B154" s="216"/>
      <c r="C154" s="39">
        <f>'CARDS 2'!$C$214</f>
        <v>0</v>
      </c>
      <c r="D154" s="40"/>
      <c r="E154" s="38" t="s">
        <v>0</v>
      </c>
      <c r="F154" s="217" t="str">
        <f>'CARDS 2'!$A$222</f>
        <v/>
      </c>
      <c r="G154" s="217"/>
      <c r="H154" s="217"/>
      <c r="I154" s="217"/>
      <c r="J154" s="218"/>
    </row>
    <row r="155" spans="1:10" ht="13.15" customHeight="1" thickTop="1" thickBot="1" x14ac:dyDescent="0.25">
      <c r="A155" s="42">
        <v>2</v>
      </c>
    </row>
    <row r="156" spans="1:10" ht="27.6" customHeight="1" x14ac:dyDescent="0.2">
      <c r="A156" s="44"/>
      <c r="B156" s="219" t="str">
        <f>'CARDS 2'!$A$222</f>
        <v/>
      </c>
      <c r="C156" s="220"/>
      <c r="D156" s="219" t="str">
        <f>'CARDS 2'!$N$222</f>
        <v/>
      </c>
      <c r="E156" s="220"/>
      <c r="F156" s="45"/>
      <c r="G156" s="219" t="str">
        <f>'CARDS 2'!$A$222</f>
        <v/>
      </c>
      <c r="H156" s="220"/>
      <c r="I156" s="219" t="str">
        <f>'CARDS 2'!$N$222</f>
        <v/>
      </c>
      <c r="J156" s="220"/>
    </row>
    <row r="157" spans="1:10" ht="15" customHeight="1" x14ac:dyDescent="0.2">
      <c r="A157" s="46" t="s">
        <v>15</v>
      </c>
      <c r="B157" s="47" t="s">
        <v>16</v>
      </c>
      <c r="C157" s="48" t="s">
        <v>17</v>
      </c>
      <c r="D157" s="47" t="s">
        <v>16</v>
      </c>
      <c r="E157" s="48" t="s">
        <v>17</v>
      </c>
      <c r="F157" s="49" t="s">
        <v>15</v>
      </c>
      <c r="G157" s="47" t="s">
        <v>16</v>
      </c>
      <c r="H157" s="48" t="s">
        <v>17</v>
      </c>
      <c r="I157" s="47" t="s">
        <v>16</v>
      </c>
      <c r="J157" s="48" t="s">
        <v>17</v>
      </c>
    </row>
    <row r="158" spans="1:10" ht="22.15" customHeight="1" x14ac:dyDescent="0.2">
      <c r="A158" s="50">
        <v>1</v>
      </c>
      <c r="B158" s="51"/>
      <c r="C158" s="52"/>
      <c r="D158" s="51"/>
      <c r="E158" s="52"/>
      <c r="F158" s="53">
        <v>14</v>
      </c>
      <c r="G158" s="51"/>
      <c r="H158" s="52"/>
      <c r="I158" s="51"/>
      <c r="J158" s="52"/>
    </row>
    <row r="159" spans="1:10" ht="22.15" customHeight="1" x14ac:dyDescent="0.2">
      <c r="A159" s="50">
        <v>2</v>
      </c>
      <c r="B159" s="51"/>
      <c r="C159" s="52"/>
      <c r="D159" s="51"/>
      <c r="E159" s="52"/>
      <c r="F159" s="53">
        <v>15</v>
      </c>
      <c r="G159" s="51"/>
      <c r="H159" s="52"/>
      <c r="I159" s="51"/>
      <c r="J159" s="52"/>
    </row>
    <row r="160" spans="1:10" ht="22.15" customHeight="1" x14ac:dyDescent="0.2">
      <c r="A160" s="50">
        <v>3</v>
      </c>
      <c r="B160" s="51"/>
      <c r="C160" s="52"/>
      <c r="D160" s="51"/>
      <c r="E160" s="52"/>
      <c r="F160" s="53">
        <v>16</v>
      </c>
      <c r="G160" s="51"/>
      <c r="H160" s="52"/>
      <c r="I160" s="51"/>
      <c r="J160" s="52"/>
    </row>
    <row r="161" spans="1:10" ht="22.15" customHeight="1" x14ac:dyDescent="0.2">
      <c r="A161" s="50">
        <v>4</v>
      </c>
      <c r="B161" s="51"/>
      <c r="C161" s="52"/>
      <c r="D161" s="51"/>
      <c r="E161" s="52"/>
      <c r="F161" s="53">
        <v>17</v>
      </c>
      <c r="G161" s="51"/>
      <c r="H161" s="52"/>
      <c r="I161" s="51"/>
      <c r="J161" s="52"/>
    </row>
    <row r="162" spans="1:10" ht="22.15" customHeight="1" x14ac:dyDescent="0.2">
      <c r="A162" s="50">
        <v>5</v>
      </c>
      <c r="B162" s="51"/>
      <c r="C162" s="52"/>
      <c r="D162" s="51"/>
      <c r="E162" s="52"/>
      <c r="F162" s="53">
        <v>18</v>
      </c>
      <c r="G162" s="51"/>
      <c r="H162" s="52"/>
      <c r="I162" s="51"/>
      <c r="J162" s="52"/>
    </row>
    <row r="163" spans="1:10" ht="22.15" customHeight="1" x14ac:dyDescent="0.2">
      <c r="A163" s="50">
        <v>6</v>
      </c>
      <c r="B163" s="51"/>
      <c r="C163" s="52"/>
      <c r="D163" s="51"/>
      <c r="E163" s="52"/>
      <c r="F163" s="53">
        <v>19</v>
      </c>
      <c r="G163" s="51"/>
      <c r="H163" s="52"/>
      <c r="I163" s="51"/>
      <c r="J163" s="52"/>
    </row>
    <row r="164" spans="1:10" ht="22.15" customHeight="1" x14ac:dyDescent="0.2">
      <c r="A164" s="50">
        <v>7</v>
      </c>
      <c r="B164" s="51"/>
      <c r="C164" s="52"/>
      <c r="D164" s="51"/>
      <c r="E164" s="52"/>
      <c r="F164" s="53">
        <v>20</v>
      </c>
      <c r="G164" s="51"/>
      <c r="H164" s="52"/>
      <c r="I164" s="51"/>
      <c r="J164" s="52"/>
    </row>
    <row r="165" spans="1:10" ht="22.15" customHeight="1" x14ac:dyDescent="0.2">
      <c r="A165" s="50">
        <v>8</v>
      </c>
      <c r="B165" s="51"/>
      <c r="C165" s="52"/>
      <c r="D165" s="51"/>
      <c r="E165" s="52"/>
      <c r="F165" s="53">
        <v>21</v>
      </c>
      <c r="G165" s="51"/>
      <c r="H165" s="52"/>
      <c r="I165" s="51"/>
      <c r="J165" s="52"/>
    </row>
    <row r="166" spans="1:10" ht="22.15" customHeight="1" x14ac:dyDescent="0.2">
      <c r="A166" s="50">
        <v>9</v>
      </c>
      <c r="B166" s="51"/>
      <c r="C166" s="52"/>
      <c r="D166" s="51"/>
      <c r="E166" s="52"/>
      <c r="F166" s="53">
        <v>22</v>
      </c>
      <c r="G166" s="51"/>
      <c r="H166" s="52"/>
      <c r="I166" s="51"/>
      <c r="J166" s="52"/>
    </row>
    <row r="167" spans="1:10" ht="22.15" customHeight="1" x14ac:dyDescent="0.2">
      <c r="A167" s="50">
        <v>10</v>
      </c>
      <c r="B167" s="51"/>
      <c r="C167" s="52"/>
      <c r="D167" s="51"/>
      <c r="E167" s="52"/>
      <c r="F167" s="53">
        <v>23</v>
      </c>
      <c r="G167" s="51"/>
      <c r="H167" s="52"/>
      <c r="I167" s="51"/>
      <c r="J167" s="52"/>
    </row>
    <row r="168" spans="1:10" ht="22.15" customHeight="1" x14ac:dyDescent="0.2">
      <c r="A168" s="50">
        <v>11</v>
      </c>
      <c r="B168" s="51"/>
      <c r="C168" s="52"/>
      <c r="D168" s="51"/>
      <c r="E168" s="52"/>
      <c r="F168" s="53">
        <v>24</v>
      </c>
      <c r="G168" s="51"/>
      <c r="H168" s="52"/>
      <c r="I168" s="51"/>
      <c r="J168" s="52"/>
    </row>
    <row r="169" spans="1:10" ht="22.15" customHeight="1" x14ac:dyDescent="0.2">
      <c r="A169" s="50">
        <v>12</v>
      </c>
      <c r="B169" s="51"/>
      <c r="C169" s="52"/>
      <c r="D169" s="51"/>
      <c r="E169" s="52"/>
      <c r="F169" s="53">
        <v>25</v>
      </c>
      <c r="G169" s="51"/>
      <c r="H169" s="52"/>
      <c r="I169" s="51"/>
      <c r="J169" s="52"/>
    </row>
    <row r="170" spans="1:10" ht="22.15" customHeight="1" thickBot="1" x14ac:dyDescent="0.25">
      <c r="A170" s="54">
        <v>13</v>
      </c>
      <c r="B170" s="55"/>
      <c r="C170" s="56"/>
      <c r="D170" s="55"/>
      <c r="E170" s="56"/>
      <c r="F170" s="57" t="s">
        <v>5</v>
      </c>
      <c r="G170" s="55"/>
      <c r="H170" s="56"/>
      <c r="I170" s="55"/>
      <c r="J170" s="56"/>
    </row>
    <row r="171" spans="1:10" ht="16.149999999999999" customHeight="1" thickBot="1" x14ac:dyDescent="0.3">
      <c r="A171" s="216" t="s">
        <v>2</v>
      </c>
      <c r="B171" s="216"/>
      <c r="C171" s="39">
        <f>'CARDS 2'!$C$237</f>
        <v>0</v>
      </c>
      <c r="D171" s="40"/>
      <c r="E171" s="38" t="s">
        <v>0</v>
      </c>
      <c r="F171" s="217" t="str">
        <f>'CARDS 2'!$A$245</f>
        <v/>
      </c>
      <c r="G171" s="217"/>
      <c r="H171" s="217"/>
      <c r="I171" s="217"/>
      <c r="J171" s="218"/>
    </row>
    <row r="172" spans="1:10" ht="13.15" customHeight="1" thickTop="1" thickBot="1" x14ac:dyDescent="0.25">
      <c r="A172" s="42">
        <v>2</v>
      </c>
    </row>
    <row r="173" spans="1:10" ht="27.6" customHeight="1" x14ac:dyDescent="0.2">
      <c r="A173" s="44"/>
      <c r="B173" s="219" t="str">
        <f>'CARDS 2'!$A$245</f>
        <v/>
      </c>
      <c r="C173" s="220"/>
      <c r="D173" s="219" t="str">
        <f>'CARDS 2'!$N$245</f>
        <v/>
      </c>
      <c r="E173" s="220"/>
      <c r="F173" s="45"/>
      <c r="G173" s="219" t="str">
        <f>'CARDS 2'!$A$245</f>
        <v/>
      </c>
      <c r="H173" s="220"/>
      <c r="I173" s="219" t="str">
        <f>'CARDS 2'!$N$245</f>
        <v/>
      </c>
      <c r="J173" s="220"/>
    </row>
    <row r="174" spans="1:10" ht="15" customHeight="1" x14ac:dyDescent="0.2">
      <c r="A174" s="46" t="s">
        <v>15</v>
      </c>
      <c r="B174" s="47" t="s">
        <v>16</v>
      </c>
      <c r="C174" s="48" t="s">
        <v>17</v>
      </c>
      <c r="D174" s="47" t="s">
        <v>16</v>
      </c>
      <c r="E174" s="48" t="s">
        <v>17</v>
      </c>
      <c r="F174" s="49" t="s">
        <v>15</v>
      </c>
      <c r="G174" s="47" t="s">
        <v>16</v>
      </c>
      <c r="H174" s="48" t="s">
        <v>17</v>
      </c>
      <c r="I174" s="47" t="s">
        <v>16</v>
      </c>
      <c r="J174" s="48" t="s">
        <v>17</v>
      </c>
    </row>
    <row r="175" spans="1:10" ht="22.15" customHeight="1" x14ac:dyDescent="0.2">
      <c r="A175" s="50">
        <v>1</v>
      </c>
      <c r="B175" s="51"/>
      <c r="C175" s="52"/>
      <c r="D175" s="51"/>
      <c r="E175" s="52"/>
      <c r="F175" s="53">
        <v>14</v>
      </c>
      <c r="G175" s="51"/>
      <c r="H175" s="52"/>
      <c r="I175" s="51"/>
      <c r="J175" s="52"/>
    </row>
    <row r="176" spans="1:10" ht="22.15" customHeight="1" x14ac:dyDescent="0.2">
      <c r="A176" s="50">
        <v>2</v>
      </c>
      <c r="B176" s="51"/>
      <c r="C176" s="52"/>
      <c r="D176" s="51"/>
      <c r="E176" s="52"/>
      <c r="F176" s="53">
        <v>15</v>
      </c>
      <c r="G176" s="51"/>
      <c r="H176" s="52"/>
      <c r="I176" s="51"/>
      <c r="J176" s="52"/>
    </row>
    <row r="177" spans="1:10" ht="22.15" customHeight="1" x14ac:dyDescent="0.2">
      <c r="A177" s="50">
        <v>3</v>
      </c>
      <c r="B177" s="51"/>
      <c r="C177" s="52"/>
      <c r="D177" s="51"/>
      <c r="E177" s="52"/>
      <c r="F177" s="53">
        <v>16</v>
      </c>
      <c r="G177" s="51"/>
      <c r="H177" s="52"/>
      <c r="I177" s="51"/>
      <c r="J177" s="52"/>
    </row>
    <row r="178" spans="1:10" ht="22.15" customHeight="1" x14ac:dyDescent="0.2">
      <c r="A178" s="50">
        <v>4</v>
      </c>
      <c r="B178" s="51"/>
      <c r="C178" s="52"/>
      <c r="D178" s="51"/>
      <c r="E178" s="52"/>
      <c r="F178" s="53">
        <v>17</v>
      </c>
      <c r="G178" s="51"/>
      <c r="H178" s="52"/>
      <c r="I178" s="51"/>
      <c r="J178" s="52"/>
    </row>
    <row r="179" spans="1:10" ht="22.15" customHeight="1" x14ac:dyDescent="0.2">
      <c r="A179" s="50">
        <v>5</v>
      </c>
      <c r="B179" s="51"/>
      <c r="C179" s="52"/>
      <c r="D179" s="51"/>
      <c r="E179" s="52"/>
      <c r="F179" s="53">
        <v>18</v>
      </c>
      <c r="G179" s="51"/>
      <c r="H179" s="52"/>
      <c r="I179" s="51"/>
      <c r="J179" s="52"/>
    </row>
    <row r="180" spans="1:10" ht="22.15" customHeight="1" x14ac:dyDescent="0.2">
      <c r="A180" s="50">
        <v>6</v>
      </c>
      <c r="B180" s="51"/>
      <c r="C180" s="52"/>
      <c r="D180" s="51"/>
      <c r="E180" s="52"/>
      <c r="F180" s="53">
        <v>19</v>
      </c>
      <c r="G180" s="51"/>
      <c r="H180" s="52"/>
      <c r="I180" s="51"/>
      <c r="J180" s="52"/>
    </row>
    <row r="181" spans="1:10" ht="22.15" customHeight="1" x14ac:dyDescent="0.2">
      <c r="A181" s="50">
        <v>7</v>
      </c>
      <c r="B181" s="51"/>
      <c r="C181" s="52"/>
      <c r="D181" s="51"/>
      <c r="E181" s="52"/>
      <c r="F181" s="53">
        <v>20</v>
      </c>
      <c r="G181" s="51"/>
      <c r="H181" s="52"/>
      <c r="I181" s="51"/>
      <c r="J181" s="52"/>
    </row>
    <row r="182" spans="1:10" ht="22.15" customHeight="1" x14ac:dyDescent="0.2">
      <c r="A182" s="50">
        <v>8</v>
      </c>
      <c r="B182" s="51"/>
      <c r="C182" s="52"/>
      <c r="D182" s="51"/>
      <c r="E182" s="52"/>
      <c r="F182" s="53">
        <v>21</v>
      </c>
      <c r="G182" s="51"/>
      <c r="H182" s="52"/>
      <c r="I182" s="51"/>
      <c r="J182" s="52"/>
    </row>
    <row r="183" spans="1:10" ht="22.15" customHeight="1" x14ac:dyDescent="0.2">
      <c r="A183" s="50">
        <v>9</v>
      </c>
      <c r="B183" s="51"/>
      <c r="C183" s="52"/>
      <c r="D183" s="51"/>
      <c r="E183" s="52"/>
      <c r="F183" s="53">
        <v>22</v>
      </c>
      <c r="G183" s="51"/>
      <c r="H183" s="52"/>
      <c r="I183" s="51"/>
      <c r="J183" s="52"/>
    </row>
    <row r="184" spans="1:10" ht="22.15" customHeight="1" x14ac:dyDescent="0.2">
      <c r="A184" s="50">
        <v>10</v>
      </c>
      <c r="B184" s="51"/>
      <c r="C184" s="52"/>
      <c r="D184" s="51"/>
      <c r="E184" s="52"/>
      <c r="F184" s="53">
        <v>23</v>
      </c>
      <c r="G184" s="51"/>
      <c r="H184" s="52"/>
      <c r="I184" s="51"/>
      <c r="J184" s="52"/>
    </row>
    <row r="185" spans="1:10" ht="22.15" customHeight="1" x14ac:dyDescent="0.2">
      <c r="A185" s="50">
        <v>11</v>
      </c>
      <c r="B185" s="51"/>
      <c r="C185" s="52"/>
      <c r="D185" s="51"/>
      <c r="E185" s="52"/>
      <c r="F185" s="53">
        <v>24</v>
      </c>
      <c r="G185" s="51"/>
      <c r="H185" s="52"/>
      <c r="I185" s="51"/>
      <c r="J185" s="52"/>
    </row>
    <row r="186" spans="1:10" ht="22.15" customHeight="1" x14ac:dyDescent="0.2">
      <c r="A186" s="50">
        <v>12</v>
      </c>
      <c r="B186" s="51"/>
      <c r="C186" s="52"/>
      <c r="D186" s="51"/>
      <c r="E186" s="52"/>
      <c r="F186" s="53">
        <v>25</v>
      </c>
      <c r="G186" s="51"/>
      <c r="H186" s="52"/>
      <c r="I186" s="51"/>
      <c r="J186" s="52"/>
    </row>
    <row r="187" spans="1:10" ht="22.15" customHeight="1" thickBot="1" x14ac:dyDescent="0.25">
      <c r="A187" s="54">
        <v>13</v>
      </c>
      <c r="B187" s="55"/>
      <c r="C187" s="56"/>
      <c r="D187" s="55"/>
      <c r="E187" s="56"/>
      <c r="F187" s="57" t="s">
        <v>5</v>
      </c>
      <c r="G187" s="55"/>
      <c r="H187" s="56"/>
      <c r="I187" s="55"/>
      <c r="J187" s="56"/>
    </row>
    <row r="188" spans="1:10" ht="16.149999999999999" customHeight="1" thickBot="1" x14ac:dyDescent="0.3">
      <c r="A188" s="216" t="s">
        <v>2</v>
      </c>
      <c r="B188" s="216"/>
      <c r="C188" s="39">
        <f>'CARDS 2'!$C$260</f>
        <v>0</v>
      </c>
      <c r="D188" s="40"/>
      <c r="E188" s="38" t="s">
        <v>0</v>
      </c>
      <c r="F188" s="217" t="str">
        <f>'CARDS 2'!$A$268</f>
        <v/>
      </c>
      <c r="G188" s="217"/>
      <c r="H188" s="217"/>
      <c r="I188" s="217"/>
      <c r="J188" s="218"/>
    </row>
    <row r="189" spans="1:10" ht="13.15" customHeight="1" thickTop="1" thickBot="1" x14ac:dyDescent="0.25">
      <c r="A189" s="42">
        <v>2</v>
      </c>
    </row>
    <row r="190" spans="1:10" ht="27.6" customHeight="1" x14ac:dyDescent="0.2">
      <c r="A190" s="44"/>
      <c r="B190" s="219" t="str">
        <f>'CARDS 2'!$A$268</f>
        <v/>
      </c>
      <c r="C190" s="220"/>
      <c r="D190" s="219" t="str">
        <f>'CARDS 2'!$N$268</f>
        <v/>
      </c>
      <c r="E190" s="220"/>
      <c r="F190" s="45"/>
      <c r="G190" s="219" t="str">
        <f>'CARDS 2'!$A$268</f>
        <v/>
      </c>
      <c r="H190" s="220"/>
      <c r="I190" s="219" t="str">
        <f>'CARDS 2'!$N$268</f>
        <v/>
      </c>
      <c r="J190" s="220"/>
    </row>
    <row r="191" spans="1:10" ht="15" customHeight="1" x14ac:dyDescent="0.2">
      <c r="A191" s="46" t="s">
        <v>15</v>
      </c>
      <c r="B191" s="47" t="s">
        <v>16</v>
      </c>
      <c r="C191" s="48" t="s">
        <v>17</v>
      </c>
      <c r="D191" s="47" t="s">
        <v>16</v>
      </c>
      <c r="E191" s="48" t="s">
        <v>17</v>
      </c>
      <c r="F191" s="49" t="s">
        <v>15</v>
      </c>
      <c r="G191" s="47" t="s">
        <v>16</v>
      </c>
      <c r="H191" s="48" t="s">
        <v>17</v>
      </c>
      <c r="I191" s="47" t="s">
        <v>16</v>
      </c>
      <c r="J191" s="48" t="s">
        <v>17</v>
      </c>
    </row>
    <row r="192" spans="1:10" ht="22.15" customHeight="1" x14ac:dyDescent="0.2">
      <c r="A192" s="50">
        <v>1</v>
      </c>
      <c r="B192" s="51"/>
      <c r="C192" s="52"/>
      <c r="D192" s="51"/>
      <c r="E192" s="52"/>
      <c r="F192" s="53">
        <v>14</v>
      </c>
      <c r="G192" s="51"/>
      <c r="H192" s="52"/>
      <c r="I192" s="51"/>
      <c r="J192" s="52"/>
    </row>
    <row r="193" spans="1:10" ht="22.15" customHeight="1" x14ac:dyDescent="0.2">
      <c r="A193" s="50">
        <v>2</v>
      </c>
      <c r="B193" s="51"/>
      <c r="C193" s="52"/>
      <c r="D193" s="51"/>
      <c r="E193" s="52"/>
      <c r="F193" s="53">
        <v>15</v>
      </c>
      <c r="G193" s="51"/>
      <c r="H193" s="52"/>
      <c r="I193" s="51"/>
      <c r="J193" s="52"/>
    </row>
    <row r="194" spans="1:10" ht="22.15" customHeight="1" x14ac:dyDescent="0.2">
      <c r="A194" s="50">
        <v>3</v>
      </c>
      <c r="B194" s="51"/>
      <c r="C194" s="52"/>
      <c r="D194" s="51"/>
      <c r="E194" s="52"/>
      <c r="F194" s="53">
        <v>16</v>
      </c>
      <c r="G194" s="51"/>
      <c r="H194" s="52"/>
      <c r="I194" s="51"/>
      <c r="J194" s="52"/>
    </row>
    <row r="195" spans="1:10" ht="22.15" customHeight="1" x14ac:dyDescent="0.2">
      <c r="A195" s="50">
        <v>4</v>
      </c>
      <c r="B195" s="51"/>
      <c r="C195" s="52"/>
      <c r="D195" s="51"/>
      <c r="E195" s="52"/>
      <c r="F195" s="53">
        <v>17</v>
      </c>
      <c r="G195" s="51"/>
      <c r="H195" s="52"/>
      <c r="I195" s="51"/>
      <c r="J195" s="52"/>
    </row>
    <row r="196" spans="1:10" ht="22.15" customHeight="1" x14ac:dyDescent="0.2">
      <c r="A196" s="50">
        <v>5</v>
      </c>
      <c r="B196" s="51"/>
      <c r="C196" s="52"/>
      <c r="D196" s="51"/>
      <c r="E196" s="52"/>
      <c r="F196" s="53">
        <v>18</v>
      </c>
      <c r="G196" s="51"/>
      <c r="H196" s="52"/>
      <c r="I196" s="51"/>
      <c r="J196" s="52"/>
    </row>
    <row r="197" spans="1:10" ht="22.15" customHeight="1" x14ac:dyDescent="0.2">
      <c r="A197" s="50">
        <v>6</v>
      </c>
      <c r="B197" s="51"/>
      <c r="C197" s="52"/>
      <c r="D197" s="51"/>
      <c r="E197" s="52"/>
      <c r="F197" s="53">
        <v>19</v>
      </c>
      <c r="G197" s="51"/>
      <c r="H197" s="52"/>
      <c r="I197" s="51"/>
      <c r="J197" s="52"/>
    </row>
    <row r="198" spans="1:10" ht="22.15" customHeight="1" x14ac:dyDescent="0.2">
      <c r="A198" s="50">
        <v>7</v>
      </c>
      <c r="B198" s="51"/>
      <c r="C198" s="52"/>
      <c r="D198" s="51"/>
      <c r="E198" s="52"/>
      <c r="F198" s="53">
        <v>20</v>
      </c>
      <c r="G198" s="51"/>
      <c r="H198" s="52"/>
      <c r="I198" s="51"/>
      <c r="J198" s="52"/>
    </row>
    <row r="199" spans="1:10" ht="22.15" customHeight="1" x14ac:dyDescent="0.2">
      <c r="A199" s="50">
        <v>8</v>
      </c>
      <c r="B199" s="51"/>
      <c r="C199" s="52"/>
      <c r="D199" s="51"/>
      <c r="E199" s="52"/>
      <c r="F199" s="53">
        <v>21</v>
      </c>
      <c r="G199" s="51"/>
      <c r="H199" s="52"/>
      <c r="I199" s="51"/>
      <c r="J199" s="52"/>
    </row>
    <row r="200" spans="1:10" ht="22.15" customHeight="1" x14ac:dyDescent="0.2">
      <c r="A200" s="50">
        <v>9</v>
      </c>
      <c r="B200" s="51"/>
      <c r="C200" s="52"/>
      <c r="D200" s="51"/>
      <c r="E200" s="52"/>
      <c r="F200" s="53">
        <v>22</v>
      </c>
      <c r="G200" s="51"/>
      <c r="H200" s="52"/>
      <c r="I200" s="51"/>
      <c r="J200" s="52"/>
    </row>
    <row r="201" spans="1:10" ht="22.15" customHeight="1" x14ac:dyDescent="0.2">
      <c r="A201" s="50">
        <v>10</v>
      </c>
      <c r="B201" s="51"/>
      <c r="C201" s="52"/>
      <c r="D201" s="51"/>
      <c r="E201" s="52"/>
      <c r="F201" s="53">
        <v>23</v>
      </c>
      <c r="G201" s="51"/>
      <c r="H201" s="52"/>
      <c r="I201" s="51"/>
      <c r="J201" s="52"/>
    </row>
    <row r="202" spans="1:10" ht="22.15" customHeight="1" x14ac:dyDescent="0.2">
      <c r="A202" s="50">
        <v>11</v>
      </c>
      <c r="B202" s="51"/>
      <c r="C202" s="52"/>
      <c r="D202" s="51"/>
      <c r="E202" s="52"/>
      <c r="F202" s="53">
        <v>24</v>
      </c>
      <c r="G202" s="51"/>
      <c r="H202" s="52"/>
      <c r="I202" s="51"/>
      <c r="J202" s="52"/>
    </row>
    <row r="203" spans="1:10" ht="22.15" customHeight="1" x14ac:dyDescent="0.2">
      <c r="A203" s="50">
        <v>12</v>
      </c>
      <c r="B203" s="51"/>
      <c r="C203" s="52"/>
      <c r="D203" s="51"/>
      <c r="E203" s="52"/>
      <c r="F203" s="53">
        <v>25</v>
      </c>
      <c r="G203" s="51"/>
      <c r="H203" s="52"/>
      <c r="I203" s="51"/>
      <c r="J203" s="52"/>
    </row>
    <row r="204" spans="1:10" ht="22.15" customHeight="1" thickBot="1" x14ac:dyDescent="0.25">
      <c r="A204" s="54">
        <v>13</v>
      </c>
      <c r="B204" s="55"/>
      <c r="C204" s="56"/>
      <c r="D204" s="55"/>
      <c r="E204" s="56"/>
      <c r="F204" s="57" t="s">
        <v>5</v>
      </c>
      <c r="G204" s="55"/>
      <c r="H204" s="56"/>
      <c r="I204" s="55"/>
      <c r="J204" s="56"/>
    </row>
    <row r="205" spans="1:10" ht="16.149999999999999" customHeight="1" thickBot="1" x14ac:dyDescent="0.3">
      <c r="A205" s="216" t="s">
        <v>2</v>
      </c>
      <c r="B205" s="216"/>
      <c r="C205" s="39">
        <f>'CARDS 2'!$C$283</f>
        <v>0</v>
      </c>
      <c r="D205" s="40"/>
      <c r="E205" s="38" t="s">
        <v>0</v>
      </c>
      <c r="F205" s="217" t="str">
        <f>'CARDS 2'!$A$291</f>
        <v/>
      </c>
      <c r="G205" s="217"/>
      <c r="H205" s="217"/>
      <c r="I205" s="217"/>
      <c r="J205" s="218"/>
    </row>
    <row r="206" spans="1:10" ht="13.15" customHeight="1" thickTop="1" thickBot="1" x14ac:dyDescent="0.25">
      <c r="A206" s="42">
        <v>2</v>
      </c>
    </row>
    <row r="207" spans="1:10" ht="27.6" customHeight="1" x14ac:dyDescent="0.2">
      <c r="A207" s="44"/>
      <c r="B207" s="219" t="str">
        <f>'CARDS 2'!$A$291</f>
        <v/>
      </c>
      <c r="C207" s="220"/>
      <c r="D207" s="219" t="str">
        <f>'CARDS 2'!$N$291</f>
        <v/>
      </c>
      <c r="E207" s="220"/>
      <c r="F207" s="45"/>
      <c r="G207" s="219" t="str">
        <f>'CARDS 2'!$A$291</f>
        <v/>
      </c>
      <c r="H207" s="220"/>
      <c r="I207" s="219" t="str">
        <f>'CARDS 2'!$N$291</f>
        <v/>
      </c>
      <c r="J207" s="220"/>
    </row>
    <row r="208" spans="1:10" ht="15" customHeight="1" x14ac:dyDescent="0.2">
      <c r="A208" s="46" t="s">
        <v>15</v>
      </c>
      <c r="B208" s="47" t="s">
        <v>16</v>
      </c>
      <c r="C208" s="48" t="s">
        <v>17</v>
      </c>
      <c r="D208" s="47" t="s">
        <v>16</v>
      </c>
      <c r="E208" s="48" t="s">
        <v>17</v>
      </c>
      <c r="F208" s="49" t="s">
        <v>15</v>
      </c>
      <c r="G208" s="47" t="s">
        <v>16</v>
      </c>
      <c r="H208" s="48" t="s">
        <v>17</v>
      </c>
      <c r="I208" s="47" t="s">
        <v>16</v>
      </c>
      <c r="J208" s="48" t="s">
        <v>17</v>
      </c>
    </row>
    <row r="209" spans="1:10" ht="22.15" customHeight="1" x14ac:dyDescent="0.2">
      <c r="A209" s="50">
        <v>1</v>
      </c>
      <c r="B209" s="51"/>
      <c r="C209" s="52"/>
      <c r="D209" s="51"/>
      <c r="E209" s="52"/>
      <c r="F209" s="53">
        <v>14</v>
      </c>
      <c r="G209" s="51"/>
      <c r="H209" s="52"/>
      <c r="I209" s="51"/>
      <c r="J209" s="52"/>
    </row>
    <row r="210" spans="1:10" ht="22.15" customHeight="1" x14ac:dyDescent="0.2">
      <c r="A210" s="50">
        <v>2</v>
      </c>
      <c r="B210" s="51"/>
      <c r="C210" s="52"/>
      <c r="D210" s="51"/>
      <c r="E210" s="52"/>
      <c r="F210" s="53">
        <v>15</v>
      </c>
      <c r="G210" s="51"/>
      <c r="H210" s="52"/>
      <c r="I210" s="51"/>
      <c r="J210" s="52"/>
    </row>
    <row r="211" spans="1:10" ht="22.15" customHeight="1" x14ac:dyDescent="0.2">
      <c r="A211" s="50">
        <v>3</v>
      </c>
      <c r="B211" s="51"/>
      <c r="C211" s="52"/>
      <c r="D211" s="51"/>
      <c r="E211" s="52"/>
      <c r="F211" s="53">
        <v>16</v>
      </c>
      <c r="G211" s="51"/>
      <c r="H211" s="52"/>
      <c r="I211" s="51"/>
      <c r="J211" s="52"/>
    </row>
    <row r="212" spans="1:10" ht="22.15" customHeight="1" x14ac:dyDescent="0.2">
      <c r="A212" s="50">
        <v>4</v>
      </c>
      <c r="B212" s="51"/>
      <c r="C212" s="52"/>
      <c r="D212" s="51"/>
      <c r="E212" s="52"/>
      <c r="F212" s="53">
        <v>17</v>
      </c>
      <c r="G212" s="51"/>
      <c r="H212" s="52"/>
      <c r="I212" s="51"/>
      <c r="J212" s="52"/>
    </row>
    <row r="213" spans="1:10" ht="22.15" customHeight="1" x14ac:dyDescent="0.2">
      <c r="A213" s="50">
        <v>5</v>
      </c>
      <c r="B213" s="51"/>
      <c r="C213" s="52"/>
      <c r="D213" s="51"/>
      <c r="E213" s="52"/>
      <c r="F213" s="53">
        <v>18</v>
      </c>
      <c r="G213" s="51"/>
      <c r="H213" s="52"/>
      <c r="I213" s="51"/>
      <c r="J213" s="52"/>
    </row>
    <row r="214" spans="1:10" ht="22.15" customHeight="1" x14ac:dyDescent="0.2">
      <c r="A214" s="50">
        <v>6</v>
      </c>
      <c r="B214" s="51"/>
      <c r="C214" s="52"/>
      <c r="D214" s="51"/>
      <c r="E214" s="52"/>
      <c r="F214" s="53">
        <v>19</v>
      </c>
      <c r="G214" s="51"/>
      <c r="H214" s="52"/>
      <c r="I214" s="51"/>
      <c r="J214" s="52"/>
    </row>
    <row r="215" spans="1:10" ht="22.15" customHeight="1" x14ac:dyDescent="0.2">
      <c r="A215" s="50">
        <v>7</v>
      </c>
      <c r="B215" s="51"/>
      <c r="C215" s="52"/>
      <c r="D215" s="51"/>
      <c r="E215" s="52"/>
      <c r="F215" s="53">
        <v>20</v>
      </c>
      <c r="G215" s="51"/>
      <c r="H215" s="52"/>
      <c r="I215" s="51"/>
      <c r="J215" s="52"/>
    </row>
    <row r="216" spans="1:10" ht="22.15" customHeight="1" x14ac:dyDescent="0.2">
      <c r="A216" s="50">
        <v>8</v>
      </c>
      <c r="B216" s="51"/>
      <c r="C216" s="52"/>
      <c r="D216" s="51"/>
      <c r="E216" s="52"/>
      <c r="F216" s="53">
        <v>21</v>
      </c>
      <c r="G216" s="51"/>
      <c r="H216" s="52"/>
      <c r="I216" s="51"/>
      <c r="J216" s="52"/>
    </row>
    <row r="217" spans="1:10" ht="22.15" customHeight="1" x14ac:dyDescent="0.2">
      <c r="A217" s="50">
        <v>9</v>
      </c>
      <c r="B217" s="51"/>
      <c r="C217" s="52"/>
      <c r="D217" s="51"/>
      <c r="E217" s="52"/>
      <c r="F217" s="53">
        <v>22</v>
      </c>
      <c r="G217" s="51"/>
      <c r="H217" s="52"/>
      <c r="I217" s="51"/>
      <c r="J217" s="52"/>
    </row>
    <row r="218" spans="1:10" ht="22.15" customHeight="1" x14ac:dyDescent="0.2">
      <c r="A218" s="50">
        <v>10</v>
      </c>
      <c r="B218" s="51"/>
      <c r="C218" s="52"/>
      <c r="D218" s="51"/>
      <c r="E218" s="52"/>
      <c r="F218" s="53">
        <v>23</v>
      </c>
      <c r="G218" s="51"/>
      <c r="H218" s="52"/>
      <c r="I218" s="51"/>
      <c r="J218" s="52"/>
    </row>
    <row r="219" spans="1:10" ht="22.15" customHeight="1" x14ac:dyDescent="0.2">
      <c r="A219" s="50">
        <v>11</v>
      </c>
      <c r="B219" s="51"/>
      <c r="C219" s="52"/>
      <c r="D219" s="51"/>
      <c r="E219" s="52"/>
      <c r="F219" s="53">
        <v>24</v>
      </c>
      <c r="G219" s="51"/>
      <c r="H219" s="52"/>
      <c r="I219" s="51"/>
      <c r="J219" s="52"/>
    </row>
    <row r="220" spans="1:10" ht="22.15" customHeight="1" x14ac:dyDescent="0.2">
      <c r="A220" s="50">
        <v>12</v>
      </c>
      <c r="B220" s="51"/>
      <c r="C220" s="52"/>
      <c r="D220" s="51"/>
      <c r="E220" s="52"/>
      <c r="F220" s="53">
        <v>25</v>
      </c>
      <c r="G220" s="51"/>
      <c r="H220" s="52"/>
      <c r="I220" s="51"/>
      <c r="J220" s="52"/>
    </row>
    <row r="221" spans="1:10" ht="22.15" customHeight="1" thickBot="1" x14ac:dyDescent="0.25">
      <c r="A221" s="54">
        <v>13</v>
      </c>
      <c r="B221" s="55"/>
      <c r="C221" s="56"/>
      <c r="D221" s="55"/>
      <c r="E221" s="56"/>
      <c r="F221" s="57" t="s">
        <v>5</v>
      </c>
      <c r="G221" s="55"/>
      <c r="H221" s="56"/>
      <c r="I221" s="55"/>
      <c r="J221" s="56"/>
    </row>
    <row r="222" spans="1:10" ht="16.149999999999999" customHeight="1" thickBot="1" x14ac:dyDescent="0.3">
      <c r="A222" s="216" t="s">
        <v>2</v>
      </c>
      <c r="B222" s="216"/>
      <c r="C222" s="39">
        <f>'CARDS 2'!$C$306</f>
        <v>0</v>
      </c>
      <c r="D222" s="40"/>
      <c r="E222" s="38" t="s">
        <v>0</v>
      </c>
      <c r="F222" s="217" t="str">
        <f>'CARDS 2'!$A$314</f>
        <v/>
      </c>
      <c r="G222" s="217"/>
      <c r="H222" s="217"/>
      <c r="I222" s="217"/>
      <c r="J222" s="218"/>
    </row>
    <row r="223" spans="1:10" ht="13.15" customHeight="1" thickTop="1" thickBot="1" x14ac:dyDescent="0.25">
      <c r="A223" s="42">
        <v>2</v>
      </c>
    </row>
    <row r="224" spans="1:10" ht="27.6" customHeight="1" x14ac:dyDescent="0.2">
      <c r="A224" s="44"/>
      <c r="B224" s="219" t="str">
        <f>'CARDS 2'!$A$314</f>
        <v/>
      </c>
      <c r="C224" s="220"/>
      <c r="D224" s="219" t="str">
        <f>'CARDS 2'!$N$314</f>
        <v/>
      </c>
      <c r="E224" s="220"/>
      <c r="F224" s="45"/>
      <c r="G224" s="219" t="str">
        <f>'CARDS 2'!$A$314</f>
        <v/>
      </c>
      <c r="H224" s="220"/>
      <c r="I224" s="219" t="str">
        <f>'CARDS 2'!$N$314</f>
        <v/>
      </c>
      <c r="J224" s="220"/>
    </row>
    <row r="225" spans="1:10" ht="15" customHeight="1" x14ac:dyDescent="0.2">
      <c r="A225" s="46" t="s">
        <v>15</v>
      </c>
      <c r="B225" s="47" t="s">
        <v>16</v>
      </c>
      <c r="C225" s="48" t="s">
        <v>17</v>
      </c>
      <c r="D225" s="47" t="s">
        <v>16</v>
      </c>
      <c r="E225" s="48" t="s">
        <v>17</v>
      </c>
      <c r="F225" s="49" t="s">
        <v>15</v>
      </c>
      <c r="G225" s="47" t="s">
        <v>16</v>
      </c>
      <c r="H225" s="48" t="s">
        <v>17</v>
      </c>
      <c r="I225" s="47" t="s">
        <v>16</v>
      </c>
      <c r="J225" s="48" t="s">
        <v>17</v>
      </c>
    </row>
    <row r="226" spans="1:10" ht="22.15" customHeight="1" x14ac:dyDescent="0.2">
      <c r="A226" s="50">
        <v>1</v>
      </c>
      <c r="B226" s="51"/>
      <c r="C226" s="52"/>
      <c r="D226" s="51"/>
      <c r="E226" s="52"/>
      <c r="F226" s="53">
        <v>14</v>
      </c>
      <c r="G226" s="51"/>
      <c r="H226" s="52"/>
      <c r="I226" s="51"/>
      <c r="J226" s="52"/>
    </row>
    <row r="227" spans="1:10" ht="22.15" customHeight="1" x14ac:dyDescent="0.2">
      <c r="A227" s="50">
        <v>2</v>
      </c>
      <c r="B227" s="51"/>
      <c r="C227" s="52"/>
      <c r="D227" s="51"/>
      <c r="E227" s="52"/>
      <c r="F227" s="53">
        <v>15</v>
      </c>
      <c r="G227" s="51"/>
      <c r="H227" s="52"/>
      <c r="I227" s="51"/>
      <c r="J227" s="52"/>
    </row>
    <row r="228" spans="1:10" ht="22.15" customHeight="1" x14ac:dyDescent="0.2">
      <c r="A228" s="50">
        <v>3</v>
      </c>
      <c r="B228" s="51"/>
      <c r="C228" s="52"/>
      <c r="D228" s="51"/>
      <c r="E228" s="52"/>
      <c r="F228" s="53">
        <v>16</v>
      </c>
      <c r="G228" s="51"/>
      <c r="H228" s="52"/>
      <c r="I228" s="51"/>
      <c r="J228" s="52"/>
    </row>
    <row r="229" spans="1:10" ht="22.15" customHeight="1" x14ac:dyDescent="0.2">
      <c r="A229" s="50">
        <v>4</v>
      </c>
      <c r="B229" s="51"/>
      <c r="C229" s="52"/>
      <c r="D229" s="51"/>
      <c r="E229" s="52"/>
      <c r="F229" s="53">
        <v>17</v>
      </c>
      <c r="G229" s="51"/>
      <c r="H229" s="52"/>
      <c r="I229" s="51"/>
      <c r="J229" s="52"/>
    </row>
    <row r="230" spans="1:10" ht="22.15" customHeight="1" x14ac:dyDescent="0.2">
      <c r="A230" s="50">
        <v>5</v>
      </c>
      <c r="B230" s="51"/>
      <c r="C230" s="52"/>
      <c r="D230" s="51"/>
      <c r="E230" s="52"/>
      <c r="F230" s="53">
        <v>18</v>
      </c>
      <c r="G230" s="51"/>
      <c r="H230" s="52"/>
      <c r="I230" s="51"/>
      <c r="J230" s="52"/>
    </row>
    <row r="231" spans="1:10" ht="22.15" customHeight="1" x14ac:dyDescent="0.2">
      <c r="A231" s="50">
        <v>6</v>
      </c>
      <c r="B231" s="51"/>
      <c r="C231" s="52"/>
      <c r="D231" s="51"/>
      <c r="E231" s="52"/>
      <c r="F231" s="53">
        <v>19</v>
      </c>
      <c r="G231" s="51"/>
      <c r="H231" s="52"/>
      <c r="I231" s="51"/>
      <c r="J231" s="52"/>
    </row>
    <row r="232" spans="1:10" ht="22.15" customHeight="1" x14ac:dyDescent="0.2">
      <c r="A232" s="50">
        <v>7</v>
      </c>
      <c r="B232" s="51"/>
      <c r="C232" s="52"/>
      <c r="D232" s="51"/>
      <c r="E232" s="52"/>
      <c r="F232" s="53">
        <v>20</v>
      </c>
      <c r="G232" s="51"/>
      <c r="H232" s="52"/>
      <c r="I232" s="51"/>
      <c r="J232" s="52"/>
    </row>
    <row r="233" spans="1:10" ht="22.15" customHeight="1" x14ac:dyDescent="0.2">
      <c r="A233" s="50">
        <v>8</v>
      </c>
      <c r="B233" s="51"/>
      <c r="C233" s="52"/>
      <c r="D233" s="51"/>
      <c r="E233" s="52"/>
      <c r="F233" s="53">
        <v>21</v>
      </c>
      <c r="G233" s="51"/>
      <c r="H233" s="52"/>
      <c r="I233" s="51"/>
      <c r="J233" s="52"/>
    </row>
    <row r="234" spans="1:10" ht="22.15" customHeight="1" x14ac:dyDescent="0.2">
      <c r="A234" s="50">
        <v>9</v>
      </c>
      <c r="B234" s="51"/>
      <c r="C234" s="52"/>
      <c r="D234" s="51"/>
      <c r="E234" s="52"/>
      <c r="F234" s="53">
        <v>22</v>
      </c>
      <c r="G234" s="51"/>
      <c r="H234" s="52"/>
      <c r="I234" s="51"/>
      <c r="J234" s="52"/>
    </row>
    <row r="235" spans="1:10" ht="22.15" customHeight="1" x14ac:dyDescent="0.2">
      <c r="A235" s="50">
        <v>10</v>
      </c>
      <c r="B235" s="51"/>
      <c r="C235" s="52"/>
      <c r="D235" s="51"/>
      <c r="E235" s="52"/>
      <c r="F235" s="53">
        <v>23</v>
      </c>
      <c r="G235" s="51"/>
      <c r="H235" s="52"/>
      <c r="I235" s="51"/>
      <c r="J235" s="52"/>
    </row>
    <row r="236" spans="1:10" ht="22.15" customHeight="1" x14ac:dyDescent="0.2">
      <c r="A236" s="50">
        <v>11</v>
      </c>
      <c r="B236" s="51"/>
      <c r="C236" s="52"/>
      <c r="D236" s="51"/>
      <c r="E236" s="52"/>
      <c r="F236" s="53">
        <v>24</v>
      </c>
      <c r="G236" s="51"/>
      <c r="H236" s="52"/>
      <c r="I236" s="51"/>
      <c r="J236" s="52"/>
    </row>
    <row r="237" spans="1:10" ht="22.15" customHeight="1" x14ac:dyDescent="0.2">
      <c r="A237" s="50">
        <v>12</v>
      </c>
      <c r="B237" s="51"/>
      <c r="C237" s="52"/>
      <c r="D237" s="51"/>
      <c r="E237" s="52"/>
      <c r="F237" s="53">
        <v>25</v>
      </c>
      <c r="G237" s="51"/>
      <c r="H237" s="52"/>
      <c r="I237" s="51"/>
      <c r="J237" s="52"/>
    </row>
    <row r="238" spans="1:10" ht="22.15" customHeight="1" thickBot="1" x14ac:dyDescent="0.25">
      <c r="A238" s="54">
        <v>13</v>
      </c>
      <c r="B238" s="55"/>
      <c r="C238" s="56"/>
      <c r="D238" s="55"/>
      <c r="E238" s="56"/>
      <c r="F238" s="57" t="s">
        <v>5</v>
      </c>
      <c r="G238" s="55"/>
      <c r="H238" s="56"/>
      <c r="I238" s="55"/>
      <c r="J238" s="56"/>
    </row>
    <row r="239" spans="1:10" ht="16.149999999999999" customHeight="1" thickBot="1" x14ac:dyDescent="0.3">
      <c r="A239" s="216" t="s">
        <v>2</v>
      </c>
      <c r="B239" s="216"/>
      <c r="C239" s="39">
        <f>'CARDS 2'!$C$329</f>
        <v>0</v>
      </c>
      <c r="D239" s="40"/>
      <c r="E239" s="38" t="s">
        <v>0</v>
      </c>
      <c r="F239" s="217" t="str">
        <f>'CARDS 2'!$A$337</f>
        <v/>
      </c>
      <c r="G239" s="217"/>
      <c r="H239" s="217"/>
      <c r="I239" s="217"/>
      <c r="J239" s="218"/>
    </row>
    <row r="240" spans="1:10" ht="13.15" customHeight="1" thickTop="1" thickBot="1" x14ac:dyDescent="0.25">
      <c r="A240" s="42">
        <v>2</v>
      </c>
    </row>
    <row r="241" spans="1:10" ht="27.6" customHeight="1" x14ac:dyDescent="0.2">
      <c r="A241" s="44"/>
      <c r="B241" s="219" t="str">
        <f>'CARDS 2'!$A$337</f>
        <v/>
      </c>
      <c r="C241" s="220"/>
      <c r="D241" s="219" t="str">
        <f>'CARDS 2'!$N$337</f>
        <v/>
      </c>
      <c r="E241" s="220"/>
      <c r="F241" s="45"/>
      <c r="G241" s="219" t="str">
        <f>'CARDS 2'!$A$337</f>
        <v/>
      </c>
      <c r="H241" s="220"/>
      <c r="I241" s="219" t="str">
        <f>'CARDS 2'!$N$337</f>
        <v/>
      </c>
      <c r="J241" s="220"/>
    </row>
    <row r="242" spans="1:10" ht="15" customHeight="1" x14ac:dyDescent="0.2">
      <c r="A242" s="46" t="s">
        <v>15</v>
      </c>
      <c r="B242" s="47" t="s">
        <v>16</v>
      </c>
      <c r="C242" s="48" t="s">
        <v>17</v>
      </c>
      <c r="D242" s="47" t="s">
        <v>16</v>
      </c>
      <c r="E242" s="48" t="s">
        <v>17</v>
      </c>
      <c r="F242" s="49" t="s">
        <v>15</v>
      </c>
      <c r="G242" s="47" t="s">
        <v>16</v>
      </c>
      <c r="H242" s="48" t="s">
        <v>17</v>
      </c>
      <c r="I242" s="47" t="s">
        <v>16</v>
      </c>
      <c r="J242" s="48" t="s">
        <v>17</v>
      </c>
    </row>
    <row r="243" spans="1:10" ht="22.15" customHeight="1" x14ac:dyDescent="0.2">
      <c r="A243" s="50">
        <v>1</v>
      </c>
      <c r="B243" s="51"/>
      <c r="C243" s="52"/>
      <c r="D243" s="51"/>
      <c r="E243" s="52"/>
      <c r="F243" s="53">
        <v>14</v>
      </c>
      <c r="G243" s="51"/>
      <c r="H243" s="52"/>
      <c r="I243" s="51"/>
      <c r="J243" s="52"/>
    </row>
    <row r="244" spans="1:10" ht="22.15" customHeight="1" x14ac:dyDescent="0.2">
      <c r="A244" s="50">
        <v>2</v>
      </c>
      <c r="B244" s="51"/>
      <c r="C244" s="52"/>
      <c r="D244" s="51"/>
      <c r="E244" s="52"/>
      <c r="F244" s="53">
        <v>15</v>
      </c>
      <c r="G244" s="51"/>
      <c r="H244" s="52"/>
      <c r="I244" s="51"/>
      <c r="J244" s="52"/>
    </row>
    <row r="245" spans="1:10" ht="22.15" customHeight="1" x14ac:dyDescent="0.2">
      <c r="A245" s="50">
        <v>3</v>
      </c>
      <c r="B245" s="51"/>
      <c r="C245" s="52"/>
      <c r="D245" s="51"/>
      <c r="E245" s="52"/>
      <c r="F245" s="53">
        <v>16</v>
      </c>
      <c r="G245" s="51"/>
      <c r="H245" s="52"/>
      <c r="I245" s="51"/>
      <c r="J245" s="52"/>
    </row>
    <row r="246" spans="1:10" ht="22.15" customHeight="1" x14ac:dyDescent="0.2">
      <c r="A246" s="50">
        <v>4</v>
      </c>
      <c r="B246" s="51"/>
      <c r="C246" s="52"/>
      <c r="D246" s="51"/>
      <c r="E246" s="52"/>
      <c r="F246" s="53">
        <v>17</v>
      </c>
      <c r="G246" s="51"/>
      <c r="H246" s="52"/>
      <c r="I246" s="51"/>
      <c r="J246" s="52"/>
    </row>
    <row r="247" spans="1:10" ht="22.15" customHeight="1" x14ac:dyDescent="0.2">
      <c r="A247" s="50">
        <v>5</v>
      </c>
      <c r="B247" s="51"/>
      <c r="C247" s="52"/>
      <c r="D247" s="51"/>
      <c r="E247" s="52"/>
      <c r="F247" s="53">
        <v>18</v>
      </c>
      <c r="G247" s="51"/>
      <c r="H247" s="52"/>
      <c r="I247" s="51"/>
      <c r="J247" s="52"/>
    </row>
    <row r="248" spans="1:10" ht="22.15" customHeight="1" x14ac:dyDescent="0.2">
      <c r="A248" s="50">
        <v>6</v>
      </c>
      <c r="B248" s="51"/>
      <c r="C248" s="52"/>
      <c r="D248" s="51"/>
      <c r="E248" s="52"/>
      <c r="F248" s="53">
        <v>19</v>
      </c>
      <c r="G248" s="51"/>
      <c r="H248" s="52"/>
      <c r="I248" s="51"/>
      <c r="J248" s="52"/>
    </row>
    <row r="249" spans="1:10" ht="22.15" customHeight="1" x14ac:dyDescent="0.2">
      <c r="A249" s="50">
        <v>7</v>
      </c>
      <c r="B249" s="51"/>
      <c r="C249" s="52"/>
      <c r="D249" s="51"/>
      <c r="E249" s="52"/>
      <c r="F249" s="53">
        <v>20</v>
      </c>
      <c r="G249" s="51"/>
      <c r="H249" s="52"/>
      <c r="I249" s="51"/>
      <c r="J249" s="52"/>
    </row>
    <row r="250" spans="1:10" ht="22.15" customHeight="1" x14ac:dyDescent="0.2">
      <c r="A250" s="50">
        <v>8</v>
      </c>
      <c r="B250" s="51"/>
      <c r="C250" s="52"/>
      <c r="D250" s="51"/>
      <c r="E250" s="52"/>
      <c r="F250" s="53">
        <v>21</v>
      </c>
      <c r="G250" s="51"/>
      <c r="H250" s="52"/>
      <c r="I250" s="51"/>
      <c r="J250" s="52"/>
    </row>
    <row r="251" spans="1:10" ht="22.15" customHeight="1" x14ac:dyDescent="0.2">
      <c r="A251" s="50">
        <v>9</v>
      </c>
      <c r="B251" s="51"/>
      <c r="C251" s="52"/>
      <c r="D251" s="51"/>
      <c r="E251" s="52"/>
      <c r="F251" s="53">
        <v>22</v>
      </c>
      <c r="G251" s="51"/>
      <c r="H251" s="52"/>
      <c r="I251" s="51"/>
      <c r="J251" s="52"/>
    </row>
    <row r="252" spans="1:10" ht="22.15" customHeight="1" x14ac:dyDescent="0.2">
      <c r="A252" s="50">
        <v>10</v>
      </c>
      <c r="B252" s="51"/>
      <c r="C252" s="52"/>
      <c r="D252" s="51"/>
      <c r="E252" s="52"/>
      <c r="F252" s="53">
        <v>23</v>
      </c>
      <c r="G252" s="51"/>
      <c r="H252" s="52"/>
      <c r="I252" s="51"/>
      <c r="J252" s="52"/>
    </row>
    <row r="253" spans="1:10" ht="22.15" customHeight="1" x14ac:dyDescent="0.2">
      <c r="A253" s="50">
        <v>11</v>
      </c>
      <c r="B253" s="51"/>
      <c r="C253" s="52"/>
      <c r="D253" s="51"/>
      <c r="E253" s="52"/>
      <c r="F253" s="53">
        <v>24</v>
      </c>
      <c r="G253" s="51"/>
      <c r="H253" s="52"/>
      <c r="I253" s="51"/>
      <c r="J253" s="52"/>
    </row>
    <row r="254" spans="1:10" ht="22.15" customHeight="1" x14ac:dyDescent="0.2">
      <c r="A254" s="50">
        <v>12</v>
      </c>
      <c r="B254" s="51"/>
      <c r="C254" s="52"/>
      <c r="D254" s="51"/>
      <c r="E254" s="52"/>
      <c r="F254" s="53">
        <v>25</v>
      </c>
      <c r="G254" s="51"/>
      <c r="H254" s="52"/>
      <c r="I254" s="51"/>
      <c r="J254" s="52"/>
    </row>
    <row r="255" spans="1:10" ht="22.15" customHeight="1" thickBot="1" x14ac:dyDescent="0.25">
      <c r="A255" s="54">
        <v>13</v>
      </c>
      <c r="B255" s="55"/>
      <c r="C255" s="56"/>
      <c r="D255" s="55"/>
      <c r="E255" s="56"/>
      <c r="F255" s="57" t="s">
        <v>5</v>
      </c>
      <c r="G255" s="55"/>
      <c r="H255" s="56"/>
      <c r="I255" s="55"/>
      <c r="J255" s="56"/>
    </row>
    <row r="256" spans="1:10" ht="16.149999999999999" customHeight="1" thickBot="1" x14ac:dyDescent="0.3">
      <c r="A256" s="216" t="s">
        <v>2</v>
      </c>
      <c r="B256" s="216"/>
      <c r="C256" s="39">
        <f>'CARDS 2'!$C$352</f>
        <v>0</v>
      </c>
      <c r="D256" s="40"/>
      <c r="E256" s="38" t="s">
        <v>0</v>
      </c>
      <c r="F256" s="217" t="str">
        <f>'CARDS 2'!$A$360</f>
        <v/>
      </c>
      <c r="G256" s="217"/>
      <c r="H256" s="217"/>
      <c r="I256" s="217"/>
      <c r="J256" s="218"/>
    </row>
    <row r="257" spans="1:10" ht="13.15" customHeight="1" thickTop="1" thickBot="1" x14ac:dyDescent="0.25">
      <c r="A257" s="42">
        <v>2</v>
      </c>
    </row>
    <row r="258" spans="1:10" ht="27.6" customHeight="1" x14ac:dyDescent="0.2">
      <c r="A258" s="44"/>
      <c r="B258" s="219" t="str">
        <f>'CARDS 2'!$A$360</f>
        <v/>
      </c>
      <c r="C258" s="220"/>
      <c r="D258" s="219" t="str">
        <f>'CARDS 2'!$N$360</f>
        <v/>
      </c>
      <c r="E258" s="220"/>
      <c r="F258" s="45"/>
      <c r="G258" s="219" t="str">
        <f>'CARDS 2'!$A$360</f>
        <v/>
      </c>
      <c r="H258" s="220"/>
      <c r="I258" s="219" t="str">
        <f>'CARDS 2'!$N$360</f>
        <v/>
      </c>
      <c r="J258" s="220"/>
    </row>
    <row r="259" spans="1:10" ht="15" customHeight="1" x14ac:dyDescent="0.2">
      <c r="A259" s="46" t="s">
        <v>15</v>
      </c>
      <c r="B259" s="47" t="s">
        <v>16</v>
      </c>
      <c r="C259" s="48" t="s">
        <v>17</v>
      </c>
      <c r="D259" s="47" t="s">
        <v>16</v>
      </c>
      <c r="E259" s="48" t="s">
        <v>17</v>
      </c>
      <c r="F259" s="49" t="s">
        <v>15</v>
      </c>
      <c r="G259" s="47" t="s">
        <v>16</v>
      </c>
      <c r="H259" s="48" t="s">
        <v>17</v>
      </c>
      <c r="I259" s="47" t="s">
        <v>16</v>
      </c>
      <c r="J259" s="48" t="s">
        <v>17</v>
      </c>
    </row>
    <row r="260" spans="1:10" ht="22.15" customHeight="1" x14ac:dyDescent="0.2">
      <c r="A260" s="50">
        <v>1</v>
      </c>
      <c r="B260" s="51"/>
      <c r="C260" s="52"/>
      <c r="D260" s="51"/>
      <c r="E260" s="52"/>
      <c r="F260" s="53">
        <v>14</v>
      </c>
      <c r="G260" s="51"/>
      <c r="H260" s="52"/>
      <c r="I260" s="51"/>
      <c r="J260" s="52"/>
    </row>
    <row r="261" spans="1:10" ht="22.15" customHeight="1" x14ac:dyDescent="0.2">
      <c r="A261" s="50">
        <v>2</v>
      </c>
      <c r="B261" s="51"/>
      <c r="C261" s="52"/>
      <c r="D261" s="51"/>
      <c r="E261" s="52"/>
      <c r="F261" s="53">
        <v>15</v>
      </c>
      <c r="G261" s="51"/>
      <c r="H261" s="52"/>
      <c r="I261" s="51"/>
      <c r="J261" s="52"/>
    </row>
    <row r="262" spans="1:10" ht="22.15" customHeight="1" x14ac:dyDescent="0.2">
      <c r="A262" s="50">
        <v>3</v>
      </c>
      <c r="B262" s="51"/>
      <c r="C262" s="52"/>
      <c r="D262" s="51"/>
      <c r="E262" s="52"/>
      <c r="F262" s="53">
        <v>16</v>
      </c>
      <c r="G262" s="51"/>
      <c r="H262" s="52"/>
      <c r="I262" s="51"/>
      <c r="J262" s="52"/>
    </row>
    <row r="263" spans="1:10" ht="22.15" customHeight="1" x14ac:dyDescent="0.2">
      <c r="A263" s="50">
        <v>4</v>
      </c>
      <c r="B263" s="51"/>
      <c r="C263" s="52"/>
      <c r="D263" s="51"/>
      <c r="E263" s="52"/>
      <c r="F263" s="53">
        <v>17</v>
      </c>
      <c r="G263" s="51"/>
      <c r="H263" s="52"/>
      <c r="I263" s="51"/>
      <c r="J263" s="52"/>
    </row>
    <row r="264" spans="1:10" ht="22.15" customHeight="1" x14ac:dyDescent="0.2">
      <c r="A264" s="50">
        <v>5</v>
      </c>
      <c r="B264" s="51"/>
      <c r="C264" s="52"/>
      <c r="D264" s="51"/>
      <c r="E264" s="52"/>
      <c r="F264" s="53">
        <v>18</v>
      </c>
      <c r="G264" s="51"/>
      <c r="H264" s="52"/>
      <c r="I264" s="51"/>
      <c r="J264" s="52"/>
    </row>
    <row r="265" spans="1:10" ht="22.15" customHeight="1" x14ac:dyDescent="0.2">
      <c r="A265" s="50">
        <v>6</v>
      </c>
      <c r="B265" s="51"/>
      <c r="C265" s="52"/>
      <c r="D265" s="51"/>
      <c r="E265" s="52"/>
      <c r="F265" s="53">
        <v>19</v>
      </c>
      <c r="G265" s="51"/>
      <c r="H265" s="52"/>
      <c r="I265" s="51"/>
      <c r="J265" s="52"/>
    </row>
    <row r="266" spans="1:10" ht="22.15" customHeight="1" x14ac:dyDescent="0.2">
      <c r="A266" s="50">
        <v>7</v>
      </c>
      <c r="B266" s="51"/>
      <c r="C266" s="52"/>
      <c r="D266" s="51"/>
      <c r="E266" s="52"/>
      <c r="F266" s="53">
        <v>20</v>
      </c>
      <c r="G266" s="51"/>
      <c r="H266" s="52"/>
      <c r="I266" s="51"/>
      <c r="J266" s="52"/>
    </row>
    <row r="267" spans="1:10" ht="22.15" customHeight="1" x14ac:dyDescent="0.2">
      <c r="A267" s="50">
        <v>8</v>
      </c>
      <c r="B267" s="51"/>
      <c r="C267" s="52"/>
      <c r="D267" s="51"/>
      <c r="E267" s="52"/>
      <c r="F267" s="53">
        <v>21</v>
      </c>
      <c r="G267" s="51"/>
      <c r="H267" s="52"/>
      <c r="I267" s="51"/>
      <c r="J267" s="52"/>
    </row>
    <row r="268" spans="1:10" ht="22.15" customHeight="1" x14ac:dyDescent="0.2">
      <c r="A268" s="50">
        <v>9</v>
      </c>
      <c r="B268" s="51"/>
      <c r="C268" s="52"/>
      <c r="D268" s="51"/>
      <c r="E268" s="52"/>
      <c r="F268" s="53">
        <v>22</v>
      </c>
      <c r="G268" s="51"/>
      <c r="H268" s="52"/>
      <c r="I268" s="51"/>
      <c r="J268" s="52"/>
    </row>
    <row r="269" spans="1:10" ht="22.15" customHeight="1" x14ac:dyDescent="0.2">
      <c r="A269" s="50">
        <v>10</v>
      </c>
      <c r="B269" s="51"/>
      <c r="C269" s="52"/>
      <c r="D269" s="51"/>
      <c r="E269" s="52"/>
      <c r="F269" s="53">
        <v>23</v>
      </c>
      <c r="G269" s="51"/>
      <c r="H269" s="52"/>
      <c r="I269" s="51"/>
      <c r="J269" s="52"/>
    </row>
    <row r="270" spans="1:10" ht="22.15" customHeight="1" x14ac:dyDescent="0.2">
      <c r="A270" s="50">
        <v>11</v>
      </c>
      <c r="B270" s="51"/>
      <c r="C270" s="52"/>
      <c r="D270" s="51"/>
      <c r="E270" s="52"/>
      <c r="F270" s="53">
        <v>24</v>
      </c>
      <c r="G270" s="51"/>
      <c r="H270" s="52"/>
      <c r="I270" s="51"/>
      <c r="J270" s="52"/>
    </row>
    <row r="271" spans="1:10" ht="22.15" customHeight="1" x14ac:dyDescent="0.2">
      <c r="A271" s="50">
        <v>12</v>
      </c>
      <c r="B271" s="51"/>
      <c r="C271" s="52"/>
      <c r="D271" s="51"/>
      <c r="E271" s="52"/>
      <c r="F271" s="53">
        <v>25</v>
      </c>
      <c r="G271" s="51"/>
      <c r="H271" s="52"/>
      <c r="I271" s="51"/>
      <c r="J271" s="52"/>
    </row>
    <row r="272" spans="1:10" ht="22.15" customHeight="1" thickBot="1" x14ac:dyDescent="0.25">
      <c r="A272" s="54">
        <v>13</v>
      </c>
      <c r="B272" s="55"/>
      <c r="C272" s="56"/>
      <c r="D272" s="55"/>
      <c r="E272" s="56"/>
      <c r="F272" s="57" t="s">
        <v>5</v>
      </c>
      <c r="G272" s="55"/>
      <c r="H272" s="56"/>
      <c r="I272" s="55"/>
      <c r="J272" s="56"/>
    </row>
    <row r="273" spans="1:10" ht="16.149999999999999" customHeight="1" thickBot="1" x14ac:dyDescent="0.3">
      <c r="A273" s="216" t="s">
        <v>2</v>
      </c>
      <c r="B273" s="216"/>
      <c r="C273" s="39">
        <f>'CARDS 2'!$C$375</f>
        <v>0</v>
      </c>
      <c r="D273" s="40"/>
      <c r="E273" s="38" t="s">
        <v>0</v>
      </c>
      <c r="F273" s="217" t="str">
        <f>'CARDS 2'!$A$383</f>
        <v/>
      </c>
      <c r="G273" s="217"/>
      <c r="H273" s="217"/>
      <c r="I273" s="217"/>
      <c r="J273" s="218"/>
    </row>
    <row r="274" spans="1:10" ht="13.15" customHeight="1" thickTop="1" thickBot="1" x14ac:dyDescent="0.25">
      <c r="A274" s="42">
        <v>2</v>
      </c>
    </row>
    <row r="275" spans="1:10" ht="27.6" customHeight="1" x14ac:dyDescent="0.2">
      <c r="A275" s="44"/>
      <c r="B275" s="219" t="str">
        <f>'CARDS 2'!$A$383</f>
        <v/>
      </c>
      <c r="C275" s="220"/>
      <c r="D275" s="219" t="str">
        <f>'CARDS 2'!$N$383</f>
        <v/>
      </c>
      <c r="E275" s="220"/>
      <c r="F275" s="45"/>
      <c r="G275" s="219" t="str">
        <f>'CARDS 2'!$A$383</f>
        <v/>
      </c>
      <c r="H275" s="220"/>
      <c r="I275" s="219" t="str">
        <f>'CARDS 2'!$N$383</f>
        <v/>
      </c>
      <c r="J275" s="220"/>
    </row>
    <row r="276" spans="1:10" ht="15" customHeight="1" x14ac:dyDescent="0.2">
      <c r="A276" s="46" t="s">
        <v>15</v>
      </c>
      <c r="B276" s="47" t="s">
        <v>16</v>
      </c>
      <c r="C276" s="48" t="s">
        <v>17</v>
      </c>
      <c r="D276" s="47" t="s">
        <v>16</v>
      </c>
      <c r="E276" s="48" t="s">
        <v>17</v>
      </c>
      <c r="F276" s="49" t="s">
        <v>15</v>
      </c>
      <c r="G276" s="47" t="s">
        <v>16</v>
      </c>
      <c r="H276" s="48" t="s">
        <v>17</v>
      </c>
      <c r="I276" s="47" t="s">
        <v>16</v>
      </c>
      <c r="J276" s="48" t="s">
        <v>17</v>
      </c>
    </row>
    <row r="277" spans="1:10" ht="22.15" customHeight="1" x14ac:dyDescent="0.2">
      <c r="A277" s="50">
        <v>1</v>
      </c>
      <c r="B277" s="51"/>
      <c r="C277" s="52"/>
      <c r="D277" s="51"/>
      <c r="E277" s="52"/>
      <c r="F277" s="53">
        <v>14</v>
      </c>
      <c r="G277" s="51"/>
      <c r="H277" s="52"/>
      <c r="I277" s="51"/>
      <c r="J277" s="52"/>
    </row>
    <row r="278" spans="1:10" ht="22.15" customHeight="1" x14ac:dyDescent="0.2">
      <c r="A278" s="50">
        <v>2</v>
      </c>
      <c r="B278" s="51"/>
      <c r="C278" s="52"/>
      <c r="D278" s="51"/>
      <c r="E278" s="52"/>
      <c r="F278" s="53">
        <v>15</v>
      </c>
      <c r="G278" s="51"/>
      <c r="H278" s="52"/>
      <c r="I278" s="51"/>
      <c r="J278" s="52"/>
    </row>
    <row r="279" spans="1:10" ht="22.15" customHeight="1" x14ac:dyDescent="0.2">
      <c r="A279" s="50">
        <v>3</v>
      </c>
      <c r="B279" s="51"/>
      <c r="C279" s="52"/>
      <c r="D279" s="51"/>
      <c r="E279" s="52"/>
      <c r="F279" s="53">
        <v>16</v>
      </c>
      <c r="G279" s="51"/>
      <c r="H279" s="52"/>
      <c r="I279" s="51"/>
      <c r="J279" s="52"/>
    </row>
    <row r="280" spans="1:10" ht="22.15" customHeight="1" x14ac:dyDescent="0.2">
      <c r="A280" s="50">
        <v>4</v>
      </c>
      <c r="B280" s="51"/>
      <c r="C280" s="52"/>
      <c r="D280" s="51"/>
      <c r="E280" s="52"/>
      <c r="F280" s="53">
        <v>17</v>
      </c>
      <c r="G280" s="51"/>
      <c r="H280" s="52"/>
      <c r="I280" s="51"/>
      <c r="J280" s="52"/>
    </row>
    <row r="281" spans="1:10" ht="22.15" customHeight="1" x14ac:dyDescent="0.2">
      <c r="A281" s="50">
        <v>5</v>
      </c>
      <c r="B281" s="51"/>
      <c r="C281" s="52"/>
      <c r="D281" s="51"/>
      <c r="E281" s="52"/>
      <c r="F281" s="53">
        <v>18</v>
      </c>
      <c r="G281" s="51"/>
      <c r="H281" s="52"/>
      <c r="I281" s="51"/>
      <c r="J281" s="52"/>
    </row>
    <row r="282" spans="1:10" ht="22.15" customHeight="1" x14ac:dyDescent="0.2">
      <c r="A282" s="50">
        <v>6</v>
      </c>
      <c r="B282" s="51"/>
      <c r="C282" s="52"/>
      <c r="D282" s="51"/>
      <c r="E282" s="52"/>
      <c r="F282" s="53">
        <v>19</v>
      </c>
      <c r="G282" s="51"/>
      <c r="H282" s="52"/>
      <c r="I282" s="51"/>
      <c r="J282" s="52"/>
    </row>
    <row r="283" spans="1:10" ht="22.15" customHeight="1" x14ac:dyDescent="0.2">
      <c r="A283" s="50">
        <v>7</v>
      </c>
      <c r="B283" s="51"/>
      <c r="C283" s="52"/>
      <c r="D283" s="51"/>
      <c r="E283" s="52"/>
      <c r="F283" s="53">
        <v>20</v>
      </c>
      <c r="G283" s="51"/>
      <c r="H283" s="52"/>
      <c r="I283" s="51"/>
      <c r="J283" s="52"/>
    </row>
    <row r="284" spans="1:10" ht="22.15" customHeight="1" x14ac:dyDescent="0.2">
      <c r="A284" s="50">
        <v>8</v>
      </c>
      <c r="B284" s="51"/>
      <c r="C284" s="52"/>
      <c r="D284" s="51"/>
      <c r="E284" s="52"/>
      <c r="F284" s="53">
        <v>21</v>
      </c>
      <c r="G284" s="51"/>
      <c r="H284" s="52"/>
      <c r="I284" s="51"/>
      <c r="J284" s="52"/>
    </row>
    <row r="285" spans="1:10" ht="22.15" customHeight="1" x14ac:dyDescent="0.2">
      <c r="A285" s="50">
        <v>9</v>
      </c>
      <c r="B285" s="51"/>
      <c r="C285" s="52"/>
      <c r="D285" s="51"/>
      <c r="E285" s="52"/>
      <c r="F285" s="53">
        <v>22</v>
      </c>
      <c r="G285" s="51"/>
      <c r="H285" s="52"/>
      <c r="I285" s="51"/>
      <c r="J285" s="52"/>
    </row>
    <row r="286" spans="1:10" ht="22.15" customHeight="1" x14ac:dyDescent="0.2">
      <c r="A286" s="50">
        <v>10</v>
      </c>
      <c r="B286" s="51"/>
      <c r="C286" s="52"/>
      <c r="D286" s="51"/>
      <c r="E286" s="52"/>
      <c r="F286" s="53">
        <v>23</v>
      </c>
      <c r="G286" s="51"/>
      <c r="H286" s="52"/>
      <c r="I286" s="51"/>
      <c r="J286" s="52"/>
    </row>
    <row r="287" spans="1:10" ht="22.15" customHeight="1" x14ac:dyDescent="0.2">
      <c r="A287" s="50">
        <v>11</v>
      </c>
      <c r="B287" s="51"/>
      <c r="C287" s="52"/>
      <c r="D287" s="51"/>
      <c r="E287" s="52"/>
      <c r="F287" s="53">
        <v>24</v>
      </c>
      <c r="G287" s="51"/>
      <c r="H287" s="52"/>
      <c r="I287" s="51"/>
      <c r="J287" s="52"/>
    </row>
    <row r="288" spans="1:10" ht="22.15" customHeight="1" x14ac:dyDescent="0.2">
      <c r="A288" s="50">
        <v>12</v>
      </c>
      <c r="B288" s="51"/>
      <c r="C288" s="52"/>
      <c r="D288" s="51"/>
      <c r="E288" s="52"/>
      <c r="F288" s="53">
        <v>25</v>
      </c>
      <c r="G288" s="51"/>
      <c r="H288" s="52"/>
      <c r="I288" s="51"/>
      <c r="J288" s="52"/>
    </row>
    <row r="289" spans="1:10" ht="22.15" customHeight="1" thickBot="1" x14ac:dyDescent="0.25">
      <c r="A289" s="54">
        <v>13</v>
      </c>
      <c r="B289" s="55"/>
      <c r="C289" s="56"/>
      <c r="D289" s="55"/>
      <c r="E289" s="56"/>
      <c r="F289" s="57" t="s">
        <v>5</v>
      </c>
      <c r="G289" s="55"/>
      <c r="H289" s="56"/>
      <c r="I289" s="55"/>
      <c r="J289" s="56"/>
    </row>
    <row r="290" spans="1:10" ht="16.149999999999999" customHeight="1" thickBot="1" x14ac:dyDescent="0.3">
      <c r="A290" s="216" t="s">
        <v>2</v>
      </c>
      <c r="B290" s="216"/>
      <c r="C290" s="39">
        <f>'CARDS 2'!$C$398</f>
        <v>0</v>
      </c>
      <c r="D290" s="40"/>
      <c r="E290" s="38" t="s">
        <v>0</v>
      </c>
      <c r="F290" s="217" t="str">
        <f>'CARDS 2'!$A$406</f>
        <v/>
      </c>
      <c r="G290" s="217"/>
      <c r="H290" s="217"/>
      <c r="I290" s="217"/>
      <c r="J290" s="218"/>
    </row>
    <row r="291" spans="1:10" ht="13.15" customHeight="1" thickTop="1" thickBot="1" x14ac:dyDescent="0.25">
      <c r="A291" s="42">
        <v>2</v>
      </c>
    </row>
    <row r="292" spans="1:10" ht="27.6" customHeight="1" x14ac:dyDescent="0.2">
      <c r="A292" s="44"/>
      <c r="B292" s="219" t="str">
        <f>'CARDS 2'!$A$406</f>
        <v/>
      </c>
      <c r="C292" s="220"/>
      <c r="D292" s="219" t="str">
        <f>'CARDS 2'!$N$406</f>
        <v/>
      </c>
      <c r="E292" s="220"/>
      <c r="F292" s="45"/>
      <c r="G292" s="219" t="str">
        <f>'CARDS 2'!$A$406</f>
        <v/>
      </c>
      <c r="H292" s="220"/>
      <c r="I292" s="219" t="str">
        <f>'CARDS 2'!$N$406</f>
        <v/>
      </c>
      <c r="J292" s="220"/>
    </row>
    <row r="293" spans="1:10" ht="15" customHeight="1" x14ac:dyDescent="0.2">
      <c r="A293" s="46" t="s">
        <v>15</v>
      </c>
      <c r="B293" s="47" t="s">
        <v>16</v>
      </c>
      <c r="C293" s="48" t="s">
        <v>17</v>
      </c>
      <c r="D293" s="47" t="s">
        <v>16</v>
      </c>
      <c r="E293" s="48" t="s">
        <v>17</v>
      </c>
      <c r="F293" s="49" t="s">
        <v>15</v>
      </c>
      <c r="G293" s="47" t="s">
        <v>16</v>
      </c>
      <c r="H293" s="48" t="s">
        <v>17</v>
      </c>
      <c r="I293" s="47" t="s">
        <v>16</v>
      </c>
      <c r="J293" s="48" t="s">
        <v>17</v>
      </c>
    </row>
    <row r="294" spans="1:10" ht="22.15" customHeight="1" x14ac:dyDescent="0.2">
      <c r="A294" s="50">
        <v>1</v>
      </c>
      <c r="B294" s="51"/>
      <c r="C294" s="52"/>
      <c r="D294" s="51"/>
      <c r="E294" s="52"/>
      <c r="F294" s="53">
        <v>14</v>
      </c>
      <c r="G294" s="51"/>
      <c r="H294" s="52"/>
      <c r="I294" s="51"/>
      <c r="J294" s="52"/>
    </row>
    <row r="295" spans="1:10" ht="22.15" customHeight="1" x14ac:dyDescent="0.2">
      <c r="A295" s="50">
        <v>2</v>
      </c>
      <c r="B295" s="51"/>
      <c r="C295" s="52"/>
      <c r="D295" s="51"/>
      <c r="E295" s="52"/>
      <c r="F295" s="53">
        <v>15</v>
      </c>
      <c r="G295" s="51"/>
      <c r="H295" s="52"/>
      <c r="I295" s="51"/>
      <c r="J295" s="52"/>
    </row>
    <row r="296" spans="1:10" ht="22.15" customHeight="1" x14ac:dyDescent="0.2">
      <c r="A296" s="50">
        <v>3</v>
      </c>
      <c r="B296" s="51"/>
      <c r="C296" s="52"/>
      <c r="D296" s="51"/>
      <c r="E296" s="52"/>
      <c r="F296" s="53">
        <v>16</v>
      </c>
      <c r="G296" s="51"/>
      <c r="H296" s="52"/>
      <c r="I296" s="51"/>
      <c r="J296" s="52"/>
    </row>
    <row r="297" spans="1:10" ht="22.15" customHeight="1" x14ac:dyDescent="0.2">
      <c r="A297" s="50">
        <v>4</v>
      </c>
      <c r="B297" s="51"/>
      <c r="C297" s="52"/>
      <c r="D297" s="51"/>
      <c r="E297" s="52"/>
      <c r="F297" s="53">
        <v>17</v>
      </c>
      <c r="G297" s="51"/>
      <c r="H297" s="52"/>
      <c r="I297" s="51"/>
      <c r="J297" s="52"/>
    </row>
    <row r="298" spans="1:10" ht="22.15" customHeight="1" x14ac:dyDescent="0.2">
      <c r="A298" s="50">
        <v>5</v>
      </c>
      <c r="B298" s="51"/>
      <c r="C298" s="52"/>
      <c r="D298" s="51"/>
      <c r="E298" s="52"/>
      <c r="F298" s="53">
        <v>18</v>
      </c>
      <c r="G298" s="51"/>
      <c r="H298" s="52"/>
      <c r="I298" s="51"/>
      <c r="J298" s="52"/>
    </row>
    <row r="299" spans="1:10" ht="22.15" customHeight="1" x14ac:dyDescent="0.2">
      <c r="A299" s="50">
        <v>6</v>
      </c>
      <c r="B299" s="51"/>
      <c r="C299" s="52"/>
      <c r="D299" s="51"/>
      <c r="E299" s="52"/>
      <c r="F299" s="53">
        <v>19</v>
      </c>
      <c r="G299" s="51"/>
      <c r="H299" s="52"/>
      <c r="I299" s="51"/>
      <c r="J299" s="52"/>
    </row>
    <row r="300" spans="1:10" ht="22.15" customHeight="1" x14ac:dyDescent="0.2">
      <c r="A300" s="50">
        <v>7</v>
      </c>
      <c r="B300" s="51"/>
      <c r="C300" s="52"/>
      <c r="D300" s="51"/>
      <c r="E300" s="52"/>
      <c r="F300" s="53">
        <v>20</v>
      </c>
      <c r="G300" s="51"/>
      <c r="H300" s="52"/>
      <c r="I300" s="51"/>
      <c r="J300" s="52"/>
    </row>
    <row r="301" spans="1:10" ht="22.15" customHeight="1" x14ac:dyDescent="0.2">
      <c r="A301" s="50">
        <v>8</v>
      </c>
      <c r="B301" s="51"/>
      <c r="C301" s="52"/>
      <c r="D301" s="51"/>
      <c r="E301" s="52"/>
      <c r="F301" s="53">
        <v>21</v>
      </c>
      <c r="G301" s="51"/>
      <c r="H301" s="52"/>
      <c r="I301" s="51"/>
      <c r="J301" s="52"/>
    </row>
    <row r="302" spans="1:10" ht="22.15" customHeight="1" x14ac:dyDescent="0.2">
      <c r="A302" s="50">
        <v>9</v>
      </c>
      <c r="B302" s="51"/>
      <c r="C302" s="52"/>
      <c r="D302" s="51"/>
      <c r="E302" s="52"/>
      <c r="F302" s="53">
        <v>22</v>
      </c>
      <c r="G302" s="51"/>
      <c r="H302" s="52"/>
      <c r="I302" s="51"/>
      <c r="J302" s="52"/>
    </row>
    <row r="303" spans="1:10" ht="22.15" customHeight="1" x14ac:dyDescent="0.2">
      <c r="A303" s="50">
        <v>10</v>
      </c>
      <c r="B303" s="51"/>
      <c r="C303" s="52"/>
      <c r="D303" s="51"/>
      <c r="E303" s="52"/>
      <c r="F303" s="53">
        <v>23</v>
      </c>
      <c r="G303" s="51"/>
      <c r="H303" s="52"/>
      <c r="I303" s="51"/>
      <c r="J303" s="52"/>
    </row>
    <row r="304" spans="1:10" ht="22.15" customHeight="1" x14ac:dyDescent="0.2">
      <c r="A304" s="50">
        <v>11</v>
      </c>
      <c r="B304" s="51"/>
      <c r="C304" s="52"/>
      <c r="D304" s="51"/>
      <c r="E304" s="52"/>
      <c r="F304" s="53">
        <v>24</v>
      </c>
      <c r="G304" s="51"/>
      <c r="H304" s="52"/>
      <c r="I304" s="51"/>
      <c r="J304" s="52"/>
    </row>
    <row r="305" spans="1:10" ht="22.15" customHeight="1" x14ac:dyDescent="0.2">
      <c r="A305" s="50">
        <v>12</v>
      </c>
      <c r="B305" s="51"/>
      <c r="C305" s="52"/>
      <c r="D305" s="51"/>
      <c r="E305" s="52"/>
      <c r="F305" s="53">
        <v>25</v>
      </c>
      <c r="G305" s="51"/>
      <c r="H305" s="52"/>
      <c r="I305" s="51"/>
      <c r="J305" s="52"/>
    </row>
    <row r="306" spans="1:10" ht="22.15" customHeight="1" thickBot="1" x14ac:dyDescent="0.25">
      <c r="A306" s="54">
        <v>13</v>
      </c>
      <c r="B306" s="55"/>
      <c r="C306" s="56"/>
      <c r="D306" s="55"/>
      <c r="E306" s="56"/>
      <c r="F306" s="57" t="s">
        <v>5</v>
      </c>
      <c r="G306" s="55"/>
      <c r="H306" s="56"/>
      <c r="I306" s="55"/>
      <c r="J306" s="56"/>
    </row>
    <row r="307" spans="1:10" ht="16.149999999999999" customHeight="1" thickBot="1" x14ac:dyDescent="0.3">
      <c r="A307" s="216" t="s">
        <v>2</v>
      </c>
      <c r="B307" s="216"/>
      <c r="C307" s="39">
        <f>'CARDS 2'!$C$421</f>
        <v>0</v>
      </c>
      <c r="D307" s="40"/>
      <c r="E307" s="38" t="s">
        <v>0</v>
      </c>
      <c r="F307" s="217" t="str">
        <f>'CARDS 2'!$A$429</f>
        <v/>
      </c>
      <c r="G307" s="217"/>
      <c r="H307" s="217"/>
      <c r="I307" s="217"/>
      <c r="J307" s="218"/>
    </row>
    <row r="308" spans="1:10" ht="13.15" customHeight="1" thickTop="1" thickBot="1" x14ac:dyDescent="0.25">
      <c r="A308" s="42">
        <v>2</v>
      </c>
    </row>
    <row r="309" spans="1:10" ht="27.6" customHeight="1" x14ac:dyDescent="0.2">
      <c r="A309" s="44"/>
      <c r="B309" s="219" t="str">
        <f>'CARDS 2'!$A$429</f>
        <v/>
      </c>
      <c r="C309" s="220"/>
      <c r="D309" s="219" t="str">
        <f>'CARDS 2'!$N$429</f>
        <v/>
      </c>
      <c r="E309" s="220"/>
      <c r="F309" s="45"/>
      <c r="G309" s="219" t="str">
        <f>'CARDS 2'!$A$429</f>
        <v/>
      </c>
      <c r="H309" s="220"/>
      <c r="I309" s="219" t="str">
        <f>'CARDS 2'!$N$429</f>
        <v/>
      </c>
      <c r="J309" s="220"/>
    </row>
    <row r="310" spans="1:10" ht="15" customHeight="1" x14ac:dyDescent="0.2">
      <c r="A310" s="46" t="s">
        <v>15</v>
      </c>
      <c r="B310" s="47" t="s">
        <v>16</v>
      </c>
      <c r="C310" s="48" t="s">
        <v>17</v>
      </c>
      <c r="D310" s="47" t="s">
        <v>16</v>
      </c>
      <c r="E310" s="48" t="s">
        <v>17</v>
      </c>
      <c r="F310" s="49" t="s">
        <v>15</v>
      </c>
      <c r="G310" s="47" t="s">
        <v>16</v>
      </c>
      <c r="H310" s="48" t="s">
        <v>17</v>
      </c>
      <c r="I310" s="47" t="s">
        <v>16</v>
      </c>
      <c r="J310" s="48" t="s">
        <v>17</v>
      </c>
    </row>
    <row r="311" spans="1:10" ht="22.15" customHeight="1" x14ac:dyDescent="0.2">
      <c r="A311" s="50">
        <v>1</v>
      </c>
      <c r="B311" s="51"/>
      <c r="C311" s="52"/>
      <c r="D311" s="51"/>
      <c r="E311" s="52"/>
      <c r="F311" s="53">
        <v>14</v>
      </c>
      <c r="G311" s="51"/>
      <c r="H311" s="52"/>
      <c r="I311" s="51"/>
      <c r="J311" s="52"/>
    </row>
    <row r="312" spans="1:10" ht="22.15" customHeight="1" x14ac:dyDescent="0.2">
      <c r="A312" s="50">
        <v>2</v>
      </c>
      <c r="B312" s="51"/>
      <c r="C312" s="52"/>
      <c r="D312" s="51"/>
      <c r="E312" s="52"/>
      <c r="F312" s="53">
        <v>15</v>
      </c>
      <c r="G312" s="51"/>
      <c r="H312" s="52"/>
      <c r="I312" s="51"/>
      <c r="J312" s="52"/>
    </row>
    <row r="313" spans="1:10" ht="22.15" customHeight="1" x14ac:dyDescent="0.2">
      <c r="A313" s="50">
        <v>3</v>
      </c>
      <c r="B313" s="51"/>
      <c r="C313" s="52"/>
      <c r="D313" s="51"/>
      <c r="E313" s="52"/>
      <c r="F313" s="53">
        <v>16</v>
      </c>
      <c r="G313" s="51"/>
      <c r="H313" s="52"/>
      <c r="I313" s="51"/>
      <c r="J313" s="52"/>
    </row>
    <row r="314" spans="1:10" ht="22.15" customHeight="1" x14ac:dyDescent="0.2">
      <c r="A314" s="50">
        <v>4</v>
      </c>
      <c r="B314" s="51"/>
      <c r="C314" s="52"/>
      <c r="D314" s="51"/>
      <c r="E314" s="52"/>
      <c r="F314" s="53">
        <v>17</v>
      </c>
      <c r="G314" s="51"/>
      <c r="H314" s="52"/>
      <c r="I314" s="51"/>
      <c r="J314" s="52"/>
    </row>
    <row r="315" spans="1:10" ht="22.15" customHeight="1" x14ac:dyDescent="0.2">
      <c r="A315" s="50">
        <v>5</v>
      </c>
      <c r="B315" s="51"/>
      <c r="C315" s="52"/>
      <c r="D315" s="51"/>
      <c r="E315" s="52"/>
      <c r="F315" s="53">
        <v>18</v>
      </c>
      <c r="G315" s="51"/>
      <c r="H315" s="52"/>
      <c r="I315" s="51"/>
      <c r="J315" s="52"/>
    </row>
    <row r="316" spans="1:10" ht="22.15" customHeight="1" x14ac:dyDescent="0.2">
      <c r="A316" s="50">
        <v>6</v>
      </c>
      <c r="B316" s="51"/>
      <c r="C316" s="52"/>
      <c r="D316" s="51"/>
      <c r="E316" s="52"/>
      <c r="F316" s="53">
        <v>19</v>
      </c>
      <c r="G316" s="51"/>
      <c r="H316" s="52"/>
      <c r="I316" s="51"/>
      <c r="J316" s="52"/>
    </row>
    <row r="317" spans="1:10" ht="22.15" customHeight="1" x14ac:dyDescent="0.2">
      <c r="A317" s="50">
        <v>7</v>
      </c>
      <c r="B317" s="51"/>
      <c r="C317" s="52"/>
      <c r="D317" s="51"/>
      <c r="E317" s="52"/>
      <c r="F317" s="53">
        <v>20</v>
      </c>
      <c r="G317" s="51"/>
      <c r="H317" s="52"/>
      <c r="I317" s="51"/>
      <c r="J317" s="52"/>
    </row>
    <row r="318" spans="1:10" ht="22.15" customHeight="1" x14ac:dyDescent="0.2">
      <c r="A318" s="50">
        <v>8</v>
      </c>
      <c r="B318" s="51"/>
      <c r="C318" s="52"/>
      <c r="D318" s="51"/>
      <c r="E318" s="52"/>
      <c r="F318" s="53">
        <v>21</v>
      </c>
      <c r="G318" s="51"/>
      <c r="H318" s="52"/>
      <c r="I318" s="51"/>
      <c r="J318" s="52"/>
    </row>
    <row r="319" spans="1:10" ht="22.15" customHeight="1" x14ac:dyDescent="0.2">
      <c r="A319" s="50">
        <v>9</v>
      </c>
      <c r="B319" s="51"/>
      <c r="C319" s="52"/>
      <c r="D319" s="51"/>
      <c r="E319" s="52"/>
      <c r="F319" s="53">
        <v>22</v>
      </c>
      <c r="G319" s="51"/>
      <c r="H319" s="52"/>
      <c r="I319" s="51"/>
      <c r="J319" s="52"/>
    </row>
    <row r="320" spans="1:10" ht="22.15" customHeight="1" x14ac:dyDescent="0.2">
      <c r="A320" s="50">
        <v>10</v>
      </c>
      <c r="B320" s="51"/>
      <c r="C320" s="52"/>
      <c r="D320" s="51"/>
      <c r="E320" s="52"/>
      <c r="F320" s="53">
        <v>23</v>
      </c>
      <c r="G320" s="51"/>
      <c r="H320" s="52"/>
      <c r="I320" s="51"/>
      <c r="J320" s="52"/>
    </row>
    <row r="321" spans="1:10" ht="22.15" customHeight="1" x14ac:dyDescent="0.2">
      <c r="A321" s="50">
        <v>11</v>
      </c>
      <c r="B321" s="51"/>
      <c r="C321" s="52"/>
      <c r="D321" s="51"/>
      <c r="E321" s="52"/>
      <c r="F321" s="53">
        <v>24</v>
      </c>
      <c r="G321" s="51"/>
      <c r="H321" s="52"/>
      <c r="I321" s="51"/>
      <c r="J321" s="52"/>
    </row>
    <row r="322" spans="1:10" ht="22.15" customHeight="1" x14ac:dyDescent="0.2">
      <c r="A322" s="50">
        <v>12</v>
      </c>
      <c r="B322" s="51"/>
      <c r="C322" s="52"/>
      <c r="D322" s="51"/>
      <c r="E322" s="52"/>
      <c r="F322" s="53">
        <v>25</v>
      </c>
      <c r="G322" s="51"/>
      <c r="H322" s="52"/>
      <c r="I322" s="51"/>
      <c r="J322" s="52"/>
    </row>
    <row r="323" spans="1:10" ht="22.15" customHeight="1" thickBot="1" x14ac:dyDescent="0.25">
      <c r="A323" s="54">
        <v>13</v>
      </c>
      <c r="B323" s="55"/>
      <c r="C323" s="56"/>
      <c r="D323" s="55"/>
      <c r="E323" s="56"/>
      <c r="F323" s="57" t="s">
        <v>5</v>
      </c>
      <c r="G323" s="55"/>
      <c r="H323" s="56"/>
      <c r="I323" s="55"/>
      <c r="J323" s="56"/>
    </row>
    <row r="324" spans="1:10" ht="16.149999999999999" customHeight="1" thickBot="1" x14ac:dyDescent="0.3">
      <c r="A324" s="216" t="s">
        <v>2</v>
      </c>
      <c r="B324" s="216"/>
      <c r="C324" s="39">
        <f>'CARDS 2'!$C$444</f>
        <v>0</v>
      </c>
      <c r="D324" s="40"/>
      <c r="E324" s="38" t="s">
        <v>0</v>
      </c>
      <c r="F324" s="217" t="str">
        <f>'CARDS 2'!$A$452</f>
        <v/>
      </c>
      <c r="G324" s="217"/>
      <c r="H324" s="217"/>
      <c r="I324" s="217"/>
      <c r="J324" s="218"/>
    </row>
    <row r="325" spans="1:10" ht="13.15" customHeight="1" thickTop="1" thickBot="1" x14ac:dyDescent="0.25">
      <c r="A325" s="42">
        <v>2</v>
      </c>
    </row>
    <row r="326" spans="1:10" ht="27.6" customHeight="1" x14ac:dyDescent="0.2">
      <c r="A326" s="44"/>
      <c r="B326" s="219" t="str">
        <f>'CARDS 2'!$A$452</f>
        <v/>
      </c>
      <c r="C326" s="220"/>
      <c r="D326" s="219" t="str">
        <f>'CARDS 2'!$N$452</f>
        <v/>
      </c>
      <c r="E326" s="220"/>
      <c r="F326" s="45"/>
      <c r="G326" s="219" t="str">
        <f>'CARDS 2'!$A$452</f>
        <v/>
      </c>
      <c r="H326" s="220"/>
      <c r="I326" s="219" t="str">
        <f>'CARDS 2'!$N$452</f>
        <v/>
      </c>
      <c r="J326" s="220"/>
    </row>
    <row r="327" spans="1:10" ht="15" customHeight="1" x14ac:dyDescent="0.2">
      <c r="A327" s="46" t="s">
        <v>15</v>
      </c>
      <c r="B327" s="47" t="s">
        <v>16</v>
      </c>
      <c r="C327" s="48" t="s">
        <v>17</v>
      </c>
      <c r="D327" s="47" t="s">
        <v>16</v>
      </c>
      <c r="E327" s="48" t="s">
        <v>17</v>
      </c>
      <c r="F327" s="49" t="s">
        <v>15</v>
      </c>
      <c r="G327" s="47" t="s">
        <v>16</v>
      </c>
      <c r="H327" s="48" t="s">
        <v>17</v>
      </c>
      <c r="I327" s="47" t="s">
        <v>16</v>
      </c>
      <c r="J327" s="48" t="s">
        <v>17</v>
      </c>
    </row>
    <row r="328" spans="1:10" ht="22.15" customHeight="1" x14ac:dyDescent="0.2">
      <c r="A328" s="50">
        <v>1</v>
      </c>
      <c r="B328" s="51"/>
      <c r="C328" s="52"/>
      <c r="D328" s="51"/>
      <c r="E328" s="52"/>
      <c r="F328" s="53">
        <v>14</v>
      </c>
      <c r="G328" s="51"/>
      <c r="H328" s="52"/>
      <c r="I328" s="51"/>
      <c r="J328" s="52"/>
    </row>
    <row r="329" spans="1:10" ht="22.15" customHeight="1" x14ac:dyDescent="0.2">
      <c r="A329" s="50">
        <v>2</v>
      </c>
      <c r="B329" s="51"/>
      <c r="C329" s="52"/>
      <c r="D329" s="51"/>
      <c r="E329" s="52"/>
      <c r="F329" s="53">
        <v>15</v>
      </c>
      <c r="G329" s="51"/>
      <c r="H329" s="52"/>
      <c r="I329" s="51"/>
      <c r="J329" s="52"/>
    </row>
    <row r="330" spans="1:10" ht="22.15" customHeight="1" x14ac:dyDescent="0.2">
      <c r="A330" s="50">
        <v>3</v>
      </c>
      <c r="B330" s="51"/>
      <c r="C330" s="52"/>
      <c r="D330" s="51"/>
      <c r="E330" s="52"/>
      <c r="F330" s="53">
        <v>16</v>
      </c>
      <c r="G330" s="51"/>
      <c r="H330" s="52"/>
      <c r="I330" s="51"/>
      <c r="J330" s="52"/>
    </row>
    <row r="331" spans="1:10" ht="22.15" customHeight="1" x14ac:dyDescent="0.2">
      <c r="A331" s="50">
        <v>4</v>
      </c>
      <c r="B331" s="51"/>
      <c r="C331" s="52"/>
      <c r="D331" s="51"/>
      <c r="E331" s="52"/>
      <c r="F331" s="53">
        <v>17</v>
      </c>
      <c r="G331" s="51"/>
      <c r="H331" s="52"/>
      <c r="I331" s="51"/>
      <c r="J331" s="52"/>
    </row>
    <row r="332" spans="1:10" ht="22.15" customHeight="1" x14ac:dyDescent="0.2">
      <c r="A332" s="50">
        <v>5</v>
      </c>
      <c r="B332" s="51"/>
      <c r="C332" s="52"/>
      <c r="D332" s="51"/>
      <c r="E332" s="52"/>
      <c r="F332" s="53">
        <v>18</v>
      </c>
      <c r="G332" s="51"/>
      <c r="H332" s="52"/>
      <c r="I332" s="51"/>
      <c r="J332" s="52"/>
    </row>
    <row r="333" spans="1:10" ht="22.15" customHeight="1" x14ac:dyDescent="0.2">
      <c r="A333" s="50">
        <v>6</v>
      </c>
      <c r="B333" s="51"/>
      <c r="C333" s="52"/>
      <c r="D333" s="51"/>
      <c r="E333" s="52"/>
      <c r="F333" s="53">
        <v>19</v>
      </c>
      <c r="G333" s="51"/>
      <c r="H333" s="52"/>
      <c r="I333" s="51"/>
      <c r="J333" s="52"/>
    </row>
    <row r="334" spans="1:10" ht="22.15" customHeight="1" x14ac:dyDescent="0.2">
      <c r="A334" s="50">
        <v>7</v>
      </c>
      <c r="B334" s="51"/>
      <c r="C334" s="52"/>
      <c r="D334" s="51"/>
      <c r="E334" s="52"/>
      <c r="F334" s="53">
        <v>20</v>
      </c>
      <c r="G334" s="51"/>
      <c r="H334" s="52"/>
      <c r="I334" s="51"/>
      <c r="J334" s="52"/>
    </row>
    <row r="335" spans="1:10" ht="22.15" customHeight="1" x14ac:dyDescent="0.2">
      <c r="A335" s="50">
        <v>8</v>
      </c>
      <c r="B335" s="51"/>
      <c r="C335" s="52"/>
      <c r="D335" s="51"/>
      <c r="E335" s="52"/>
      <c r="F335" s="53">
        <v>21</v>
      </c>
      <c r="G335" s="51"/>
      <c r="H335" s="52"/>
      <c r="I335" s="51"/>
      <c r="J335" s="52"/>
    </row>
    <row r="336" spans="1:10" ht="22.15" customHeight="1" x14ac:dyDescent="0.2">
      <c r="A336" s="50">
        <v>9</v>
      </c>
      <c r="B336" s="51"/>
      <c r="C336" s="52"/>
      <c r="D336" s="51"/>
      <c r="E336" s="52"/>
      <c r="F336" s="53">
        <v>22</v>
      </c>
      <c r="G336" s="51"/>
      <c r="H336" s="52"/>
      <c r="I336" s="51"/>
      <c r="J336" s="52"/>
    </row>
    <row r="337" spans="1:10" ht="22.15" customHeight="1" x14ac:dyDescent="0.2">
      <c r="A337" s="50">
        <v>10</v>
      </c>
      <c r="B337" s="51"/>
      <c r="C337" s="52"/>
      <c r="D337" s="51"/>
      <c r="E337" s="52"/>
      <c r="F337" s="53">
        <v>23</v>
      </c>
      <c r="G337" s="51"/>
      <c r="H337" s="52"/>
      <c r="I337" s="51"/>
      <c r="J337" s="52"/>
    </row>
    <row r="338" spans="1:10" ht="22.15" customHeight="1" x14ac:dyDescent="0.2">
      <c r="A338" s="50">
        <v>11</v>
      </c>
      <c r="B338" s="51"/>
      <c r="C338" s="52"/>
      <c r="D338" s="51"/>
      <c r="E338" s="52"/>
      <c r="F338" s="53">
        <v>24</v>
      </c>
      <c r="G338" s="51"/>
      <c r="H338" s="52"/>
      <c r="I338" s="51"/>
      <c r="J338" s="52"/>
    </row>
    <row r="339" spans="1:10" ht="22.15" customHeight="1" x14ac:dyDescent="0.2">
      <c r="A339" s="50">
        <v>12</v>
      </c>
      <c r="B339" s="51"/>
      <c r="C339" s="52"/>
      <c r="D339" s="51"/>
      <c r="E339" s="52"/>
      <c r="F339" s="53">
        <v>25</v>
      </c>
      <c r="G339" s="51"/>
      <c r="H339" s="52"/>
      <c r="I339" s="51"/>
      <c r="J339" s="52"/>
    </row>
    <row r="340" spans="1:10" ht="22.15" customHeight="1" thickBot="1" x14ac:dyDescent="0.25">
      <c r="A340" s="54">
        <v>13</v>
      </c>
      <c r="B340" s="55"/>
      <c r="C340" s="56"/>
      <c r="D340" s="55"/>
      <c r="E340" s="56"/>
      <c r="F340" s="57" t="s">
        <v>5</v>
      </c>
      <c r="G340" s="55"/>
      <c r="H340" s="56"/>
      <c r="I340" s="55"/>
      <c r="J340" s="56"/>
    </row>
    <row r="341" spans="1:10" ht="16.149999999999999" customHeight="1" thickBot="1" x14ac:dyDescent="0.3">
      <c r="A341" s="216" t="s">
        <v>2</v>
      </c>
      <c r="B341" s="216"/>
      <c r="C341" s="39">
        <f>'CARDS 2'!$C$467</f>
        <v>0</v>
      </c>
      <c r="D341" s="40"/>
      <c r="E341" s="38" t="s">
        <v>0</v>
      </c>
      <c r="F341" s="217" t="str">
        <f>'CARDS 2'!$A$475</f>
        <v/>
      </c>
      <c r="G341" s="217"/>
      <c r="H341" s="217"/>
      <c r="I341" s="217"/>
      <c r="J341" s="218"/>
    </row>
    <row r="342" spans="1:10" ht="13.15" customHeight="1" thickTop="1" thickBot="1" x14ac:dyDescent="0.25">
      <c r="A342" s="42">
        <v>2</v>
      </c>
    </row>
    <row r="343" spans="1:10" ht="27.6" customHeight="1" x14ac:dyDescent="0.2">
      <c r="A343" s="44"/>
      <c r="B343" s="219" t="str">
        <f>'CARDS 2'!$A$475</f>
        <v/>
      </c>
      <c r="C343" s="220"/>
      <c r="D343" s="219" t="str">
        <f>'CARDS 2'!$N$475</f>
        <v/>
      </c>
      <c r="E343" s="220"/>
      <c r="F343" s="45"/>
      <c r="G343" s="219" t="str">
        <f>'CARDS 2'!$A$475</f>
        <v/>
      </c>
      <c r="H343" s="220"/>
      <c r="I343" s="219" t="str">
        <f>'CARDS 2'!$N$475</f>
        <v/>
      </c>
      <c r="J343" s="220"/>
    </row>
    <row r="344" spans="1:10" ht="15" customHeight="1" x14ac:dyDescent="0.2">
      <c r="A344" s="46" t="s">
        <v>15</v>
      </c>
      <c r="B344" s="47" t="s">
        <v>16</v>
      </c>
      <c r="C344" s="48" t="s">
        <v>17</v>
      </c>
      <c r="D344" s="47" t="s">
        <v>16</v>
      </c>
      <c r="E344" s="48" t="s">
        <v>17</v>
      </c>
      <c r="F344" s="49" t="s">
        <v>15</v>
      </c>
      <c r="G344" s="47" t="s">
        <v>16</v>
      </c>
      <c r="H344" s="48" t="s">
        <v>17</v>
      </c>
      <c r="I344" s="47" t="s">
        <v>16</v>
      </c>
      <c r="J344" s="48" t="s">
        <v>17</v>
      </c>
    </row>
    <row r="345" spans="1:10" ht="22.15" customHeight="1" x14ac:dyDescent="0.2">
      <c r="A345" s="50">
        <v>1</v>
      </c>
      <c r="B345" s="51"/>
      <c r="C345" s="52"/>
      <c r="D345" s="51"/>
      <c r="E345" s="52"/>
      <c r="F345" s="53">
        <v>14</v>
      </c>
      <c r="G345" s="51"/>
      <c r="H345" s="52"/>
      <c r="I345" s="51"/>
      <c r="J345" s="52"/>
    </row>
    <row r="346" spans="1:10" ht="22.15" customHeight="1" x14ac:dyDescent="0.2">
      <c r="A346" s="50">
        <v>2</v>
      </c>
      <c r="B346" s="51"/>
      <c r="C346" s="52"/>
      <c r="D346" s="51"/>
      <c r="E346" s="52"/>
      <c r="F346" s="53">
        <v>15</v>
      </c>
      <c r="G346" s="51"/>
      <c r="H346" s="52"/>
      <c r="I346" s="51"/>
      <c r="J346" s="52"/>
    </row>
    <row r="347" spans="1:10" ht="22.15" customHeight="1" x14ac:dyDescent="0.2">
      <c r="A347" s="50">
        <v>3</v>
      </c>
      <c r="B347" s="51"/>
      <c r="C347" s="52"/>
      <c r="D347" s="51"/>
      <c r="E347" s="52"/>
      <c r="F347" s="53">
        <v>16</v>
      </c>
      <c r="G347" s="51"/>
      <c r="H347" s="52"/>
      <c r="I347" s="51"/>
      <c r="J347" s="52"/>
    </row>
    <row r="348" spans="1:10" ht="22.15" customHeight="1" x14ac:dyDescent="0.2">
      <c r="A348" s="50">
        <v>4</v>
      </c>
      <c r="B348" s="51"/>
      <c r="C348" s="52"/>
      <c r="D348" s="51"/>
      <c r="E348" s="52"/>
      <c r="F348" s="53">
        <v>17</v>
      </c>
      <c r="G348" s="51"/>
      <c r="H348" s="52"/>
      <c r="I348" s="51"/>
      <c r="J348" s="52"/>
    </row>
    <row r="349" spans="1:10" ht="22.15" customHeight="1" x14ac:dyDescent="0.2">
      <c r="A349" s="50">
        <v>5</v>
      </c>
      <c r="B349" s="51"/>
      <c r="C349" s="52"/>
      <c r="D349" s="51"/>
      <c r="E349" s="52"/>
      <c r="F349" s="53">
        <v>18</v>
      </c>
      <c r="G349" s="51"/>
      <c r="H349" s="52"/>
      <c r="I349" s="51"/>
      <c r="J349" s="52"/>
    </row>
    <row r="350" spans="1:10" ht="22.15" customHeight="1" x14ac:dyDescent="0.2">
      <c r="A350" s="50">
        <v>6</v>
      </c>
      <c r="B350" s="51"/>
      <c r="C350" s="52"/>
      <c r="D350" s="51"/>
      <c r="E350" s="52"/>
      <c r="F350" s="53">
        <v>19</v>
      </c>
      <c r="G350" s="51"/>
      <c r="H350" s="52"/>
      <c r="I350" s="51"/>
      <c r="J350" s="52"/>
    </row>
    <row r="351" spans="1:10" ht="22.15" customHeight="1" x14ac:dyDescent="0.2">
      <c r="A351" s="50">
        <v>7</v>
      </c>
      <c r="B351" s="51"/>
      <c r="C351" s="52"/>
      <c r="D351" s="51"/>
      <c r="E351" s="52"/>
      <c r="F351" s="53">
        <v>20</v>
      </c>
      <c r="G351" s="51"/>
      <c r="H351" s="52"/>
      <c r="I351" s="51"/>
      <c r="J351" s="52"/>
    </row>
    <row r="352" spans="1:10" ht="22.15" customHeight="1" x14ac:dyDescent="0.2">
      <c r="A352" s="50">
        <v>8</v>
      </c>
      <c r="B352" s="51"/>
      <c r="C352" s="52"/>
      <c r="D352" s="51"/>
      <c r="E352" s="52"/>
      <c r="F352" s="53">
        <v>21</v>
      </c>
      <c r="G352" s="51"/>
      <c r="H352" s="52"/>
      <c r="I352" s="51"/>
      <c r="J352" s="52"/>
    </row>
    <row r="353" spans="1:10" ht="22.15" customHeight="1" x14ac:dyDescent="0.2">
      <c r="A353" s="50">
        <v>9</v>
      </c>
      <c r="B353" s="51"/>
      <c r="C353" s="52"/>
      <c r="D353" s="51"/>
      <c r="E353" s="52"/>
      <c r="F353" s="53">
        <v>22</v>
      </c>
      <c r="G353" s="51"/>
      <c r="H353" s="52"/>
      <c r="I353" s="51"/>
      <c r="J353" s="52"/>
    </row>
    <row r="354" spans="1:10" ht="22.15" customHeight="1" x14ac:dyDescent="0.2">
      <c r="A354" s="50">
        <v>10</v>
      </c>
      <c r="B354" s="51"/>
      <c r="C354" s="52"/>
      <c r="D354" s="51"/>
      <c r="E354" s="52"/>
      <c r="F354" s="53">
        <v>23</v>
      </c>
      <c r="G354" s="51"/>
      <c r="H354" s="52"/>
      <c r="I354" s="51"/>
      <c r="J354" s="52"/>
    </row>
    <row r="355" spans="1:10" ht="22.15" customHeight="1" x14ac:dyDescent="0.2">
      <c r="A355" s="50">
        <v>11</v>
      </c>
      <c r="B355" s="51"/>
      <c r="C355" s="52"/>
      <c r="D355" s="51"/>
      <c r="E355" s="52"/>
      <c r="F355" s="53">
        <v>24</v>
      </c>
      <c r="G355" s="51"/>
      <c r="H355" s="52"/>
      <c r="I355" s="51"/>
      <c r="J355" s="52"/>
    </row>
    <row r="356" spans="1:10" ht="22.15" customHeight="1" x14ac:dyDescent="0.2">
      <c r="A356" s="50">
        <v>12</v>
      </c>
      <c r="B356" s="51"/>
      <c r="C356" s="52"/>
      <c r="D356" s="51"/>
      <c r="E356" s="52"/>
      <c r="F356" s="53">
        <v>25</v>
      </c>
      <c r="G356" s="51"/>
      <c r="H356" s="52"/>
      <c r="I356" s="51"/>
      <c r="J356" s="52"/>
    </row>
    <row r="357" spans="1:10" ht="22.15" customHeight="1" thickBot="1" x14ac:dyDescent="0.25">
      <c r="A357" s="54">
        <v>13</v>
      </c>
      <c r="B357" s="55"/>
      <c r="C357" s="56"/>
      <c r="D357" s="55"/>
      <c r="E357" s="56"/>
      <c r="F357" s="57" t="s">
        <v>5</v>
      </c>
      <c r="G357" s="55"/>
      <c r="H357" s="56"/>
      <c r="I357" s="55"/>
      <c r="J357" s="56"/>
    </row>
    <row r="358" spans="1:10" ht="16.149999999999999" hidden="1" customHeight="1" thickBot="1" x14ac:dyDescent="0.3">
      <c r="A358" s="216" t="s">
        <v>2</v>
      </c>
      <c r="B358" s="216"/>
      <c r="C358" s="39" t="e">
        <f>'CARDS 2'!$C$490</f>
        <v>#REF!</v>
      </c>
      <c r="D358" s="40"/>
      <c r="E358" s="38" t="s">
        <v>0</v>
      </c>
      <c r="F358" s="217" t="e">
        <f>'CARDS 2'!$A$498</f>
        <v>#REF!</v>
      </c>
      <c r="G358" s="217"/>
      <c r="H358" s="217"/>
      <c r="I358" s="217"/>
      <c r="J358" s="218"/>
    </row>
    <row r="359" spans="1:10" ht="13.15" hidden="1" customHeight="1" thickTop="1" thickBot="1" x14ac:dyDescent="0.25">
      <c r="A359" s="42">
        <v>2</v>
      </c>
    </row>
    <row r="360" spans="1:10" ht="27.6" hidden="1" customHeight="1" x14ac:dyDescent="0.2">
      <c r="A360" s="44"/>
      <c r="B360" s="219" t="e">
        <f>'CARDS 2'!$A$498</f>
        <v>#REF!</v>
      </c>
      <c r="C360" s="220"/>
      <c r="D360" s="219" t="e">
        <f>'CARDS 2'!$N$498</f>
        <v>#REF!</v>
      </c>
      <c r="E360" s="220"/>
      <c r="F360" s="45"/>
      <c r="G360" s="219" t="e">
        <f>'CARDS 2'!$A$498</f>
        <v>#REF!</v>
      </c>
      <c r="H360" s="220"/>
      <c r="I360" s="219" t="e">
        <f>'CARDS 2'!$N$498</f>
        <v>#REF!</v>
      </c>
      <c r="J360" s="220"/>
    </row>
    <row r="361" spans="1:10" ht="15" hidden="1" customHeight="1" x14ac:dyDescent="0.2">
      <c r="A361" s="46" t="s">
        <v>15</v>
      </c>
      <c r="B361" s="47" t="s">
        <v>16</v>
      </c>
      <c r="C361" s="48" t="s">
        <v>17</v>
      </c>
      <c r="D361" s="47" t="s">
        <v>16</v>
      </c>
      <c r="E361" s="48" t="s">
        <v>17</v>
      </c>
      <c r="F361" s="49" t="s">
        <v>15</v>
      </c>
      <c r="G361" s="47" t="s">
        <v>16</v>
      </c>
      <c r="H361" s="48" t="s">
        <v>17</v>
      </c>
      <c r="I361" s="47" t="s">
        <v>16</v>
      </c>
      <c r="J361" s="48" t="s">
        <v>17</v>
      </c>
    </row>
    <row r="362" spans="1:10" ht="22.15" hidden="1" customHeight="1" x14ac:dyDescent="0.2">
      <c r="A362" s="50">
        <v>1</v>
      </c>
      <c r="B362" s="51"/>
      <c r="C362" s="52"/>
      <c r="D362" s="51"/>
      <c r="E362" s="52"/>
      <c r="F362" s="53">
        <v>14</v>
      </c>
      <c r="G362" s="51"/>
      <c r="H362" s="52"/>
      <c r="I362" s="51"/>
      <c r="J362" s="52"/>
    </row>
    <row r="363" spans="1:10" ht="22.15" hidden="1" customHeight="1" x14ac:dyDescent="0.2">
      <c r="A363" s="50">
        <v>2</v>
      </c>
      <c r="B363" s="51"/>
      <c r="C363" s="52"/>
      <c r="D363" s="51"/>
      <c r="E363" s="52"/>
      <c r="F363" s="53">
        <v>15</v>
      </c>
      <c r="G363" s="51"/>
      <c r="H363" s="52"/>
      <c r="I363" s="51"/>
      <c r="J363" s="52"/>
    </row>
    <row r="364" spans="1:10" ht="22.15" hidden="1" customHeight="1" x14ac:dyDescent="0.2">
      <c r="A364" s="50">
        <v>3</v>
      </c>
      <c r="B364" s="51"/>
      <c r="C364" s="52"/>
      <c r="D364" s="51"/>
      <c r="E364" s="52"/>
      <c r="F364" s="53">
        <v>16</v>
      </c>
      <c r="G364" s="51"/>
      <c r="H364" s="52"/>
      <c r="I364" s="51"/>
      <c r="J364" s="52"/>
    </row>
    <row r="365" spans="1:10" ht="22.15" hidden="1" customHeight="1" x14ac:dyDescent="0.2">
      <c r="A365" s="50">
        <v>4</v>
      </c>
      <c r="B365" s="51"/>
      <c r="C365" s="52"/>
      <c r="D365" s="51"/>
      <c r="E365" s="52"/>
      <c r="F365" s="53">
        <v>17</v>
      </c>
      <c r="G365" s="51"/>
      <c r="H365" s="52"/>
      <c r="I365" s="51"/>
      <c r="J365" s="52"/>
    </row>
    <row r="366" spans="1:10" ht="22.15" hidden="1" customHeight="1" x14ac:dyDescent="0.2">
      <c r="A366" s="50">
        <v>5</v>
      </c>
      <c r="B366" s="51"/>
      <c r="C366" s="52"/>
      <c r="D366" s="51"/>
      <c r="E366" s="52"/>
      <c r="F366" s="53">
        <v>18</v>
      </c>
      <c r="G366" s="51"/>
      <c r="H366" s="52"/>
      <c r="I366" s="51"/>
      <c r="J366" s="52"/>
    </row>
    <row r="367" spans="1:10" ht="22.15" hidden="1" customHeight="1" x14ac:dyDescent="0.2">
      <c r="A367" s="50">
        <v>6</v>
      </c>
      <c r="B367" s="51"/>
      <c r="C367" s="52"/>
      <c r="D367" s="51"/>
      <c r="E367" s="52"/>
      <c r="F367" s="53">
        <v>19</v>
      </c>
      <c r="G367" s="51"/>
      <c r="H367" s="52"/>
      <c r="I367" s="51"/>
      <c r="J367" s="52"/>
    </row>
    <row r="368" spans="1:10" ht="22.15" hidden="1" customHeight="1" x14ac:dyDescent="0.2">
      <c r="A368" s="50">
        <v>7</v>
      </c>
      <c r="B368" s="51"/>
      <c r="C368" s="52"/>
      <c r="D368" s="51"/>
      <c r="E368" s="52"/>
      <c r="F368" s="53">
        <v>20</v>
      </c>
      <c r="G368" s="51"/>
      <c r="H368" s="52"/>
      <c r="I368" s="51"/>
      <c r="J368" s="52"/>
    </row>
    <row r="369" spans="1:10" ht="22.15" hidden="1" customHeight="1" x14ac:dyDescent="0.2">
      <c r="A369" s="50">
        <v>8</v>
      </c>
      <c r="B369" s="51"/>
      <c r="C369" s="52"/>
      <c r="D369" s="51"/>
      <c r="E369" s="52"/>
      <c r="F369" s="53">
        <v>21</v>
      </c>
      <c r="G369" s="51"/>
      <c r="H369" s="52"/>
      <c r="I369" s="51"/>
      <c r="J369" s="52"/>
    </row>
    <row r="370" spans="1:10" ht="22.15" hidden="1" customHeight="1" x14ac:dyDescent="0.2">
      <c r="A370" s="50">
        <v>9</v>
      </c>
      <c r="B370" s="51"/>
      <c r="C370" s="52"/>
      <c r="D370" s="51"/>
      <c r="E370" s="52"/>
      <c r="F370" s="53">
        <v>22</v>
      </c>
      <c r="G370" s="51"/>
      <c r="H370" s="52"/>
      <c r="I370" s="51"/>
      <c r="J370" s="52"/>
    </row>
    <row r="371" spans="1:10" ht="22.15" hidden="1" customHeight="1" x14ac:dyDescent="0.2">
      <c r="A371" s="50">
        <v>10</v>
      </c>
      <c r="B371" s="51"/>
      <c r="C371" s="52"/>
      <c r="D371" s="51"/>
      <c r="E371" s="52"/>
      <c r="F371" s="53">
        <v>23</v>
      </c>
      <c r="G371" s="51"/>
      <c r="H371" s="52"/>
      <c r="I371" s="51"/>
      <c r="J371" s="52"/>
    </row>
    <row r="372" spans="1:10" ht="22.15" hidden="1" customHeight="1" x14ac:dyDescent="0.2">
      <c r="A372" s="50">
        <v>11</v>
      </c>
      <c r="B372" s="51"/>
      <c r="C372" s="52"/>
      <c r="D372" s="51"/>
      <c r="E372" s="52"/>
      <c r="F372" s="53">
        <v>24</v>
      </c>
      <c r="G372" s="51"/>
      <c r="H372" s="52"/>
      <c r="I372" s="51"/>
      <c r="J372" s="52"/>
    </row>
    <row r="373" spans="1:10" ht="22.15" hidden="1" customHeight="1" x14ac:dyDescent="0.2">
      <c r="A373" s="50">
        <v>12</v>
      </c>
      <c r="B373" s="51"/>
      <c r="C373" s="52"/>
      <c r="D373" s="51"/>
      <c r="E373" s="52"/>
      <c r="F373" s="53">
        <v>25</v>
      </c>
      <c r="G373" s="51"/>
      <c r="H373" s="52"/>
      <c r="I373" s="51"/>
      <c r="J373" s="52"/>
    </row>
    <row r="374" spans="1:10" ht="22.15" hidden="1" customHeight="1" thickBot="1" x14ac:dyDescent="0.25">
      <c r="A374" s="54">
        <v>13</v>
      </c>
      <c r="B374" s="55"/>
      <c r="C374" s="56"/>
      <c r="D374" s="55"/>
      <c r="E374" s="56"/>
      <c r="F374" s="57" t="s">
        <v>5</v>
      </c>
      <c r="G374" s="55"/>
      <c r="H374" s="56"/>
      <c r="I374" s="55"/>
      <c r="J374" s="56"/>
    </row>
    <row r="375" spans="1:10" ht="16.149999999999999" hidden="1" customHeight="1" thickBot="1" x14ac:dyDescent="0.3">
      <c r="A375" s="216" t="s">
        <v>2</v>
      </c>
      <c r="B375" s="216"/>
      <c r="C375" s="39" t="e">
        <f>'CARDS 2'!$C$513</f>
        <v>#REF!</v>
      </c>
      <c r="D375" s="40"/>
      <c r="E375" s="38" t="s">
        <v>0</v>
      </c>
      <c r="F375" s="217" t="e">
        <f>'CARDS 2'!$A$521</f>
        <v>#REF!</v>
      </c>
      <c r="G375" s="217"/>
      <c r="H375" s="217"/>
      <c r="I375" s="217"/>
      <c r="J375" s="218"/>
    </row>
    <row r="376" spans="1:10" ht="13.15" hidden="1" customHeight="1" thickTop="1" thickBot="1" x14ac:dyDescent="0.25">
      <c r="A376" s="42">
        <v>2</v>
      </c>
    </row>
    <row r="377" spans="1:10" ht="27.6" hidden="1" customHeight="1" x14ac:dyDescent="0.2">
      <c r="A377" s="44"/>
      <c r="B377" s="219" t="e">
        <f>'CARDS 2'!$A$521</f>
        <v>#REF!</v>
      </c>
      <c r="C377" s="220"/>
      <c r="D377" s="219" t="e">
        <f>'CARDS 2'!$N$521</f>
        <v>#REF!</v>
      </c>
      <c r="E377" s="220"/>
      <c r="F377" s="45"/>
      <c r="G377" s="219" t="e">
        <f>'CARDS 2'!$A$521</f>
        <v>#REF!</v>
      </c>
      <c r="H377" s="220"/>
      <c r="I377" s="219" t="e">
        <f>'CARDS 2'!$N$521</f>
        <v>#REF!</v>
      </c>
      <c r="J377" s="220"/>
    </row>
    <row r="378" spans="1:10" ht="15" hidden="1" customHeight="1" x14ac:dyDescent="0.2">
      <c r="A378" s="46" t="s">
        <v>15</v>
      </c>
      <c r="B378" s="47" t="s">
        <v>16</v>
      </c>
      <c r="C378" s="48" t="s">
        <v>17</v>
      </c>
      <c r="D378" s="47" t="s">
        <v>16</v>
      </c>
      <c r="E378" s="48" t="s">
        <v>17</v>
      </c>
      <c r="F378" s="49" t="s">
        <v>15</v>
      </c>
      <c r="G378" s="47" t="s">
        <v>16</v>
      </c>
      <c r="H378" s="48" t="s">
        <v>17</v>
      </c>
      <c r="I378" s="47" t="s">
        <v>16</v>
      </c>
      <c r="J378" s="48" t="s">
        <v>17</v>
      </c>
    </row>
    <row r="379" spans="1:10" ht="22.15" hidden="1" customHeight="1" x14ac:dyDescent="0.2">
      <c r="A379" s="50">
        <v>1</v>
      </c>
      <c r="B379" s="51"/>
      <c r="C379" s="52"/>
      <c r="D379" s="51"/>
      <c r="E379" s="52"/>
      <c r="F379" s="53">
        <v>14</v>
      </c>
      <c r="G379" s="51"/>
      <c r="H379" s="52"/>
      <c r="I379" s="51"/>
      <c r="J379" s="52"/>
    </row>
    <row r="380" spans="1:10" ht="22.15" hidden="1" customHeight="1" x14ac:dyDescent="0.2">
      <c r="A380" s="50">
        <v>2</v>
      </c>
      <c r="B380" s="51"/>
      <c r="C380" s="52"/>
      <c r="D380" s="51"/>
      <c r="E380" s="52"/>
      <c r="F380" s="53">
        <v>15</v>
      </c>
      <c r="G380" s="51"/>
      <c r="H380" s="52"/>
      <c r="I380" s="51"/>
      <c r="J380" s="52"/>
    </row>
    <row r="381" spans="1:10" ht="22.15" hidden="1" customHeight="1" x14ac:dyDescent="0.2">
      <c r="A381" s="50">
        <v>3</v>
      </c>
      <c r="B381" s="51"/>
      <c r="C381" s="52"/>
      <c r="D381" s="51"/>
      <c r="E381" s="52"/>
      <c r="F381" s="53">
        <v>16</v>
      </c>
      <c r="G381" s="51"/>
      <c r="H381" s="52"/>
      <c r="I381" s="51"/>
      <c r="J381" s="52"/>
    </row>
    <row r="382" spans="1:10" ht="22.15" hidden="1" customHeight="1" x14ac:dyDescent="0.2">
      <c r="A382" s="50">
        <v>4</v>
      </c>
      <c r="B382" s="51"/>
      <c r="C382" s="52"/>
      <c r="D382" s="51"/>
      <c r="E382" s="52"/>
      <c r="F382" s="53">
        <v>17</v>
      </c>
      <c r="G382" s="51"/>
      <c r="H382" s="52"/>
      <c r="I382" s="51"/>
      <c r="J382" s="52"/>
    </row>
    <row r="383" spans="1:10" ht="22.15" hidden="1" customHeight="1" x14ac:dyDescent="0.2">
      <c r="A383" s="50">
        <v>5</v>
      </c>
      <c r="B383" s="51"/>
      <c r="C383" s="52"/>
      <c r="D383" s="51"/>
      <c r="E383" s="52"/>
      <c r="F383" s="53">
        <v>18</v>
      </c>
      <c r="G383" s="51"/>
      <c r="H383" s="52"/>
      <c r="I383" s="51"/>
      <c r="J383" s="52"/>
    </row>
    <row r="384" spans="1:10" ht="22.15" hidden="1" customHeight="1" x14ac:dyDescent="0.2">
      <c r="A384" s="50">
        <v>6</v>
      </c>
      <c r="B384" s="51"/>
      <c r="C384" s="52"/>
      <c r="D384" s="51"/>
      <c r="E384" s="52"/>
      <c r="F384" s="53">
        <v>19</v>
      </c>
      <c r="G384" s="51"/>
      <c r="H384" s="52"/>
      <c r="I384" s="51"/>
      <c r="J384" s="52"/>
    </row>
    <row r="385" spans="1:10" ht="22.15" hidden="1" customHeight="1" x14ac:dyDescent="0.2">
      <c r="A385" s="50">
        <v>7</v>
      </c>
      <c r="B385" s="51"/>
      <c r="C385" s="52"/>
      <c r="D385" s="51"/>
      <c r="E385" s="52"/>
      <c r="F385" s="53">
        <v>20</v>
      </c>
      <c r="G385" s="51"/>
      <c r="H385" s="52"/>
      <c r="I385" s="51"/>
      <c r="J385" s="52"/>
    </row>
    <row r="386" spans="1:10" ht="22.15" hidden="1" customHeight="1" x14ac:dyDescent="0.2">
      <c r="A386" s="50">
        <v>8</v>
      </c>
      <c r="B386" s="51"/>
      <c r="C386" s="52"/>
      <c r="D386" s="51"/>
      <c r="E386" s="52"/>
      <c r="F386" s="53">
        <v>21</v>
      </c>
      <c r="G386" s="51"/>
      <c r="H386" s="52"/>
      <c r="I386" s="51"/>
      <c r="J386" s="52"/>
    </row>
    <row r="387" spans="1:10" ht="22.15" hidden="1" customHeight="1" x14ac:dyDescent="0.2">
      <c r="A387" s="50">
        <v>9</v>
      </c>
      <c r="B387" s="51"/>
      <c r="C387" s="52"/>
      <c r="D387" s="51"/>
      <c r="E387" s="52"/>
      <c r="F387" s="53">
        <v>22</v>
      </c>
      <c r="G387" s="51"/>
      <c r="H387" s="52"/>
      <c r="I387" s="51"/>
      <c r="J387" s="52"/>
    </row>
    <row r="388" spans="1:10" ht="22.15" hidden="1" customHeight="1" x14ac:dyDescent="0.2">
      <c r="A388" s="50">
        <v>10</v>
      </c>
      <c r="B388" s="51"/>
      <c r="C388" s="52"/>
      <c r="D388" s="51"/>
      <c r="E388" s="52"/>
      <c r="F388" s="53">
        <v>23</v>
      </c>
      <c r="G388" s="51"/>
      <c r="H388" s="52"/>
      <c r="I388" s="51"/>
      <c r="J388" s="52"/>
    </row>
    <row r="389" spans="1:10" ht="22.15" hidden="1" customHeight="1" x14ac:dyDescent="0.2">
      <c r="A389" s="50">
        <v>11</v>
      </c>
      <c r="B389" s="51"/>
      <c r="C389" s="52"/>
      <c r="D389" s="51"/>
      <c r="E389" s="52"/>
      <c r="F389" s="53">
        <v>24</v>
      </c>
      <c r="G389" s="51"/>
      <c r="H389" s="52"/>
      <c r="I389" s="51"/>
      <c r="J389" s="52"/>
    </row>
    <row r="390" spans="1:10" ht="22.15" hidden="1" customHeight="1" x14ac:dyDescent="0.2">
      <c r="A390" s="50">
        <v>12</v>
      </c>
      <c r="B390" s="51"/>
      <c r="C390" s="52"/>
      <c r="D390" s="51"/>
      <c r="E390" s="52"/>
      <c r="F390" s="53">
        <v>25</v>
      </c>
      <c r="G390" s="51"/>
      <c r="H390" s="52"/>
      <c r="I390" s="51"/>
      <c r="J390" s="52"/>
    </row>
    <row r="391" spans="1:10" ht="22.15" hidden="1" customHeight="1" thickBot="1" x14ac:dyDescent="0.25">
      <c r="A391" s="54">
        <v>13</v>
      </c>
      <c r="B391" s="55"/>
      <c r="C391" s="56"/>
      <c r="D391" s="55"/>
      <c r="E391" s="56"/>
      <c r="F391" s="57" t="s">
        <v>5</v>
      </c>
      <c r="G391" s="55"/>
      <c r="H391" s="56"/>
      <c r="I391" s="55"/>
      <c r="J391" s="56"/>
    </row>
    <row r="392" spans="1:10" ht="16.149999999999999" hidden="1" customHeight="1" thickBot="1" x14ac:dyDescent="0.3">
      <c r="A392" s="216" t="s">
        <v>2</v>
      </c>
      <c r="B392" s="216"/>
      <c r="C392" s="39" t="e">
        <f>'CARDS 2'!$C$536</f>
        <v>#REF!</v>
      </c>
      <c r="D392" s="40"/>
      <c r="E392" s="38" t="s">
        <v>0</v>
      </c>
      <c r="F392" s="217" t="e">
        <f>'CARDS 2'!$A$544</f>
        <v>#REF!</v>
      </c>
      <c r="G392" s="217"/>
      <c r="H392" s="217"/>
      <c r="I392" s="217"/>
      <c r="J392" s="218"/>
    </row>
    <row r="393" spans="1:10" ht="13.15" hidden="1" customHeight="1" thickTop="1" thickBot="1" x14ac:dyDescent="0.25">
      <c r="A393" s="42">
        <v>2</v>
      </c>
    </row>
    <row r="394" spans="1:10" ht="27.6" hidden="1" customHeight="1" x14ac:dyDescent="0.2">
      <c r="A394" s="44"/>
      <c r="B394" s="219" t="e">
        <f>'CARDS 2'!$A$544</f>
        <v>#REF!</v>
      </c>
      <c r="C394" s="220"/>
      <c r="D394" s="219" t="e">
        <f>'CARDS 2'!$N$544</f>
        <v>#REF!</v>
      </c>
      <c r="E394" s="220"/>
      <c r="F394" s="45"/>
      <c r="G394" s="219" t="e">
        <f>'CARDS 2'!$A$544</f>
        <v>#REF!</v>
      </c>
      <c r="H394" s="220"/>
      <c r="I394" s="219" t="e">
        <f>'CARDS 2'!$N$544</f>
        <v>#REF!</v>
      </c>
      <c r="J394" s="220"/>
    </row>
    <row r="395" spans="1:10" ht="15" hidden="1" customHeight="1" x14ac:dyDescent="0.2">
      <c r="A395" s="46" t="s">
        <v>15</v>
      </c>
      <c r="B395" s="47" t="s">
        <v>16</v>
      </c>
      <c r="C395" s="48" t="s">
        <v>17</v>
      </c>
      <c r="D395" s="47" t="s">
        <v>16</v>
      </c>
      <c r="E395" s="48" t="s">
        <v>17</v>
      </c>
      <c r="F395" s="49" t="s">
        <v>15</v>
      </c>
      <c r="G395" s="47" t="s">
        <v>16</v>
      </c>
      <c r="H395" s="48" t="s">
        <v>17</v>
      </c>
      <c r="I395" s="47" t="s">
        <v>16</v>
      </c>
      <c r="J395" s="48" t="s">
        <v>17</v>
      </c>
    </row>
    <row r="396" spans="1:10" ht="22.15" hidden="1" customHeight="1" x14ac:dyDescent="0.2">
      <c r="A396" s="50">
        <v>1</v>
      </c>
      <c r="B396" s="51"/>
      <c r="C396" s="52"/>
      <c r="D396" s="51"/>
      <c r="E396" s="52"/>
      <c r="F396" s="53">
        <v>14</v>
      </c>
      <c r="G396" s="51"/>
      <c r="H396" s="52"/>
      <c r="I396" s="51"/>
      <c r="J396" s="52"/>
    </row>
    <row r="397" spans="1:10" ht="22.15" hidden="1" customHeight="1" x14ac:dyDescent="0.2">
      <c r="A397" s="50">
        <v>2</v>
      </c>
      <c r="B397" s="51"/>
      <c r="C397" s="52"/>
      <c r="D397" s="51"/>
      <c r="E397" s="52"/>
      <c r="F397" s="53">
        <v>15</v>
      </c>
      <c r="G397" s="51"/>
      <c r="H397" s="52"/>
      <c r="I397" s="51"/>
      <c r="J397" s="52"/>
    </row>
    <row r="398" spans="1:10" ht="22.15" hidden="1" customHeight="1" x14ac:dyDescent="0.2">
      <c r="A398" s="50">
        <v>3</v>
      </c>
      <c r="B398" s="51"/>
      <c r="C398" s="52"/>
      <c r="D398" s="51"/>
      <c r="E398" s="52"/>
      <c r="F398" s="53">
        <v>16</v>
      </c>
      <c r="G398" s="51"/>
      <c r="H398" s="52"/>
      <c r="I398" s="51"/>
      <c r="J398" s="52"/>
    </row>
    <row r="399" spans="1:10" ht="22.15" hidden="1" customHeight="1" x14ac:dyDescent="0.2">
      <c r="A399" s="50">
        <v>4</v>
      </c>
      <c r="B399" s="51"/>
      <c r="C399" s="52"/>
      <c r="D399" s="51"/>
      <c r="E399" s="52"/>
      <c r="F399" s="53">
        <v>17</v>
      </c>
      <c r="G399" s="51"/>
      <c r="H399" s="52"/>
      <c r="I399" s="51"/>
      <c r="J399" s="52"/>
    </row>
    <row r="400" spans="1:10" ht="22.15" hidden="1" customHeight="1" x14ac:dyDescent="0.2">
      <c r="A400" s="50">
        <v>5</v>
      </c>
      <c r="B400" s="51"/>
      <c r="C400" s="52"/>
      <c r="D400" s="51"/>
      <c r="E400" s="52"/>
      <c r="F400" s="53">
        <v>18</v>
      </c>
      <c r="G400" s="51"/>
      <c r="H400" s="52"/>
      <c r="I400" s="51"/>
      <c r="J400" s="52"/>
    </row>
    <row r="401" spans="1:10" ht="22.15" hidden="1" customHeight="1" x14ac:dyDescent="0.2">
      <c r="A401" s="50">
        <v>6</v>
      </c>
      <c r="B401" s="51"/>
      <c r="C401" s="52"/>
      <c r="D401" s="51"/>
      <c r="E401" s="52"/>
      <c r="F401" s="53">
        <v>19</v>
      </c>
      <c r="G401" s="51"/>
      <c r="H401" s="52"/>
      <c r="I401" s="51"/>
      <c r="J401" s="52"/>
    </row>
    <row r="402" spans="1:10" ht="22.15" hidden="1" customHeight="1" x14ac:dyDescent="0.2">
      <c r="A402" s="50">
        <v>7</v>
      </c>
      <c r="B402" s="51"/>
      <c r="C402" s="52"/>
      <c r="D402" s="51"/>
      <c r="E402" s="52"/>
      <c r="F402" s="53">
        <v>20</v>
      </c>
      <c r="G402" s="51"/>
      <c r="H402" s="52"/>
      <c r="I402" s="51"/>
      <c r="J402" s="52"/>
    </row>
    <row r="403" spans="1:10" ht="22.15" hidden="1" customHeight="1" x14ac:dyDescent="0.2">
      <c r="A403" s="50">
        <v>8</v>
      </c>
      <c r="B403" s="51"/>
      <c r="C403" s="52"/>
      <c r="D403" s="51"/>
      <c r="E403" s="52"/>
      <c r="F403" s="53">
        <v>21</v>
      </c>
      <c r="G403" s="51"/>
      <c r="H403" s="52"/>
      <c r="I403" s="51"/>
      <c r="J403" s="52"/>
    </row>
    <row r="404" spans="1:10" ht="22.15" hidden="1" customHeight="1" x14ac:dyDescent="0.2">
      <c r="A404" s="50">
        <v>9</v>
      </c>
      <c r="B404" s="51"/>
      <c r="C404" s="52"/>
      <c r="D404" s="51"/>
      <c r="E404" s="52"/>
      <c r="F404" s="53">
        <v>22</v>
      </c>
      <c r="G404" s="51"/>
      <c r="H404" s="52"/>
      <c r="I404" s="51"/>
      <c r="J404" s="52"/>
    </row>
    <row r="405" spans="1:10" ht="22.15" hidden="1" customHeight="1" x14ac:dyDescent="0.2">
      <c r="A405" s="50">
        <v>10</v>
      </c>
      <c r="B405" s="51"/>
      <c r="C405" s="52"/>
      <c r="D405" s="51"/>
      <c r="E405" s="52"/>
      <c r="F405" s="53">
        <v>23</v>
      </c>
      <c r="G405" s="51"/>
      <c r="H405" s="52"/>
      <c r="I405" s="51"/>
      <c r="J405" s="52"/>
    </row>
    <row r="406" spans="1:10" ht="22.15" hidden="1" customHeight="1" x14ac:dyDescent="0.2">
      <c r="A406" s="50">
        <v>11</v>
      </c>
      <c r="B406" s="51"/>
      <c r="C406" s="52"/>
      <c r="D406" s="51"/>
      <c r="E406" s="52"/>
      <c r="F406" s="53">
        <v>24</v>
      </c>
      <c r="G406" s="51"/>
      <c r="H406" s="52"/>
      <c r="I406" s="51"/>
      <c r="J406" s="52"/>
    </row>
    <row r="407" spans="1:10" ht="22.15" hidden="1" customHeight="1" x14ac:dyDescent="0.2">
      <c r="A407" s="50">
        <v>12</v>
      </c>
      <c r="B407" s="51"/>
      <c r="C407" s="52"/>
      <c r="D407" s="51"/>
      <c r="E407" s="52"/>
      <c r="F407" s="53">
        <v>25</v>
      </c>
      <c r="G407" s="51"/>
      <c r="H407" s="52"/>
      <c r="I407" s="51"/>
      <c r="J407" s="52"/>
    </row>
    <row r="408" spans="1:10" ht="22.15" hidden="1" customHeight="1" thickBot="1" x14ac:dyDescent="0.25">
      <c r="A408" s="54">
        <v>13</v>
      </c>
      <c r="B408" s="55"/>
      <c r="C408" s="56"/>
      <c r="D408" s="55"/>
      <c r="E408" s="56"/>
      <c r="F408" s="57" t="s">
        <v>5</v>
      </c>
      <c r="G408" s="55"/>
      <c r="H408" s="56"/>
      <c r="I408" s="55"/>
      <c r="J408" s="56"/>
    </row>
    <row r="409" spans="1:10" ht="16.149999999999999" hidden="1" customHeight="1" thickBot="1" x14ac:dyDescent="0.3">
      <c r="A409" s="216" t="s">
        <v>2</v>
      </c>
      <c r="B409" s="216"/>
      <c r="C409" s="39" t="e">
        <f>'CARDS 2'!$C$559</f>
        <v>#REF!</v>
      </c>
      <c r="D409" s="40"/>
      <c r="E409" s="38" t="s">
        <v>0</v>
      </c>
      <c r="F409" s="217" t="e">
        <f>'CARDS 2'!$A$567</f>
        <v>#REF!</v>
      </c>
      <c r="G409" s="217"/>
      <c r="H409" s="217"/>
      <c r="I409" s="217"/>
      <c r="J409" s="218"/>
    </row>
    <row r="410" spans="1:10" ht="13.15" hidden="1" customHeight="1" thickTop="1" thickBot="1" x14ac:dyDescent="0.25">
      <c r="A410" s="42">
        <v>2</v>
      </c>
    </row>
    <row r="411" spans="1:10" ht="27.6" hidden="1" customHeight="1" x14ac:dyDescent="0.2">
      <c r="A411" s="44"/>
      <c r="B411" s="219" t="e">
        <f>'CARDS 2'!$A$567</f>
        <v>#REF!</v>
      </c>
      <c r="C411" s="220"/>
      <c r="D411" s="219" t="e">
        <f>'CARDS 2'!$N$567</f>
        <v>#REF!</v>
      </c>
      <c r="E411" s="220"/>
      <c r="F411" s="45"/>
      <c r="G411" s="219" t="e">
        <f>'CARDS 2'!$A$567</f>
        <v>#REF!</v>
      </c>
      <c r="H411" s="220"/>
      <c r="I411" s="219" t="e">
        <f>'CARDS 2'!$N$567</f>
        <v>#REF!</v>
      </c>
      <c r="J411" s="220"/>
    </row>
    <row r="412" spans="1:10" ht="15" hidden="1" customHeight="1" x14ac:dyDescent="0.2">
      <c r="A412" s="46" t="s">
        <v>15</v>
      </c>
      <c r="B412" s="47" t="s">
        <v>16</v>
      </c>
      <c r="C412" s="48" t="s">
        <v>17</v>
      </c>
      <c r="D412" s="47" t="s">
        <v>16</v>
      </c>
      <c r="E412" s="48" t="s">
        <v>17</v>
      </c>
      <c r="F412" s="49" t="s">
        <v>15</v>
      </c>
      <c r="G412" s="47" t="s">
        <v>16</v>
      </c>
      <c r="H412" s="48" t="s">
        <v>17</v>
      </c>
      <c r="I412" s="47" t="s">
        <v>16</v>
      </c>
      <c r="J412" s="48" t="s">
        <v>17</v>
      </c>
    </row>
    <row r="413" spans="1:10" ht="22.15" hidden="1" customHeight="1" x14ac:dyDescent="0.2">
      <c r="A413" s="50">
        <v>1</v>
      </c>
      <c r="B413" s="51"/>
      <c r="C413" s="52"/>
      <c r="D413" s="51"/>
      <c r="E413" s="52"/>
      <c r="F413" s="53">
        <v>14</v>
      </c>
      <c r="G413" s="51"/>
      <c r="H413" s="52"/>
      <c r="I413" s="51"/>
      <c r="J413" s="52"/>
    </row>
    <row r="414" spans="1:10" ht="22.15" hidden="1" customHeight="1" x14ac:dyDescent="0.2">
      <c r="A414" s="50">
        <v>2</v>
      </c>
      <c r="B414" s="51"/>
      <c r="C414" s="52"/>
      <c r="D414" s="51"/>
      <c r="E414" s="52"/>
      <c r="F414" s="53">
        <v>15</v>
      </c>
      <c r="G414" s="51"/>
      <c r="H414" s="52"/>
      <c r="I414" s="51"/>
      <c r="J414" s="52"/>
    </row>
    <row r="415" spans="1:10" ht="22.15" hidden="1" customHeight="1" x14ac:dyDescent="0.2">
      <c r="A415" s="50">
        <v>3</v>
      </c>
      <c r="B415" s="51"/>
      <c r="C415" s="52"/>
      <c r="D415" s="51"/>
      <c r="E415" s="52"/>
      <c r="F415" s="53">
        <v>16</v>
      </c>
      <c r="G415" s="51"/>
      <c r="H415" s="52"/>
      <c r="I415" s="51"/>
      <c r="J415" s="52"/>
    </row>
    <row r="416" spans="1:10" ht="22.15" hidden="1" customHeight="1" x14ac:dyDescent="0.2">
      <c r="A416" s="50">
        <v>4</v>
      </c>
      <c r="B416" s="51"/>
      <c r="C416" s="52"/>
      <c r="D416" s="51"/>
      <c r="E416" s="52"/>
      <c r="F416" s="53">
        <v>17</v>
      </c>
      <c r="G416" s="51"/>
      <c r="H416" s="52"/>
      <c r="I416" s="51"/>
      <c r="J416" s="52"/>
    </row>
    <row r="417" spans="1:10" ht="22.15" hidden="1" customHeight="1" x14ac:dyDescent="0.2">
      <c r="A417" s="50">
        <v>5</v>
      </c>
      <c r="B417" s="51"/>
      <c r="C417" s="52"/>
      <c r="D417" s="51"/>
      <c r="E417" s="52"/>
      <c r="F417" s="53">
        <v>18</v>
      </c>
      <c r="G417" s="51"/>
      <c r="H417" s="52"/>
      <c r="I417" s="51"/>
      <c r="J417" s="52"/>
    </row>
    <row r="418" spans="1:10" ht="22.15" hidden="1" customHeight="1" x14ac:dyDescent="0.2">
      <c r="A418" s="50">
        <v>6</v>
      </c>
      <c r="B418" s="51"/>
      <c r="C418" s="52"/>
      <c r="D418" s="51"/>
      <c r="E418" s="52"/>
      <c r="F418" s="53">
        <v>19</v>
      </c>
      <c r="G418" s="51"/>
      <c r="H418" s="52"/>
      <c r="I418" s="51"/>
      <c r="J418" s="52"/>
    </row>
    <row r="419" spans="1:10" ht="22.15" hidden="1" customHeight="1" x14ac:dyDescent="0.2">
      <c r="A419" s="50">
        <v>7</v>
      </c>
      <c r="B419" s="51"/>
      <c r="C419" s="52"/>
      <c r="D419" s="51"/>
      <c r="E419" s="52"/>
      <c r="F419" s="53">
        <v>20</v>
      </c>
      <c r="G419" s="51"/>
      <c r="H419" s="52"/>
      <c r="I419" s="51"/>
      <c r="J419" s="52"/>
    </row>
    <row r="420" spans="1:10" ht="22.15" hidden="1" customHeight="1" x14ac:dyDescent="0.2">
      <c r="A420" s="50">
        <v>8</v>
      </c>
      <c r="B420" s="51"/>
      <c r="C420" s="52"/>
      <c r="D420" s="51"/>
      <c r="E420" s="52"/>
      <c r="F420" s="53">
        <v>21</v>
      </c>
      <c r="G420" s="51"/>
      <c r="H420" s="52"/>
      <c r="I420" s="51"/>
      <c r="J420" s="52"/>
    </row>
    <row r="421" spans="1:10" ht="22.15" hidden="1" customHeight="1" x14ac:dyDescent="0.2">
      <c r="A421" s="50">
        <v>9</v>
      </c>
      <c r="B421" s="51"/>
      <c r="C421" s="52"/>
      <c r="D421" s="51"/>
      <c r="E421" s="52"/>
      <c r="F421" s="53">
        <v>22</v>
      </c>
      <c r="G421" s="51"/>
      <c r="H421" s="52"/>
      <c r="I421" s="51"/>
      <c r="J421" s="52"/>
    </row>
    <row r="422" spans="1:10" ht="22.15" hidden="1" customHeight="1" x14ac:dyDescent="0.2">
      <c r="A422" s="50">
        <v>10</v>
      </c>
      <c r="B422" s="51"/>
      <c r="C422" s="52"/>
      <c r="D422" s="51"/>
      <c r="E422" s="52"/>
      <c r="F422" s="53">
        <v>23</v>
      </c>
      <c r="G422" s="51"/>
      <c r="H422" s="52"/>
      <c r="I422" s="51"/>
      <c r="J422" s="52"/>
    </row>
    <row r="423" spans="1:10" ht="22.15" hidden="1" customHeight="1" x14ac:dyDescent="0.2">
      <c r="A423" s="50">
        <v>11</v>
      </c>
      <c r="B423" s="51"/>
      <c r="C423" s="52"/>
      <c r="D423" s="51"/>
      <c r="E423" s="52"/>
      <c r="F423" s="53">
        <v>24</v>
      </c>
      <c r="G423" s="51"/>
      <c r="H423" s="52"/>
      <c r="I423" s="51"/>
      <c r="J423" s="52"/>
    </row>
    <row r="424" spans="1:10" ht="22.15" hidden="1" customHeight="1" x14ac:dyDescent="0.2">
      <c r="A424" s="50">
        <v>12</v>
      </c>
      <c r="B424" s="51"/>
      <c r="C424" s="52"/>
      <c r="D424" s="51"/>
      <c r="E424" s="52"/>
      <c r="F424" s="53">
        <v>25</v>
      </c>
      <c r="G424" s="51"/>
      <c r="H424" s="52"/>
      <c r="I424" s="51"/>
      <c r="J424" s="52"/>
    </row>
    <row r="425" spans="1:10" ht="22.15" hidden="1" customHeight="1" thickBot="1" x14ac:dyDescent="0.25">
      <c r="A425" s="54">
        <v>13</v>
      </c>
      <c r="B425" s="55"/>
      <c r="C425" s="56"/>
      <c r="D425" s="55"/>
      <c r="E425" s="56"/>
      <c r="F425" s="57" t="s">
        <v>5</v>
      </c>
      <c r="G425" s="55"/>
      <c r="H425" s="56"/>
      <c r="I425" s="55"/>
      <c r="J425" s="56"/>
    </row>
    <row r="426" spans="1:10" ht="16.149999999999999" hidden="1" customHeight="1" thickBot="1" x14ac:dyDescent="0.3">
      <c r="A426" s="216" t="s">
        <v>2</v>
      </c>
      <c r="B426" s="216"/>
      <c r="C426" s="39" t="e">
        <f>'CARDS 2'!$C$582</f>
        <v>#REF!</v>
      </c>
      <c r="D426" s="40"/>
      <c r="E426" s="38" t="s">
        <v>0</v>
      </c>
      <c r="F426" s="217" t="e">
        <f>'CARDS 2'!$A$590</f>
        <v>#REF!</v>
      </c>
      <c r="G426" s="217"/>
      <c r="H426" s="217"/>
      <c r="I426" s="217"/>
      <c r="J426" s="218"/>
    </row>
    <row r="427" spans="1:10" ht="13.15" hidden="1" customHeight="1" thickTop="1" thickBot="1" x14ac:dyDescent="0.25">
      <c r="A427" s="42">
        <v>2</v>
      </c>
    </row>
    <row r="428" spans="1:10" ht="27.6" hidden="1" customHeight="1" x14ac:dyDescent="0.2">
      <c r="A428" s="44"/>
      <c r="B428" s="219" t="e">
        <f>'CARDS 2'!$A$590</f>
        <v>#REF!</v>
      </c>
      <c r="C428" s="220"/>
      <c r="D428" s="219" t="e">
        <f>'CARDS 2'!$N$590</f>
        <v>#REF!</v>
      </c>
      <c r="E428" s="220"/>
      <c r="F428" s="45"/>
      <c r="G428" s="219" t="e">
        <f>'CARDS 2'!$A$590</f>
        <v>#REF!</v>
      </c>
      <c r="H428" s="220"/>
      <c r="I428" s="219" t="e">
        <f>'CARDS 2'!$N$590</f>
        <v>#REF!</v>
      </c>
      <c r="J428" s="220"/>
    </row>
    <row r="429" spans="1:10" ht="15" hidden="1" customHeight="1" x14ac:dyDescent="0.2">
      <c r="A429" s="46" t="s">
        <v>15</v>
      </c>
      <c r="B429" s="47" t="s">
        <v>16</v>
      </c>
      <c r="C429" s="48" t="s">
        <v>17</v>
      </c>
      <c r="D429" s="47" t="s">
        <v>16</v>
      </c>
      <c r="E429" s="48" t="s">
        <v>17</v>
      </c>
      <c r="F429" s="49" t="s">
        <v>15</v>
      </c>
      <c r="G429" s="47" t="s">
        <v>16</v>
      </c>
      <c r="H429" s="48" t="s">
        <v>17</v>
      </c>
      <c r="I429" s="47" t="s">
        <v>16</v>
      </c>
      <c r="J429" s="48" t="s">
        <v>17</v>
      </c>
    </row>
    <row r="430" spans="1:10" ht="22.15" hidden="1" customHeight="1" x14ac:dyDescent="0.2">
      <c r="A430" s="50">
        <v>1</v>
      </c>
      <c r="B430" s="51"/>
      <c r="C430" s="52"/>
      <c r="D430" s="51"/>
      <c r="E430" s="52"/>
      <c r="F430" s="53">
        <v>14</v>
      </c>
      <c r="G430" s="51"/>
      <c r="H430" s="52"/>
      <c r="I430" s="51"/>
      <c r="J430" s="52"/>
    </row>
    <row r="431" spans="1:10" ht="22.15" hidden="1" customHeight="1" x14ac:dyDescent="0.2">
      <c r="A431" s="50">
        <v>2</v>
      </c>
      <c r="B431" s="51"/>
      <c r="C431" s="52"/>
      <c r="D431" s="51"/>
      <c r="E431" s="52"/>
      <c r="F431" s="53">
        <v>15</v>
      </c>
      <c r="G431" s="51"/>
      <c r="H431" s="52"/>
      <c r="I431" s="51"/>
      <c r="J431" s="52"/>
    </row>
    <row r="432" spans="1:10" ht="22.15" hidden="1" customHeight="1" x14ac:dyDescent="0.2">
      <c r="A432" s="50">
        <v>3</v>
      </c>
      <c r="B432" s="51"/>
      <c r="C432" s="52"/>
      <c r="D432" s="51"/>
      <c r="E432" s="52"/>
      <c r="F432" s="53">
        <v>16</v>
      </c>
      <c r="G432" s="51"/>
      <c r="H432" s="52"/>
      <c r="I432" s="51"/>
      <c r="J432" s="52"/>
    </row>
    <row r="433" spans="1:10" ht="22.15" hidden="1" customHeight="1" x14ac:dyDescent="0.2">
      <c r="A433" s="50">
        <v>4</v>
      </c>
      <c r="B433" s="51"/>
      <c r="C433" s="52"/>
      <c r="D433" s="51"/>
      <c r="E433" s="52"/>
      <c r="F433" s="53">
        <v>17</v>
      </c>
      <c r="G433" s="51"/>
      <c r="H433" s="52"/>
      <c r="I433" s="51"/>
      <c r="J433" s="52"/>
    </row>
    <row r="434" spans="1:10" ht="22.15" hidden="1" customHeight="1" x14ac:dyDescent="0.2">
      <c r="A434" s="50">
        <v>5</v>
      </c>
      <c r="B434" s="51"/>
      <c r="C434" s="52"/>
      <c r="D434" s="51"/>
      <c r="E434" s="52"/>
      <c r="F434" s="53">
        <v>18</v>
      </c>
      <c r="G434" s="51"/>
      <c r="H434" s="52"/>
      <c r="I434" s="51"/>
      <c r="J434" s="52"/>
    </row>
    <row r="435" spans="1:10" ht="22.15" hidden="1" customHeight="1" x14ac:dyDescent="0.2">
      <c r="A435" s="50">
        <v>6</v>
      </c>
      <c r="B435" s="51"/>
      <c r="C435" s="52"/>
      <c r="D435" s="51"/>
      <c r="E435" s="52"/>
      <c r="F435" s="53">
        <v>19</v>
      </c>
      <c r="G435" s="51"/>
      <c r="H435" s="52"/>
      <c r="I435" s="51"/>
      <c r="J435" s="52"/>
    </row>
    <row r="436" spans="1:10" ht="22.15" hidden="1" customHeight="1" x14ac:dyDescent="0.2">
      <c r="A436" s="50">
        <v>7</v>
      </c>
      <c r="B436" s="51"/>
      <c r="C436" s="52"/>
      <c r="D436" s="51"/>
      <c r="E436" s="52"/>
      <c r="F436" s="53">
        <v>20</v>
      </c>
      <c r="G436" s="51"/>
      <c r="H436" s="52"/>
      <c r="I436" s="51"/>
      <c r="J436" s="52"/>
    </row>
    <row r="437" spans="1:10" ht="22.15" hidden="1" customHeight="1" x14ac:dyDescent="0.2">
      <c r="A437" s="50">
        <v>8</v>
      </c>
      <c r="B437" s="51"/>
      <c r="C437" s="52"/>
      <c r="D437" s="51"/>
      <c r="E437" s="52"/>
      <c r="F437" s="53">
        <v>21</v>
      </c>
      <c r="G437" s="51"/>
      <c r="H437" s="52"/>
      <c r="I437" s="51"/>
      <c r="J437" s="52"/>
    </row>
    <row r="438" spans="1:10" ht="22.15" hidden="1" customHeight="1" x14ac:dyDescent="0.2">
      <c r="A438" s="50">
        <v>9</v>
      </c>
      <c r="B438" s="51"/>
      <c r="C438" s="52"/>
      <c r="D438" s="51"/>
      <c r="E438" s="52"/>
      <c r="F438" s="53">
        <v>22</v>
      </c>
      <c r="G438" s="51"/>
      <c r="H438" s="52"/>
      <c r="I438" s="51"/>
      <c r="J438" s="52"/>
    </row>
    <row r="439" spans="1:10" ht="22.15" hidden="1" customHeight="1" x14ac:dyDescent="0.2">
      <c r="A439" s="50">
        <v>10</v>
      </c>
      <c r="B439" s="51"/>
      <c r="C439" s="52"/>
      <c r="D439" s="51"/>
      <c r="E439" s="52"/>
      <c r="F439" s="53">
        <v>23</v>
      </c>
      <c r="G439" s="51"/>
      <c r="H439" s="52"/>
      <c r="I439" s="51"/>
      <c r="J439" s="52"/>
    </row>
    <row r="440" spans="1:10" ht="22.15" hidden="1" customHeight="1" x14ac:dyDescent="0.2">
      <c r="A440" s="50">
        <v>11</v>
      </c>
      <c r="B440" s="51"/>
      <c r="C440" s="52"/>
      <c r="D440" s="51"/>
      <c r="E440" s="52"/>
      <c r="F440" s="53">
        <v>24</v>
      </c>
      <c r="G440" s="51"/>
      <c r="H440" s="52"/>
      <c r="I440" s="51"/>
      <c r="J440" s="52"/>
    </row>
    <row r="441" spans="1:10" ht="22.15" hidden="1" customHeight="1" x14ac:dyDescent="0.2">
      <c r="A441" s="50">
        <v>12</v>
      </c>
      <c r="B441" s="51"/>
      <c r="C441" s="52"/>
      <c r="D441" s="51"/>
      <c r="E441" s="52"/>
      <c r="F441" s="53">
        <v>25</v>
      </c>
      <c r="G441" s="51"/>
      <c r="H441" s="52"/>
      <c r="I441" s="51"/>
      <c r="J441" s="52"/>
    </row>
    <row r="442" spans="1:10" ht="22.15" hidden="1" customHeight="1" thickBot="1" x14ac:dyDescent="0.25">
      <c r="A442" s="54">
        <v>13</v>
      </c>
      <c r="B442" s="55"/>
      <c r="C442" s="56"/>
      <c r="D442" s="55"/>
      <c r="E442" s="56"/>
      <c r="F442" s="57" t="s">
        <v>5</v>
      </c>
      <c r="G442" s="55"/>
      <c r="H442" s="56"/>
      <c r="I442" s="55"/>
      <c r="J442" s="56"/>
    </row>
    <row r="443" spans="1:10" ht="16.149999999999999" hidden="1" customHeight="1" thickBot="1" x14ac:dyDescent="0.3">
      <c r="A443" s="216" t="s">
        <v>2</v>
      </c>
      <c r="B443" s="216"/>
      <c r="C443" s="39" t="e">
        <f>'CARDS 2'!$C$605</f>
        <v>#REF!</v>
      </c>
      <c r="D443" s="40"/>
      <c r="E443" s="38" t="s">
        <v>0</v>
      </c>
      <c r="F443" s="217" t="e">
        <f>'CARDS 2'!$A$613</f>
        <v>#REF!</v>
      </c>
      <c r="G443" s="217"/>
      <c r="H443" s="217"/>
      <c r="I443" s="217"/>
      <c r="J443" s="218"/>
    </row>
    <row r="444" spans="1:10" ht="13.15" hidden="1" customHeight="1" thickTop="1" thickBot="1" x14ac:dyDescent="0.25">
      <c r="A444" s="42">
        <v>2</v>
      </c>
    </row>
    <row r="445" spans="1:10" ht="27.6" hidden="1" customHeight="1" x14ac:dyDescent="0.2">
      <c r="A445" s="44"/>
      <c r="B445" s="219" t="e">
        <f>'CARDS 2'!$A$613</f>
        <v>#REF!</v>
      </c>
      <c r="C445" s="220"/>
      <c r="D445" s="219" t="e">
        <f>'CARDS 2'!$N$613</f>
        <v>#REF!</v>
      </c>
      <c r="E445" s="220"/>
      <c r="F445" s="45"/>
      <c r="G445" s="219" t="e">
        <f>'CARDS 2'!$A$613</f>
        <v>#REF!</v>
      </c>
      <c r="H445" s="220"/>
      <c r="I445" s="219" t="e">
        <f>'CARDS 2'!$N$613</f>
        <v>#REF!</v>
      </c>
      <c r="J445" s="220"/>
    </row>
    <row r="446" spans="1:10" ht="15" hidden="1" customHeight="1" x14ac:dyDescent="0.2">
      <c r="A446" s="46" t="s">
        <v>15</v>
      </c>
      <c r="B446" s="47" t="s">
        <v>16</v>
      </c>
      <c r="C446" s="48" t="s">
        <v>17</v>
      </c>
      <c r="D446" s="47" t="s">
        <v>16</v>
      </c>
      <c r="E446" s="48" t="s">
        <v>17</v>
      </c>
      <c r="F446" s="49" t="s">
        <v>15</v>
      </c>
      <c r="G446" s="47" t="s">
        <v>16</v>
      </c>
      <c r="H446" s="48" t="s">
        <v>17</v>
      </c>
      <c r="I446" s="47" t="s">
        <v>16</v>
      </c>
      <c r="J446" s="48" t="s">
        <v>17</v>
      </c>
    </row>
    <row r="447" spans="1:10" ht="22.15" hidden="1" customHeight="1" x14ac:dyDescent="0.2">
      <c r="A447" s="50">
        <v>1</v>
      </c>
      <c r="B447" s="51"/>
      <c r="C447" s="52"/>
      <c r="D447" s="51"/>
      <c r="E447" s="52"/>
      <c r="F447" s="53">
        <v>14</v>
      </c>
      <c r="G447" s="51"/>
      <c r="H447" s="52"/>
      <c r="I447" s="51"/>
      <c r="J447" s="52"/>
    </row>
    <row r="448" spans="1:10" ht="22.15" hidden="1" customHeight="1" x14ac:dyDescent="0.2">
      <c r="A448" s="50">
        <v>2</v>
      </c>
      <c r="B448" s="51"/>
      <c r="C448" s="52"/>
      <c r="D448" s="51"/>
      <c r="E448" s="52"/>
      <c r="F448" s="53">
        <v>15</v>
      </c>
      <c r="G448" s="51"/>
      <c r="H448" s="52"/>
      <c r="I448" s="51"/>
      <c r="J448" s="52"/>
    </row>
    <row r="449" spans="1:10" ht="22.15" hidden="1" customHeight="1" x14ac:dyDescent="0.2">
      <c r="A449" s="50">
        <v>3</v>
      </c>
      <c r="B449" s="51"/>
      <c r="C449" s="52"/>
      <c r="D449" s="51"/>
      <c r="E449" s="52"/>
      <c r="F449" s="53">
        <v>16</v>
      </c>
      <c r="G449" s="51"/>
      <c r="H449" s="52"/>
      <c r="I449" s="51"/>
      <c r="J449" s="52"/>
    </row>
    <row r="450" spans="1:10" ht="22.15" hidden="1" customHeight="1" x14ac:dyDescent="0.2">
      <c r="A450" s="50">
        <v>4</v>
      </c>
      <c r="B450" s="51"/>
      <c r="C450" s="52"/>
      <c r="D450" s="51"/>
      <c r="E450" s="52"/>
      <c r="F450" s="53">
        <v>17</v>
      </c>
      <c r="G450" s="51"/>
      <c r="H450" s="52"/>
      <c r="I450" s="51"/>
      <c r="J450" s="52"/>
    </row>
    <row r="451" spans="1:10" ht="22.15" hidden="1" customHeight="1" x14ac:dyDescent="0.2">
      <c r="A451" s="50">
        <v>5</v>
      </c>
      <c r="B451" s="51"/>
      <c r="C451" s="52"/>
      <c r="D451" s="51"/>
      <c r="E451" s="52"/>
      <c r="F451" s="53">
        <v>18</v>
      </c>
      <c r="G451" s="51"/>
      <c r="H451" s="52"/>
      <c r="I451" s="51"/>
      <c r="J451" s="52"/>
    </row>
    <row r="452" spans="1:10" ht="22.15" hidden="1" customHeight="1" x14ac:dyDescent="0.2">
      <c r="A452" s="50">
        <v>6</v>
      </c>
      <c r="B452" s="51"/>
      <c r="C452" s="52"/>
      <c r="D452" s="51"/>
      <c r="E452" s="52"/>
      <c r="F452" s="53">
        <v>19</v>
      </c>
      <c r="G452" s="51"/>
      <c r="H452" s="52"/>
      <c r="I452" s="51"/>
      <c r="J452" s="52"/>
    </row>
    <row r="453" spans="1:10" ht="22.15" hidden="1" customHeight="1" x14ac:dyDescent="0.2">
      <c r="A453" s="50">
        <v>7</v>
      </c>
      <c r="B453" s="51"/>
      <c r="C453" s="52"/>
      <c r="D453" s="51"/>
      <c r="E453" s="52"/>
      <c r="F453" s="53">
        <v>20</v>
      </c>
      <c r="G453" s="51"/>
      <c r="H453" s="52"/>
      <c r="I453" s="51"/>
      <c r="J453" s="52"/>
    </row>
    <row r="454" spans="1:10" ht="22.15" hidden="1" customHeight="1" x14ac:dyDescent="0.2">
      <c r="A454" s="50">
        <v>8</v>
      </c>
      <c r="B454" s="51"/>
      <c r="C454" s="52"/>
      <c r="D454" s="51"/>
      <c r="E454" s="52"/>
      <c r="F454" s="53">
        <v>21</v>
      </c>
      <c r="G454" s="51"/>
      <c r="H454" s="52"/>
      <c r="I454" s="51"/>
      <c r="J454" s="52"/>
    </row>
    <row r="455" spans="1:10" ht="22.15" hidden="1" customHeight="1" x14ac:dyDescent="0.2">
      <c r="A455" s="50">
        <v>9</v>
      </c>
      <c r="B455" s="51"/>
      <c r="C455" s="52"/>
      <c r="D455" s="51"/>
      <c r="E455" s="52"/>
      <c r="F455" s="53">
        <v>22</v>
      </c>
      <c r="G455" s="51"/>
      <c r="H455" s="52"/>
      <c r="I455" s="51"/>
      <c r="J455" s="52"/>
    </row>
    <row r="456" spans="1:10" ht="22.15" hidden="1" customHeight="1" x14ac:dyDescent="0.2">
      <c r="A456" s="50">
        <v>10</v>
      </c>
      <c r="B456" s="51"/>
      <c r="C456" s="52"/>
      <c r="D456" s="51"/>
      <c r="E456" s="52"/>
      <c r="F456" s="53">
        <v>23</v>
      </c>
      <c r="G456" s="51"/>
      <c r="H456" s="52"/>
      <c r="I456" s="51"/>
      <c r="J456" s="52"/>
    </row>
    <row r="457" spans="1:10" ht="22.15" hidden="1" customHeight="1" x14ac:dyDescent="0.2">
      <c r="A457" s="50">
        <v>11</v>
      </c>
      <c r="B457" s="51"/>
      <c r="C457" s="52"/>
      <c r="D457" s="51"/>
      <c r="E457" s="52"/>
      <c r="F457" s="53">
        <v>24</v>
      </c>
      <c r="G457" s="51"/>
      <c r="H457" s="52"/>
      <c r="I457" s="51"/>
      <c r="J457" s="52"/>
    </row>
    <row r="458" spans="1:10" ht="22.15" hidden="1" customHeight="1" x14ac:dyDescent="0.2">
      <c r="A458" s="50">
        <v>12</v>
      </c>
      <c r="B458" s="51"/>
      <c r="C458" s="52"/>
      <c r="D458" s="51"/>
      <c r="E458" s="52"/>
      <c r="F458" s="53">
        <v>25</v>
      </c>
      <c r="G458" s="51"/>
      <c r="H458" s="52"/>
      <c r="I458" s="51"/>
      <c r="J458" s="52"/>
    </row>
    <row r="459" spans="1:10" ht="22.15" hidden="1" customHeight="1" thickBot="1" x14ac:dyDescent="0.25">
      <c r="A459" s="54">
        <v>13</v>
      </c>
      <c r="B459" s="55"/>
      <c r="C459" s="56"/>
      <c r="D459" s="55"/>
      <c r="E459" s="56"/>
      <c r="F459" s="57" t="s">
        <v>5</v>
      </c>
      <c r="G459" s="55"/>
      <c r="H459" s="56"/>
      <c r="I459" s="55"/>
      <c r="J459" s="56"/>
    </row>
    <row r="460" spans="1:10" ht="16.149999999999999" hidden="1" customHeight="1" thickBot="1" x14ac:dyDescent="0.3">
      <c r="A460" s="216" t="s">
        <v>2</v>
      </c>
      <c r="B460" s="216"/>
      <c r="C460" s="39" t="e">
        <f>'CARDS 2'!$C$628</f>
        <v>#REF!</v>
      </c>
      <c r="D460" s="40"/>
      <c r="E460" s="38" t="s">
        <v>0</v>
      </c>
      <c r="F460" s="217" t="e">
        <f>'CARDS 2'!$A$636</f>
        <v>#REF!</v>
      </c>
      <c r="G460" s="217"/>
      <c r="H460" s="217"/>
      <c r="I460" s="217"/>
      <c r="J460" s="218"/>
    </row>
    <row r="461" spans="1:10" ht="13.15" hidden="1" customHeight="1" thickTop="1" thickBot="1" x14ac:dyDescent="0.25">
      <c r="A461" s="42">
        <v>2</v>
      </c>
    </row>
    <row r="462" spans="1:10" ht="27.6" hidden="1" customHeight="1" x14ac:dyDescent="0.2">
      <c r="A462" s="44"/>
      <c r="B462" s="219" t="e">
        <f>'CARDS 2'!$A$636</f>
        <v>#REF!</v>
      </c>
      <c r="C462" s="220"/>
      <c r="D462" s="219" t="e">
        <f>'CARDS 2'!$N$636</f>
        <v>#REF!</v>
      </c>
      <c r="E462" s="220"/>
      <c r="F462" s="45"/>
      <c r="G462" s="219" t="e">
        <f>'CARDS 2'!$A$636</f>
        <v>#REF!</v>
      </c>
      <c r="H462" s="220"/>
      <c r="I462" s="219" t="e">
        <f>'CARDS 2'!$N$636</f>
        <v>#REF!</v>
      </c>
      <c r="J462" s="220"/>
    </row>
    <row r="463" spans="1:10" ht="15" hidden="1" customHeight="1" x14ac:dyDescent="0.2">
      <c r="A463" s="46" t="s">
        <v>15</v>
      </c>
      <c r="B463" s="47" t="s">
        <v>16</v>
      </c>
      <c r="C463" s="48" t="s">
        <v>17</v>
      </c>
      <c r="D463" s="47" t="s">
        <v>16</v>
      </c>
      <c r="E463" s="48" t="s">
        <v>17</v>
      </c>
      <c r="F463" s="49" t="s">
        <v>15</v>
      </c>
      <c r="G463" s="47" t="s">
        <v>16</v>
      </c>
      <c r="H463" s="48" t="s">
        <v>17</v>
      </c>
      <c r="I463" s="47" t="s">
        <v>16</v>
      </c>
      <c r="J463" s="48" t="s">
        <v>17</v>
      </c>
    </row>
    <row r="464" spans="1:10" ht="22.15" hidden="1" customHeight="1" x14ac:dyDescent="0.2">
      <c r="A464" s="50">
        <v>1</v>
      </c>
      <c r="B464" s="51"/>
      <c r="C464" s="52"/>
      <c r="D464" s="51"/>
      <c r="E464" s="52"/>
      <c r="F464" s="53">
        <v>14</v>
      </c>
      <c r="G464" s="51"/>
      <c r="H464" s="52"/>
      <c r="I464" s="51"/>
      <c r="J464" s="52"/>
    </row>
    <row r="465" spans="1:10" ht="22.15" hidden="1" customHeight="1" x14ac:dyDescent="0.2">
      <c r="A465" s="50">
        <v>2</v>
      </c>
      <c r="B465" s="51"/>
      <c r="C465" s="52"/>
      <c r="D465" s="51"/>
      <c r="E465" s="52"/>
      <c r="F465" s="53">
        <v>15</v>
      </c>
      <c r="G465" s="51"/>
      <c r="H465" s="52"/>
      <c r="I465" s="51"/>
      <c r="J465" s="52"/>
    </row>
    <row r="466" spans="1:10" ht="22.15" hidden="1" customHeight="1" x14ac:dyDescent="0.2">
      <c r="A466" s="50">
        <v>3</v>
      </c>
      <c r="B466" s="51"/>
      <c r="C466" s="52"/>
      <c r="D466" s="51"/>
      <c r="E466" s="52"/>
      <c r="F466" s="53">
        <v>16</v>
      </c>
      <c r="G466" s="51"/>
      <c r="H466" s="52"/>
      <c r="I466" s="51"/>
      <c r="J466" s="52"/>
    </row>
    <row r="467" spans="1:10" ht="22.15" hidden="1" customHeight="1" x14ac:dyDescent="0.2">
      <c r="A467" s="50">
        <v>4</v>
      </c>
      <c r="B467" s="51"/>
      <c r="C467" s="52"/>
      <c r="D467" s="51"/>
      <c r="E467" s="52"/>
      <c r="F467" s="53">
        <v>17</v>
      </c>
      <c r="G467" s="51"/>
      <c r="H467" s="52"/>
      <c r="I467" s="51"/>
      <c r="J467" s="52"/>
    </row>
    <row r="468" spans="1:10" ht="22.15" hidden="1" customHeight="1" x14ac:dyDescent="0.2">
      <c r="A468" s="50">
        <v>5</v>
      </c>
      <c r="B468" s="51"/>
      <c r="C468" s="52"/>
      <c r="D468" s="51"/>
      <c r="E468" s="52"/>
      <c r="F468" s="53">
        <v>18</v>
      </c>
      <c r="G468" s="51"/>
      <c r="H468" s="52"/>
      <c r="I468" s="51"/>
      <c r="J468" s="52"/>
    </row>
    <row r="469" spans="1:10" ht="22.15" hidden="1" customHeight="1" x14ac:dyDescent="0.2">
      <c r="A469" s="50">
        <v>6</v>
      </c>
      <c r="B469" s="51"/>
      <c r="C469" s="52"/>
      <c r="D469" s="51"/>
      <c r="E469" s="52"/>
      <c r="F469" s="53">
        <v>19</v>
      </c>
      <c r="G469" s="51"/>
      <c r="H469" s="52"/>
      <c r="I469" s="51"/>
      <c r="J469" s="52"/>
    </row>
    <row r="470" spans="1:10" ht="22.15" hidden="1" customHeight="1" x14ac:dyDescent="0.2">
      <c r="A470" s="50">
        <v>7</v>
      </c>
      <c r="B470" s="51"/>
      <c r="C470" s="52"/>
      <c r="D470" s="51"/>
      <c r="E470" s="52"/>
      <c r="F470" s="53">
        <v>20</v>
      </c>
      <c r="G470" s="51"/>
      <c r="H470" s="52"/>
      <c r="I470" s="51"/>
      <c r="J470" s="52"/>
    </row>
    <row r="471" spans="1:10" ht="22.15" hidden="1" customHeight="1" x14ac:dyDescent="0.2">
      <c r="A471" s="50">
        <v>8</v>
      </c>
      <c r="B471" s="51"/>
      <c r="C471" s="52"/>
      <c r="D471" s="51"/>
      <c r="E471" s="52"/>
      <c r="F471" s="53">
        <v>21</v>
      </c>
      <c r="G471" s="51"/>
      <c r="H471" s="52"/>
      <c r="I471" s="51"/>
      <c r="J471" s="52"/>
    </row>
    <row r="472" spans="1:10" ht="22.15" hidden="1" customHeight="1" x14ac:dyDescent="0.2">
      <c r="A472" s="50">
        <v>9</v>
      </c>
      <c r="B472" s="51"/>
      <c r="C472" s="52"/>
      <c r="D472" s="51"/>
      <c r="E472" s="52"/>
      <c r="F472" s="53">
        <v>22</v>
      </c>
      <c r="G472" s="51"/>
      <c r="H472" s="52"/>
      <c r="I472" s="51"/>
      <c r="J472" s="52"/>
    </row>
    <row r="473" spans="1:10" ht="22.15" hidden="1" customHeight="1" x14ac:dyDescent="0.2">
      <c r="A473" s="50">
        <v>10</v>
      </c>
      <c r="B473" s="51"/>
      <c r="C473" s="52"/>
      <c r="D473" s="51"/>
      <c r="E473" s="52"/>
      <c r="F473" s="53">
        <v>23</v>
      </c>
      <c r="G473" s="51"/>
      <c r="H473" s="52"/>
      <c r="I473" s="51"/>
      <c r="J473" s="52"/>
    </row>
    <row r="474" spans="1:10" ht="22.15" hidden="1" customHeight="1" x14ac:dyDescent="0.2">
      <c r="A474" s="50">
        <v>11</v>
      </c>
      <c r="B474" s="51"/>
      <c r="C474" s="52"/>
      <c r="D474" s="51"/>
      <c r="E474" s="52"/>
      <c r="F474" s="53">
        <v>24</v>
      </c>
      <c r="G474" s="51"/>
      <c r="H474" s="52"/>
      <c r="I474" s="51"/>
      <c r="J474" s="52"/>
    </row>
    <row r="475" spans="1:10" ht="22.15" hidden="1" customHeight="1" x14ac:dyDescent="0.2">
      <c r="A475" s="50">
        <v>12</v>
      </c>
      <c r="B475" s="51"/>
      <c r="C475" s="52"/>
      <c r="D475" s="51"/>
      <c r="E475" s="52"/>
      <c r="F475" s="53">
        <v>25</v>
      </c>
      <c r="G475" s="51"/>
      <c r="H475" s="52"/>
      <c r="I475" s="51"/>
      <c r="J475" s="52"/>
    </row>
    <row r="476" spans="1:10" ht="22.15" hidden="1" customHeight="1" thickBot="1" x14ac:dyDescent="0.25">
      <c r="A476" s="54">
        <v>13</v>
      </c>
      <c r="B476" s="55"/>
      <c r="C476" s="56"/>
      <c r="D476" s="55"/>
      <c r="E476" s="56"/>
      <c r="F476" s="57" t="s">
        <v>5</v>
      </c>
      <c r="G476" s="55"/>
      <c r="H476" s="56"/>
      <c r="I476" s="55"/>
      <c r="J476" s="56"/>
    </row>
    <row r="477" spans="1:10" ht="16.149999999999999" hidden="1" customHeight="1" thickBot="1" x14ac:dyDescent="0.3">
      <c r="A477" s="216" t="s">
        <v>2</v>
      </c>
      <c r="B477" s="216"/>
      <c r="C477" s="39"/>
      <c r="D477" s="40"/>
      <c r="E477" s="38" t="s">
        <v>0</v>
      </c>
      <c r="F477" s="217"/>
      <c r="G477" s="217"/>
      <c r="H477" s="217"/>
      <c r="I477" s="217"/>
      <c r="J477" s="218"/>
    </row>
    <row r="478" spans="1:10" ht="13.15" hidden="1" customHeight="1" thickTop="1" thickBot="1" x14ac:dyDescent="0.25">
      <c r="A478" s="42">
        <v>2</v>
      </c>
    </row>
    <row r="479" spans="1:10" ht="27.6" hidden="1" customHeight="1" x14ac:dyDescent="0.2">
      <c r="A479" s="44"/>
      <c r="B479" s="219"/>
      <c r="C479" s="220"/>
      <c r="D479" s="219"/>
      <c r="E479" s="220"/>
      <c r="F479" s="45"/>
      <c r="G479" s="219"/>
      <c r="H479" s="220"/>
      <c r="I479" s="219"/>
      <c r="J479" s="220"/>
    </row>
    <row r="480" spans="1:10" ht="15" hidden="1" customHeight="1" x14ac:dyDescent="0.2">
      <c r="A480" s="46" t="s">
        <v>15</v>
      </c>
      <c r="B480" s="47" t="s">
        <v>16</v>
      </c>
      <c r="C480" s="48" t="s">
        <v>17</v>
      </c>
      <c r="D480" s="47" t="s">
        <v>16</v>
      </c>
      <c r="E480" s="48" t="s">
        <v>17</v>
      </c>
      <c r="F480" s="49" t="s">
        <v>15</v>
      </c>
      <c r="G480" s="47" t="s">
        <v>16</v>
      </c>
      <c r="H480" s="48" t="s">
        <v>17</v>
      </c>
      <c r="I480" s="47" t="s">
        <v>16</v>
      </c>
      <c r="J480" s="48" t="s">
        <v>17</v>
      </c>
    </row>
    <row r="481" spans="1:10" ht="22.15" hidden="1" customHeight="1" x14ac:dyDescent="0.2">
      <c r="A481" s="50">
        <v>1</v>
      </c>
      <c r="B481" s="51"/>
      <c r="C481" s="52"/>
      <c r="D481" s="51"/>
      <c r="E481" s="52"/>
      <c r="F481" s="53">
        <v>14</v>
      </c>
      <c r="G481" s="51"/>
      <c r="H481" s="52"/>
      <c r="I481" s="51"/>
      <c r="J481" s="52"/>
    </row>
    <row r="482" spans="1:10" ht="22.15" hidden="1" customHeight="1" x14ac:dyDescent="0.2">
      <c r="A482" s="50">
        <v>2</v>
      </c>
      <c r="B482" s="51"/>
      <c r="C482" s="52"/>
      <c r="D482" s="51"/>
      <c r="E482" s="52"/>
      <c r="F482" s="53">
        <v>15</v>
      </c>
      <c r="G482" s="51"/>
      <c r="H482" s="52"/>
      <c r="I482" s="51"/>
      <c r="J482" s="52"/>
    </row>
    <row r="483" spans="1:10" ht="22.15" hidden="1" customHeight="1" x14ac:dyDescent="0.2">
      <c r="A483" s="50">
        <v>3</v>
      </c>
      <c r="B483" s="51"/>
      <c r="C483" s="52"/>
      <c r="D483" s="51"/>
      <c r="E483" s="52"/>
      <c r="F483" s="53">
        <v>16</v>
      </c>
      <c r="G483" s="51"/>
      <c r="H483" s="52"/>
      <c r="I483" s="51"/>
      <c r="J483" s="52"/>
    </row>
    <row r="484" spans="1:10" ht="22.15" hidden="1" customHeight="1" x14ac:dyDescent="0.2">
      <c r="A484" s="50">
        <v>4</v>
      </c>
      <c r="B484" s="51"/>
      <c r="C484" s="52"/>
      <c r="D484" s="51"/>
      <c r="E484" s="52"/>
      <c r="F484" s="53">
        <v>17</v>
      </c>
      <c r="G484" s="51"/>
      <c r="H484" s="52"/>
      <c r="I484" s="51"/>
      <c r="J484" s="52"/>
    </row>
    <row r="485" spans="1:10" ht="22.15" hidden="1" customHeight="1" x14ac:dyDescent="0.2">
      <c r="A485" s="50">
        <v>5</v>
      </c>
      <c r="B485" s="51"/>
      <c r="C485" s="52"/>
      <c r="D485" s="51"/>
      <c r="E485" s="52"/>
      <c r="F485" s="53">
        <v>18</v>
      </c>
      <c r="G485" s="51"/>
      <c r="H485" s="52"/>
      <c r="I485" s="51"/>
      <c r="J485" s="52"/>
    </row>
    <row r="486" spans="1:10" ht="22.15" hidden="1" customHeight="1" x14ac:dyDescent="0.2">
      <c r="A486" s="50">
        <v>6</v>
      </c>
      <c r="B486" s="51"/>
      <c r="C486" s="52"/>
      <c r="D486" s="51"/>
      <c r="E486" s="52"/>
      <c r="F486" s="53">
        <v>19</v>
      </c>
      <c r="G486" s="51"/>
      <c r="H486" s="52"/>
      <c r="I486" s="51"/>
      <c r="J486" s="52"/>
    </row>
    <row r="487" spans="1:10" ht="22.15" hidden="1" customHeight="1" x14ac:dyDescent="0.2">
      <c r="A487" s="50">
        <v>7</v>
      </c>
      <c r="B487" s="51"/>
      <c r="C487" s="52"/>
      <c r="D487" s="51"/>
      <c r="E487" s="52"/>
      <c r="F487" s="53">
        <v>20</v>
      </c>
      <c r="G487" s="51"/>
      <c r="H487" s="52"/>
      <c r="I487" s="51"/>
      <c r="J487" s="52"/>
    </row>
    <row r="488" spans="1:10" ht="22.15" hidden="1" customHeight="1" x14ac:dyDescent="0.2">
      <c r="A488" s="50">
        <v>8</v>
      </c>
      <c r="B488" s="51"/>
      <c r="C488" s="52"/>
      <c r="D488" s="51"/>
      <c r="E488" s="52"/>
      <c r="F488" s="53">
        <v>21</v>
      </c>
      <c r="G488" s="51"/>
      <c r="H488" s="52"/>
      <c r="I488" s="51"/>
      <c r="J488" s="52"/>
    </row>
    <row r="489" spans="1:10" ht="22.15" hidden="1" customHeight="1" x14ac:dyDescent="0.2">
      <c r="A489" s="50">
        <v>9</v>
      </c>
      <c r="B489" s="51"/>
      <c r="C489" s="52"/>
      <c r="D489" s="51"/>
      <c r="E489" s="52"/>
      <c r="F489" s="53">
        <v>22</v>
      </c>
      <c r="G489" s="51"/>
      <c r="H489" s="52"/>
      <c r="I489" s="51"/>
      <c r="J489" s="52"/>
    </row>
    <row r="490" spans="1:10" ht="22.15" hidden="1" customHeight="1" x14ac:dyDescent="0.2">
      <c r="A490" s="50">
        <v>10</v>
      </c>
      <c r="B490" s="51"/>
      <c r="C490" s="52"/>
      <c r="D490" s="51"/>
      <c r="E490" s="52"/>
      <c r="F490" s="53">
        <v>23</v>
      </c>
      <c r="G490" s="51"/>
      <c r="H490" s="52"/>
      <c r="I490" s="51"/>
      <c r="J490" s="52"/>
    </row>
    <row r="491" spans="1:10" ht="22.15" hidden="1" customHeight="1" x14ac:dyDescent="0.2">
      <c r="A491" s="50">
        <v>11</v>
      </c>
      <c r="B491" s="51"/>
      <c r="C491" s="52"/>
      <c r="D491" s="51"/>
      <c r="E491" s="52"/>
      <c r="F491" s="53">
        <v>24</v>
      </c>
      <c r="G491" s="51"/>
      <c r="H491" s="52"/>
      <c r="I491" s="51"/>
      <c r="J491" s="52"/>
    </row>
    <row r="492" spans="1:10" ht="22.15" hidden="1" customHeight="1" x14ac:dyDescent="0.2">
      <c r="A492" s="50">
        <v>12</v>
      </c>
      <c r="B492" s="51"/>
      <c r="C492" s="52"/>
      <c r="D492" s="51"/>
      <c r="E492" s="52"/>
      <c r="F492" s="53">
        <v>25</v>
      </c>
      <c r="G492" s="51"/>
      <c r="H492" s="52"/>
      <c r="I492" s="51"/>
      <c r="J492" s="52"/>
    </row>
    <row r="493" spans="1:10" ht="22.15" hidden="1" customHeight="1" thickBot="1" x14ac:dyDescent="0.25">
      <c r="A493" s="54">
        <v>13</v>
      </c>
      <c r="B493" s="55"/>
      <c r="C493" s="56"/>
      <c r="D493" s="55"/>
      <c r="E493" s="56"/>
      <c r="F493" s="57" t="s">
        <v>5</v>
      </c>
      <c r="G493" s="55"/>
      <c r="H493" s="56"/>
      <c r="I493" s="55"/>
      <c r="J493" s="56"/>
    </row>
  </sheetData>
  <sheetProtection algorithmName="SHA-512" hashValue="f8A/p7ncTIPk6zGucpztabFyTABEVloQ9WB9HygN9x7pwQAb5dVHv00jHI4kI3cR0ZE6rn7X/bXfTGM4daqEdQ==" saltValue="1ZSKwY+f479ktbesDrmCQw==" spinCount="100000" sheet="1" objects="1" scenarios="1" selectLockedCells="1"/>
  <mergeCells count="174">
    <mergeCell ref="A477:B477"/>
    <mergeCell ref="F477:J477"/>
    <mergeCell ref="B479:C479"/>
    <mergeCell ref="D479:E479"/>
    <mergeCell ref="G479:H479"/>
    <mergeCell ref="I479:J479"/>
    <mergeCell ref="A460:B460"/>
    <mergeCell ref="F460:J460"/>
    <mergeCell ref="B462:C462"/>
    <mergeCell ref="D462:E462"/>
    <mergeCell ref="G462:H462"/>
    <mergeCell ref="I462:J462"/>
    <mergeCell ref="A443:B443"/>
    <mergeCell ref="F443:J443"/>
    <mergeCell ref="B445:C445"/>
    <mergeCell ref="D445:E445"/>
    <mergeCell ref="G445:H445"/>
    <mergeCell ref="I445:J445"/>
    <mergeCell ref="A426:B426"/>
    <mergeCell ref="F426:J426"/>
    <mergeCell ref="B428:C428"/>
    <mergeCell ref="D428:E428"/>
    <mergeCell ref="G428:H428"/>
    <mergeCell ref="I428:J428"/>
    <mergeCell ref="A409:B409"/>
    <mergeCell ref="F409:J409"/>
    <mergeCell ref="B411:C411"/>
    <mergeCell ref="D411:E411"/>
    <mergeCell ref="G411:H411"/>
    <mergeCell ref="I411:J411"/>
    <mergeCell ref="A392:B392"/>
    <mergeCell ref="F392:J392"/>
    <mergeCell ref="B394:C394"/>
    <mergeCell ref="D394:E394"/>
    <mergeCell ref="G394:H394"/>
    <mergeCell ref="I394:J394"/>
    <mergeCell ref="A375:B375"/>
    <mergeCell ref="F375:J375"/>
    <mergeCell ref="B377:C377"/>
    <mergeCell ref="D377:E377"/>
    <mergeCell ref="G377:H377"/>
    <mergeCell ref="I377:J377"/>
    <mergeCell ref="A358:B358"/>
    <mergeCell ref="F358:J358"/>
    <mergeCell ref="B360:C360"/>
    <mergeCell ref="D360:E360"/>
    <mergeCell ref="G360:H360"/>
    <mergeCell ref="I360:J360"/>
    <mergeCell ref="A341:B341"/>
    <mergeCell ref="F341:J341"/>
    <mergeCell ref="B343:C343"/>
    <mergeCell ref="D343:E343"/>
    <mergeCell ref="G343:H343"/>
    <mergeCell ref="I343:J343"/>
    <mergeCell ref="A324:B324"/>
    <mergeCell ref="F324:J324"/>
    <mergeCell ref="B326:C326"/>
    <mergeCell ref="D326:E326"/>
    <mergeCell ref="G326:H326"/>
    <mergeCell ref="I326:J326"/>
    <mergeCell ref="A307:B307"/>
    <mergeCell ref="F307:J307"/>
    <mergeCell ref="B309:C309"/>
    <mergeCell ref="D309:E309"/>
    <mergeCell ref="G309:H309"/>
    <mergeCell ref="I309:J309"/>
    <mergeCell ref="A290:B290"/>
    <mergeCell ref="F290:J290"/>
    <mergeCell ref="B292:C292"/>
    <mergeCell ref="D292:E292"/>
    <mergeCell ref="G292:H292"/>
    <mergeCell ref="I292:J292"/>
    <mergeCell ref="A273:B273"/>
    <mergeCell ref="F273:J273"/>
    <mergeCell ref="B275:C275"/>
    <mergeCell ref="D275:E275"/>
    <mergeCell ref="G275:H275"/>
    <mergeCell ref="I275:J275"/>
    <mergeCell ref="A256:B256"/>
    <mergeCell ref="F256:J256"/>
    <mergeCell ref="B258:C258"/>
    <mergeCell ref="D258:E258"/>
    <mergeCell ref="G258:H258"/>
    <mergeCell ref="I258:J258"/>
    <mergeCell ref="A239:B239"/>
    <mergeCell ref="F239:J239"/>
    <mergeCell ref="B241:C241"/>
    <mergeCell ref="D241:E241"/>
    <mergeCell ref="G241:H241"/>
    <mergeCell ref="I241:J241"/>
    <mergeCell ref="A222:B222"/>
    <mergeCell ref="F222:J222"/>
    <mergeCell ref="B224:C224"/>
    <mergeCell ref="D224:E224"/>
    <mergeCell ref="G224:H224"/>
    <mergeCell ref="I224:J224"/>
    <mergeCell ref="A205:B205"/>
    <mergeCell ref="F205:J205"/>
    <mergeCell ref="B207:C207"/>
    <mergeCell ref="D207:E207"/>
    <mergeCell ref="G207:H207"/>
    <mergeCell ref="I207:J207"/>
    <mergeCell ref="A188:B188"/>
    <mergeCell ref="F188:J188"/>
    <mergeCell ref="B190:C190"/>
    <mergeCell ref="D190:E190"/>
    <mergeCell ref="G190:H190"/>
    <mergeCell ref="I190:J190"/>
    <mergeCell ref="A171:B171"/>
    <mergeCell ref="F171:J171"/>
    <mergeCell ref="B173:C173"/>
    <mergeCell ref="D173:E173"/>
    <mergeCell ref="G173:H173"/>
    <mergeCell ref="I173:J173"/>
    <mergeCell ref="A154:B154"/>
    <mergeCell ref="F154:J154"/>
    <mergeCell ref="B156:C156"/>
    <mergeCell ref="D156:E156"/>
    <mergeCell ref="G156:H156"/>
    <mergeCell ref="I156:J156"/>
    <mergeCell ref="A137:B137"/>
    <mergeCell ref="F137:J137"/>
    <mergeCell ref="B139:C139"/>
    <mergeCell ref="D139:E139"/>
    <mergeCell ref="G139:H139"/>
    <mergeCell ref="I139:J139"/>
    <mergeCell ref="A120:B120"/>
    <mergeCell ref="F120:J120"/>
    <mergeCell ref="B122:C122"/>
    <mergeCell ref="D122:E122"/>
    <mergeCell ref="G122:H122"/>
    <mergeCell ref="I122:J122"/>
    <mergeCell ref="A103:B103"/>
    <mergeCell ref="F103:J103"/>
    <mergeCell ref="B105:C105"/>
    <mergeCell ref="D105:E105"/>
    <mergeCell ref="G105:H105"/>
    <mergeCell ref="I105:J105"/>
    <mergeCell ref="A86:B86"/>
    <mergeCell ref="F86:J86"/>
    <mergeCell ref="B88:C88"/>
    <mergeCell ref="D88:E88"/>
    <mergeCell ref="G88:H88"/>
    <mergeCell ref="I88:J88"/>
    <mergeCell ref="A69:B69"/>
    <mergeCell ref="F69:J69"/>
    <mergeCell ref="B71:C71"/>
    <mergeCell ref="D71:E71"/>
    <mergeCell ref="G71:H71"/>
    <mergeCell ref="I71:J71"/>
    <mergeCell ref="A52:B52"/>
    <mergeCell ref="F52:J52"/>
    <mergeCell ref="B54:C54"/>
    <mergeCell ref="D54:E54"/>
    <mergeCell ref="G54:H54"/>
    <mergeCell ref="I54:J54"/>
    <mergeCell ref="A1:B1"/>
    <mergeCell ref="F1:J1"/>
    <mergeCell ref="B3:C3"/>
    <mergeCell ref="D3:E3"/>
    <mergeCell ref="G3:H3"/>
    <mergeCell ref="I3:J3"/>
    <mergeCell ref="A35:B35"/>
    <mergeCell ref="F35:J35"/>
    <mergeCell ref="B37:C37"/>
    <mergeCell ref="D37:E37"/>
    <mergeCell ref="G37:H37"/>
    <mergeCell ref="I37:J37"/>
    <mergeCell ref="A18:B18"/>
    <mergeCell ref="F18:J18"/>
    <mergeCell ref="B20:C20"/>
    <mergeCell ref="D20:E20"/>
    <mergeCell ref="G20:H20"/>
    <mergeCell ref="I20:J20"/>
  </mergeCells>
  <conditionalFormatting sqref="C1 F1:J1 B3:E3 G3:J3 C18 C35 C52 C69 C86 C103 C120 C137 C154 C171 C188 C205 C222 C239 C256 C273 C290 C307 C324 C341 C358 C375 C392 C409 C426 C443 C460 C477 F18:J18 F35:J35 F52:J52 F69:J69 F86:J86 F103:J103 F120:J120 F137:J137 F154:J154 F171:J171 F188:J188 F205:J205 F222:J222 F239:J239 F256:J256 F273:J273 F290:J290 F307:J307 F324:J324 F341:J341 F358:J358 F375:J375 F392:J392 F409:J409 F426:J426 F443:J443 F460:J460 F477:J477 B20:E20 B37:E37 B54:E54 B71:E71 B88:E88 B105:E105 B122:E122 B139:E139 B156:E156 B173:E173 B190:E190 B207:E207 B224:E224 B241:E241 B258:E258 B275:E275 B292:E292 B309:E309 B326:E326 B343:E343 B360:E360 B377:E377 B394:E394 B411:E411 B428:E428 B445:E445 B462:E462 B479:E479 G20:J20 G37:J37 G54:J54 G71:J71 G88:J88 G105:J105 G122:J122 G139:J139 G156:J156 G173:J173 G190:J190 G207:J207 G224:J224 G241:J241 G258:J258 G275:J275 G292:J292 G309:J309 G326:J326 G343:J343 G360:J360 G377:J377 G394:J394 G411:J411 G428:J428 G445:J445 G462:J462 G479:J479">
    <cfRule type="cellIs" dxfId="0" priority="1" stopIfTrue="1" operator="equal">
      <formula>0</formula>
    </cfRule>
  </conditionalFormatting>
  <pageMargins left="0.7" right="0.7" top="0.75" bottom="0.75" header="0.3" footer="0.3"/>
  <pageSetup paperSize="9" orientation="portrait" horizontalDpi="4294967293" verticalDpi="4294967293" r:id="rId1"/>
  <rowBreaks count="21" manualBreakCount="21">
    <brk id="17" max="16383" man="1"/>
    <brk id="34" max="16383" man="1"/>
    <brk id="51" max="16383" man="1"/>
    <brk id="68" max="16383" man="1"/>
    <brk id="85" max="16383" man="1"/>
    <brk id="102" max="16383" man="1"/>
    <brk id="119" max="16383" man="1"/>
    <brk id="136" max="16383" man="1"/>
    <brk id="153" max="16383" man="1"/>
    <brk id="170" max="16383" man="1"/>
    <brk id="187" max="16383" man="1"/>
    <brk id="204" max="16383" man="1"/>
    <brk id="221" max="16383" man="1"/>
    <brk id="238" max="16383" man="1"/>
    <brk id="255" max="16383" man="1"/>
    <brk id="272" max="16383" man="1"/>
    <brk id="289" max="16383" man="1"/>
    <brk id="306" max="16383" man="1"/>
    <brk id="323" max="16383" man="1"/>
    <brk id="340" max="16383" man="1"/>
    <brk id="35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dimension ref="B2:L37"/>
  <sheetViews>
    <sheetView showGridLines="0" showRowColHeaders="0" zoomScale="130" zoomScaleNormal="130" workbookViewId="0">
      <selection activeCell="F34" sqref="F34"/>
    </sheetView>
  </sheetViews>
  <sheetFormatPr defaultRowHeight="12.75" x14ac:dyDescent="0.2"/>
  <cols>
    <col min="2" max="2" width="11.28515625" style="90" customWidth="1"/>
    <col min="3" max="3" width="10.85546875" style="90" customWidth="1"/>
    <col min="4" max="4" width="10.7109375" style="90" customWidth="1"/>
    <col min="5" max="5" width="10.5703125" style="90" customWidth="1"/>
    <col min="6" max="6" width="10.42578125" style="90" customWidth="1"/>
    <col min="7" max="7" width="7.140625" customWidth="1"/>
    <col min="8" max="8" width="11.28515625" style="90" customWidth="1"/>
    <col min="9" max="9" width="10.85546875" style="90" customWidth="1"/>
    <col min="10" max="10" width="10.7109375" style="90" customWidth="1"/>
    <col min="11" max="11" width="10.5703125" style="90" customWidth="1"/>
    <col min="12" max="12" width="10.42578125" style="90" customWidth="1"/>
  </cols>
  <sheetData>
    <row r="2" spans="2:12" ht="13.5" thickBot="1" x14ac:dyDescent="0.25">
      <c r="G2" s="103"/>
    </row>
    <row r="3" spans="2:12" ht="20.25" x14ac:dyDescent="0.3">
      <c r="B3" s="222" t="s">
        <v>28</v>
      </c>
      <c r="C3" s="223"/>
      <c r="D3" s="223"/>
      <c r="E3" s="223"/>
      <c r="F3" s="224"/>
      <c r="H3" s="222" t="s">
        <v>29</v>
      </c>
      <c r="I3" s="223"/>
      <c r="J3" s="223"/>
      <c r="K3" s="223"/>
      <c r="L3" s="224"/>
    </row>
    <row r="4" spans="2:12" ht="34.5" customHeight="1" x14ac:dyDescent="0.2">
      <c r="B4" s="100" t="s">
        <v>30</v>
      </c>
      <c r="C4" s="101" t="s">
        <v>31</v>
      </c>
      <c r="D4" s="101" t="s">
        <v>32</v>
      </c>
      <c r="E4" s="101" t="s">
        <v>33</v>
      </c>
      <c r="F4" s="102" t="s">
        <v>34</v>
      </c>
      <c r="H4" s="100" t="s">
        <v>30</v>
      </c>
      <c r="I4" s="101" t="s">
        <v>31</v>
      </c>
      <c r="J4" s="101" t="s">
        <v>32</v>
      </c>
      <c r="K4" s="101" t="s">
        <v>33</v>
      </c>
      <c r="L4" s="102" t="s">
        <v>34</v>
      </c>
    </row>
    <row r="5" spans="2:12" x14ac:dyDescent="0.2">
      <c r="B5" s="91">
        <v>20</v>
      </c>
      <c r="C5" s="92">
        <v>5</v>
      </c>
      <c r="D5" s="92"/>
      <c r="E5" s="92"/>
      <c r="F5" s="93">
        <v>5</v>
      </c>
      <c r="H5" s="91">
        <v>20</v>
      </c>
      <c r="I5" s="92">
        <v>5</v>
      </c>
      <c r="J5" s="92"/>
      <c r="K5" s="92"/>
      <c r="L5" s="93">
        <v>5</v>
      </c>
    </row>
    <row r="6" spans="2:12" x14ac:dyDescent="0.2">
      <c r="B6" s="94">
        <v>22</v>
      </c>
      <c r="C6" s="95">
        <v>4</v>
      </c>
      <c r="D6" s="95">
        <v>1</v>
      </c>
      <c r="E6" s="95"/>
      <c r="F6" s="96">
        <v>5</v>
      </c>
      <c r="H6" s="94">
        <v>22</v>
      </c>
      <c r="I6" s="95">
        <v>4</v>
      </c>
      <c r="J6" s="95">
        <v>1</v>
      </c>
      <c r="K6" s="95"/>
      <c r="L6" s="96">
        <v>5</v>
      </c>
    </row>
    <row r="7" spans="2:12" x14ac:dyDescent="0.2">
      <c r="B7" s="94">
        <v>24</v>
      </c>
      <c r="C7" s="95">
        <v>6</v>
      </c>
      <c r="D7" s="95"/>
      <c r="E7" s="95"/>
      <c r="F7" s="96">
        <v>6</v>
      </c>
      <c r="H7" s="94">
        <v>24</v>
      </c>
      <c r="I7" s="95">
        <v>6</v>
      </c>
      <c r="J7" s="95"/>
      <c r="K7" s="95"/>
      <c r="L7" s="96">
        <v>6</v>
      </c>
    </row>
    <row r="8" spans="2:12" x14ac:dyDescent="0.2">
      <c r="B8" s="94">
        <v>26</v>
      </c>
      <c r="C8" s="95">
        <v>5</v>
      </c>
      <c r="D8" s="95">
        <v>1</v>
      </c>
      <c r="E8" s="95"/>
      <c r="F8" s="96">
        <v>6</v>
      </c>
      <c r="H8" s="94">
        <v>26</v>
      </c>
      <c r="I8" s="95">
        <v>5</v>
      </c>
      <c r="J8" s="95">
        <v>1</v>
      </c>
      <c r="K8" s="95"/>
      <c r="L8" s="96">
        <v>6</v>
      </c>
    </row>
    <row r="9" spans="2:12" x14ac:dyDescent="0.2">
      <c r="B9" s="94">
        <v>28</v>
      </c>
      <c r="C9" s="95">
        <v>7</v>
      </c>
      <c r="D9" s="95"/>
      <c r="E9" s="95"/>
      <c r="F9" s="96">
        <v>7</v>
      </c>
      <c r="H9" s="94">
        <v>28</v>
      </c>
      <c r="I9" s="95">
        <v>7</v>
      </c>
      <c r="J9" s="95"/>
      <c r="K9" s="95"/>
      <c r="L9" s="96">
        <v>7</v>
      </c>
    </row>
    <row r="10" spans="2:12" x14ac:dyDescent="0.2">
      <c r="B10" s="94">
        <v>30</v>
      </c>
      <c r="C10" s="95">
        <v>6</v>
      </c>
      <c r="D10" s="95">
        <v>1</v>
      </c>
      <c r="E10" s="95"/>
      <c r="F10" s="96">
        <v>7</v>
      </c>
      <c r="H10" s="94">
        <v>30</v>
      </c>
      <c r="I10" s="95">
        <v>6</v>
      </c>
      <c r="J10" s="95">
        <v>1</v>
      </c>
      <c r="K10" s="95"/>
      <c r="L10" s="96">
        <v>7</v>
      </c>
    </row>
    <row r="11" spans="2:12" x14ac:dyDescent="0.2">
      <c r="B11" s="94">
        <v>32</v>
      </c>
      <c r="C11" s="95">
        <v>8</v>
      </c>
      <c r="D11" s="95"/>
      <c r="E11" s="95"/>
      <c r="F11" s="96">
        <v>8</v>
      </c>
      <c r="H11" s="94">
        <v>32</v>
      </c>
      <c r="I11" s="95">
        <v>5</v>
      </c>
      <c r="J11" s="95">
        <v>2</v>
      </c>
      <c r="K11" s="95"/>
      <c r="L11" s="96">
        <v>7</v>
      </c>
    </row>
    <row r="12" spans="2:12" x14ac:dyDescent="0.2">
      <c r="B12" s="94">
        <v>34</v>
      </c>
      <c r="C12" s="95">
        <v>7</v>
      </c>
      <c r="D12" s="95">
        <v>1</v>
      </c>
      <c r="E12" s="95"/>
      <c r="F12" s="96">
        <v>8</v>
      </c>
      <c r="H12" s="94">
        <v>34</v>
      </c>
      <c r="I12" s="95">
        <v>4</v>
      </c>
      <c r="J12" s="95">
        <v>3</v>
      </c>
      <c r="K12" s="95"/>
      <c r="L12" s="96">
        <v>7</v>
      </c>
    </row>
    <row r="13" spans="2:12" x14ac:dyDescent="0.2">
      <c r="B13" s="94">
        <v>36</v>
      </c>
      <c r="C13" s="95">
        <v>9</v>
      </c>
      <c r="D13" s="95"/>
      <c r="E13" s="95"/>
      <c r="F13" s="96">
        <v>9</v>
      </c>
      <c r="H13" s="94">
        <v>36</v>
      </c>
      <c r="I13" s="95">
        <v>3</v>
      </c>
      <c r="J13" s="95">
        <v>4</v>
      </c>
      <c r="K13" s="95"/>
      <c r="L13" s="96">
        <v>7</v>
      </c>
    </row>
    <row r="14" spans="2:12" x14ac:dyDescent="0.2">
      <c r="B14" s="94">
        <v>38</v>
      </c>
      <c r="C14" s="95">
        <v>8</v>
      </c>
      <c r="D14" s="95">
        <v>1</v>
      </c>
      <c r="E14" s="95"/>
      <c r="F14" s="96">
        <v>9</v>
      </c>
      <c r="H14" s="94">
        <v>38</v>
      </c>
      <c r="I14" s="95">
        <v>2</v>
      </c>
      <c r="J14" s="95">
        <v>5</v>
      </c>
      <c r="K14" s="95"/>
      <c r="L14" s="96">
        <v>7</v>
      </c>
    </row>
    <row r="15" spans="2:12" x14ac:dyDescent="0.2">
      <c r="B15" s="94">
        <v>40</v>
      </c>
      <c r="C15" s="95">
        <v>10</v>
      </c>
      <c r="D15" s="95"/>
      <c r="E15" s="95"/>
      <c r="F15" s="96">
        <v>10</v>
      </c>
      <c r="H15" s="94">
        <v>40</v>
      </c>
      <c r="I15" s="95">
        <v>1</v>
      </c>
      <c r="J15" s="95">
        <v>6</v>
      </c>
      <c r="K15" s="95"/>
      <c r="L15" s="96">
        <v>7</v>
      </c>
    </row>
    <row r="16" spans="2:12" x14ac:dyDescent="0.2">
      <c r="B16" s="94">
        <v>42</v>
      </c>
      <c r="C16" s="95">
        <v>9</v>
      </c>
      <c r="D16" s="95">
        <v>1</v>
      </c>
      <c r="E16" s="95"/>
      <c r="F16" s="96">
        <v>10</v>
      </c>
      <c r="H16" s="94">
        <v>42</v>
      </c>
      <c r="I16" s="95"/>
      <c r="J16" s="95">
        <v>7</v>
      </c>
      <c r="K16" s="95"/>
      <c r="L16" s="96">
        <v>7</v>
      </c>
    </row>
    <row r="17" spans="2:12" x14ac:dyDescent="0.2">
      <c r="B17" s="94">
        <v>44</v>
      </c>
      <c r="C17" s="95">
        <v>11</v>
      </c>
      <c r="D17" s="95"/>
      <c r="E17" s="95"/>
      <c r="F17" s="96">
        <v>11</v>
      </c>
      <c r="H17" s="94">
        <v>44</v>
      </c>
      <c r="I17" s="95"/>
      <c r="J17" s="95">
        <v>6</v>
      </c>
      <c r="K17" s="95">
        <v>1</v>
      </c>
      <c r="L17" s="96">
        <v>7</v>
      </c>
    </row>
    <row r="18" spans="2:12" x14ac:dyDescent="0.2">
      <c r="B18" s="94">
        <v>46</v>
      </c>
      <c r="C18" s="95">
        <v>10</v>
      </c>
      <c r="D18" s="95">
        <v>1</v>
      </c>
      <c r="E18" s="95"/>
      <c r="F18" s="96">
        <v>11</v>
      </c>
      <c r="H18" s="94">
        <v>46</v>
      </c>
      <c r="I18" s="95"/>
      <c r="J18" s="95">
        <v>5</v>
      </c>
      <c r="K18" s="95">
        <v>2</v>
      </c>
      <c r="L18" s="96">
        <v>7</v>
      </c>
    </row>
    <row r="19" spans="2:12" x14ac:dyDescent="0.2">
      <c r="B19" s="94">
        <v>48</v>
      </c>
      <c r="C19" s="95">
        <v>12</v>
      </c>
      <c r="D19" s="95"/>
      <c r="E19" s="95"/>
      <c r="F19" s="96">
        <v>12</v>
      </c>
      <c r="H19" s="94">
        <v>48</v>
      </c>
      <c r="I19" s="95"/>
      <c r="J19" s="95">
        <v>4</v>
      </c>
      <c r="K19" s="95">
        <v>3</v>
      </c>
      <c r="L19" s="96">
        <v>7</v>
      </c>
    </row>
    <row r="20" spans="2:12" x14ac:dyDescent="0.2">
      <c r="B20" s="94">
        <v>50</v>
      </c>
      <c r="C20" s="95">
        <v>11</v>
      </c>
      <c r="D20" s="95">
        <v>1</v>
      </c>
      <c r="E20" s="95"/>
      <c r="F20" s="96">
        <v>12</v>
      </c>
      <c r="H20" s="94">
        <v>50</v>
      </c>
      <c r="I20" s="95"/>
      <c r="J20" s="95">
        <v>3</v>
      </c>
      <c r="K20" s="95">
        <v>4</v>
      </c>
      <c r="L20" s="96">
        <v>7</v>
      </c>
    </row>
    <row r="21" spans="2:12" x14ac:dyDescent="0.2">
      <c r="B21" s="94">
        <v>52</v>
      </c>
      <c r="C21" s="95">
        <v>13</v>
      </c>
      <c r="D21" s="95"/>
      <c r="E21" s="95"/>
      <c r="F21" s="96">
        <v>13</v>
      </c>
      <c r="H21" s="94">
        <v>52</v>
      </c>
      <c r="I21" s="95"/>
      <c r="J21" s="95">
        <v>2</v>
      </c>
      <c r="K21" s="95">
        <v>5</v>
      </c>
      <c r="L21" s="96">
        <v>7</v>
      </c>
    </row>
    <row r="22" spans="2:12" x14ac:dyDescent="0.2">
      <c r="B22" s="94">
        <v>54</v>
      </c>
      <c r="C22" s="95">
        <v>12</v>
      </c>
      <c r="D22" s="95">
        <v>1</v>
      </c>
      <c r="E22" s="95"/>
      <c r="F22" s="96">
        <v>13</v>
      </c>
      <c r="H22" s="94">
        <v>54</v>
      </c>
      <c r="I22" s="95"/>
      <c r="J22" s="95">
        <v>1</v>
      </c>
      <c r="K22" s="95">
        <v>6</v>
      </c>
      <c r="L22" s="96">
        <v>7</v>
      </c>
    </row>
    <row r="23" spans="2:12" x14ac:dyDescent="0.2">
      <c r="B23" s="94">
        <v>56</v>
      </c>
      <c r="C23" s="95">
        <v>14</v>
      </c>
      <c r="D23" s="95"/>
      <c r="E23" s="95"/>
      <c r="F23" s="96">
        <v>14</v>
      </c>
      <c r="H23" s="94">
        <v>56</v>
      </c>
      <c r="I23" s="95"/>
      <c r="J23" s="95"/>
      <c r="K23" s="95">
        <v>7</v>
      </c>
      <c r="L23" s="96">
        <v>7</v>
      </c>
    </row>
    <row r="24" spans="2:12" x14ac:dyDescent="0.2">
      <c r="B24" s="94">
        <v>58</v>
      </c>
      <c r="C24" s="95">
        <v>13</v>
      </c>
      <c r="D24" s="95">
        <v>1</v>
      </c>
      <c r="E24" s="95"/>
      <c r="F24" s="96">
        <v>14</v>
      </c>
      <c r="H24" s="94"/>
      <c r="I24" s="95"/>
      <c r="J24" s="95"/>
      <c r="K24" s="95"/>
      <c r="L24" s="96"/>
    </row>
    <row r="25" spans="2:12" x14ac:dyDescent="0.2">
      <c r="B25" s="94">
        <v>60</v>
      </c>
      <c r="C25" s="95">
        <v>12</v>
      </c>
      <c r="D25" s="95">
        <v>2</v>
      </c>
      <c r="E25" s="95"/>
      <c r="F25" s="96">
        <v>14</v>
      </c>
      <c r="H25" s="94"/>
      <c r="I25" s="95"/>
      <c r="J25" s="95"/>
      <c r="K25" s="95"/>
      <c r="L25" s="96"/>
    </row>
    <row r="26" spans="2:12" x14ac:dyDescent="0.2">
      <c r="B26" s="94">
        <v>62</v>
      </c>
      <c r="C26" s="95">
        <v>11</v>
      </c>
      <c r="D26" s="95">
        <v>3</v>
      </c>
      <c r="E26" s="95"/>
      <c r="F26" s="96">
        <v>14</v>
      </c>
      <c r="H26" s="94"/>
      <c r="I26" s="95"/>
      <c r="J26" s="95"/>
      <c r="K26" s="95"/>
      <c r="L26" s="96"/>
    </row>
    <row r="27" spans="2:12" x14ac:dyDescent="0.2">
      <c r="B27" s="94">
        <v>64</v>
      </c>
      <c r="C27" s="95">
        <v>10</v>
      </c>
      <c r="D27" s="95">
        <v>4</v>
      </c>
      <c r="E27" s="95"/>
      <c r="F27" s="96">
        <v>14</v>
      </c>
      <c r="H27" s="94"/>
      <c r="I27" s="95"/>
      <c r="J27" s="95"/>
      <c r="K27" s="95"/>
      <c r="L27" s="96"/>
    </row>
    <row r="28" spans="2:12" x14ac:dyDescent="0.2">
      <c r="B28" s="94">
        <v>66</v>
      </c>
      <c r="C28" s="95">
        <v>9</v>
      </c>
      <c r="D28" s="95">
        <v>5</v>
      </c>
      <c r="E28" s="95"/>
      <c r="F28" s="96">
        <v>14</v>
      </c>
      <c r="H28" s="94"/>
      <c r="I28" s="95"/>
      <c r="J28" s="95"/>
      <c r="K28" s="95"/>
      <c r="L28" s="96"/>
    </row>
    <row r="29" spans="2:12" x14ac:dyDescent="0.2">
      <c r="B29" s="94">
        <v>68</v>
      </c>
      <c r="C29" s="95">
        <v>8</v>
      </c>
      <c r="D29" s="95">
        <v>6</v>
      </c>
      <c r="E29" s="95"/>
      <c r="F29" s="96">
        <v>14</v>
      </c>
      <c r="H29" s="94"/>
      <c r="I29" s="95"/>
      <c r="J29" s="95"/>
      <c r="K29" s="95"/>
      <c r="L29" s="96"/>
    </row>
    <row r="30" spans="2:12" x14ac:dyDescent="0.2">
      <c r="B30" s="94">
        <v>70</v>
      </c>
      <c r="C30" s="95">
        <v>7</v>
      </c>
      <c r="D30" s="95">
        <v>7</v>
      </c>
      <c r="E30" s="95"/>
      <c r="F30" s="96">
        <v>14</v>
      </c>
      <c r="H30" s="94"/>
      <c r="I30" s="95"/>
      <c r="J30" s="95"/>
      <c r="K30" s="95"/>
      <c r="L30" s="96"/>
    </row>
    <row r="31" spans="2:12" x14ac:dyDescent="0.2">
      <c r="B31" s="94">
        <v>72</v>
      </c>
      <c r="C31" s="95">
        <v>6</v>
      </c>
      <c r="D31" s="95">
        <v>8</v>
      </c>
      <c r="E31" s="95"/>
      <c r="F31" s="96">
        <v>14</v>
      </c>
      <c r="H31" s="94"/>
      <c r="I31" s="95"/>
      <c r="J31" s="95"/>
      <c r="K31" s="95"/>
      <c r="L31" s="96"/>
    </row>
    <row r="32" spans="2:12" x14ac:dyDescent="0.2">
      <c r="B32" s="94">
        <v>74</v>
      </c>
      <c r="C32" s="95">
        <v>5</v>
      </c>
      <c r="D32" s="95">
        <v>9</v>
      </c>
      <c r="E32" s="95"/>
      <c r="F32" s="96">
        <v>14</v>
      </c>
      <c r="H32" s="94"/>
      <c r="I32" s="95"/>
      <c r="J32" s="95"/>
      <c r="K32" s="95"/>
      <c r="L32" s="96"/>
    </row>
    <row r="33" spans="2:12" x14ac:dyDescent="0.2">
      <c r="B33" s="94">
        <v>76</v>
      </c>
      <c r="C33" s="95">
        <v>4</v>
      </c>
      <c r="D33" s="95">
        <v>10</v>
      </c>
      <c r="E33" s="95"/>
      <c r="F33" s="96">
        <v>14</v>
      </c>
      <c r="H33" s="94"/>
      <c r="I33" s="95"/>
      <c r="J33" s="95"/>
      <c r="K33" s="95"/>
      <c r="L33" s="96"/>
    </row>
    <row r="34" spans="2:12" x14ac:dyDescent="0.2">
      <c r="B34" s="94">
        <v>78</v>
      </c>
      <c r="C34" s="95">
        <v>3</v>
      </c>
      <c r="D34" s="95">
        <v>11</v>
      </c>
      <c r="E34" s="95"/>
      <c r="F34" s="96">
        <v>14</v>
      </c>
      <c r="H34" s="94"/>
      <c r="I34" s="95"/>
      <c r="J34" s="95"/>
      <c r="K34" s="95"/>
      <c r="L34" s="96"/>
    </row>
    <row r="35" spans="2:12" x14ac:dyDescent="0.2">
      <c r="B35" s="94">
        <v>80</v>
      </c>
      <c r="C35" s="95">
        <v>2</v>
      </c>
      <c r="D35" s="95">
        <v>12</v>
      </c>
      <c r="E35" s="95"/>
      <c r="F35" s="96">
        <v>14</v>
      </c>
      <c r="H35" s="94"/>
      <c r="I35" s="95"/>
      <c r="J35" s="95"/>
      <c r="K35" s="95"/>
      <c r="L35" s="96"/>
    </row>
    <row r="36" spans="2:12" x14ac:dyDescent="0.2">
      <c r="B36" s="94">
        <v>82</v>
      </c>
      <c r="C36" s="95">
        <v>1</v>
      </c>
      <c r="D36" s="95">
        <v>13</v>
      </c>
      <c r="E36" s="95"/>
      <c r="F36" s="96">
        <v>14</v>
      </c>
      <c r="H36" s="94"/>
      <c r="I36" s="95"/>
      <c r="J36" s="95"/>
      <c r="K36" s="95"/>
      <c r="L36" s="96"/>
    </row>
    <row r="37" spans="2:12" ht="13.5" thickBot="1" x14ac:dyDescent="0.25">
      <c r="B37" s="97">
        <v>84</v>
      </c>
      <c r="C37" s="98"/>
      <c r="D37" s="98">
        <v>14</v>
      </c>
      <c r="E37" s="98"/>
      <c r="F37" s="99">
        <v>14</v>
      </c>
      <c r="H37" s="97"/>
      <c r="I37" s="98"/>
      <c r="J37" s="98"/>
      <c r="K37" s="98"/>
      <c r="L37" s="99"/>
    </row>
  </sheetData>
  <mergeCells count="2">
    <mergeCell ref="B3:F3"/>
    <mergeCell ref="H3:L3"/>
  </mergeCells>
  <printOptions horizontalCentered="1" verticalCentered="1"/>
  <pageMargins left="0.7" right="0.7" top="0.75" bottom="0.75" header="0.3" footer="0.3"/>
  <pageSetup paperSize="9" orientation="landscape" horizontalDpi="4294967293" vertic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5</vt:i4>
      </vt:variant>
    </vt:vector>
  </HeadingPairs>
  <TitlesOfParts>
    <vt:vector size="15" baseType="lpstr">
      <vt:lpstr>Notes</vt:lpstr>
      <vt:lpstr>TEAMS</vt:lpstr>
      <vt:lpstr>Sheet1</vt:lpstr>
      <vt:lpstr>RINKS</vt:lpstr>
      <vt:lpstr>CARDS</vt:lpstr>
      <vt:lpstr>CARDS REAR</vt:lpstr>
      <vt:lpstr>CARDS 2</vt:lpstr>
      <vt:lpstr>CARDS 2 REAR</vt:lpstr>
      <vt:lpstr>Rink allocation</vt:lpstr>
      <vt:lpstr>Sheet2</vt:lpstr>
      <vt:lpstr>ANDERSON_G_Jock</vt:lpstr>
      <vt:lpstr>BOWLERS</vt:lpstr>
      <vt:lpstr>'Rink allocation'!Print_Area</vt:lpstr>
      <vt:lpstr>RINKS!Print_Area</vt:lpstr>
      <vt:lpstr>TEAMS!Print_Area</vt:lpstr>
    </vt:vector>
  </TitlesOfParts>
  <Company>Bateau Bay Bowling Club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BBBC</dc:creator>
  <cp:lastModifiedBy>Geoff Graham</cp:lastModifiedBy>
  <cp:lastPrinted>2015-09-30T00:15:09Z</cp:lastPrinted>
  <dcterms:created xsi:type="dcterms:W3CDTF">2005-03-08T04:00:22Z</dcterms:created>
  <dcterms:modified xsi:type="dcterms:W3CDTF">2022-01-28T05:59:58Z</dcterms:modified>
</cp:coreProperties>
</file>