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9630" activeTab="1"/>
  </bookViews>
  <sheets>
    <sheet name="Players" sheetId="1" r:id="rId1"/>
    <sheet name="Sheet1" sheetId="2" r:id="rId2"/>
  </sheets>
  <definedNames>
    <definedName name="_xlnm.Print_Area" localSheetId="1">'Sheet1'!$B$1:$BN$26</definedName>
    <definedName name="skips">'Players'!$E$2:$E$49</definedName>
  </definedNames>
  <calcPr fullCalcOnLoad="1"/>
</workbook>
</file>

<file path=xl/sharedStrings.xml><?xml version="1.0" encoding="utf-8"?>
<sst xmlns="http://schemas.openxmlformats.org/spreadsheetml/2006/main" count="274" uniqueCount="68">
  <si>
    <t>Team</t>
  </si>
  <si>
    <t>ROUND 1</t>
  </si>
  <si>
    <t>ROUND 2</t>
  </si>
  <si>
    <t>TOTALS</t>
  </si>
  <si>
    <t>Skips Name</t>
  </si>
  <si>
    <t>Rank</t>
  </si>
  <si>
    <t>M'gin</t>
  </si>
  <si>
    <t>F</t>
  </si>
  <si>
    <t>A</t>
  </si>
  <si>
    <t>Other heading info</t>
  </si>
  <si>
    <t>Tournament Name etc. Here.</t>
  </si>
  <si>
    <t>Margins</t>
  </si>
  <si>
    <t>Team No.</t>
  </si>
  <si>
    <t>Lead</t>
  </si>
  <si>
    <t>Second</t>
  </si>
  <si>
    <t>Third</t>
  </si>
  <si>
    <t>Skip</t>
  </si>
  <si>
    <t>Rink</t>
  </si>
  <si>
    <t>V's</t>
  </si>
  <si>
    <t>`</t>
  </si>
  <si>
    <t>B</t>
  </si>
  <si>
    <t>Points</t>
  </si>
  <si>
    <t>ROUND 3</t>
  </si>
  <si>
    <t>ROUND 4</t>
  </si>
  <si>
    <t>18A</t>
  </si>
  <si>
    <t>1A</t>
  </si>
  <si>
    <t>19A</t>
  </si>
  <si>
    <t>17A</t>
  </si>
  <si>
    <t>20A</t>
  </si>
  <si>
    <t>16A</t>
  </si>
  <si>
    <t>2A</t>
  </si>
  <si>
    <t>15A</t>
  </si>
  <si>
    <t>14A</t>
  </si>
  <si>
    <t>3A</t>
  </si>
  <si>
    <t>4A</t>
  </si>
  <si>
    <t>13A</t>
  </si>
  <si>
    <t>5A</t>
  </si>
  <si>
    <t>12A</t>
  </si>
  <si>
    <t>11A</t>
  </si>
  <si>
    <t>6A</t>
  </si>
  <si>
    <t>10A</t>
  </si>
  <si>
    <t>7A</t>
  </si>
  <si>
    <t>9A</t>
  </si>
  <si>
    <t>8A</t>
  </si>
  <si>
    <t>9B</t>
  </si>
  <si>
    <t>1B</t>
  </si>
  <si>
    <t>10B</t>
  </si>
  <si>
    <t>8B</t>
  </si>
  <si>
    <t>11B</t>
  </si>
  <si>
    <t>7B</t>
  </si>
  <si>
    <t>12B</t>
  </si>
  <si>
    <t>6B</t>
  </si>
  <si>
    <t>13B</t>
  </si>
  <si>
    <t>5B</t>
  </si>
  <si>
    <t>14B</t>
  </si>
  <si>
    <t>4B</t>
  </si>
  <si>
    <t>15B</t>
  </si>
  <si>
    <t>3B</t>
  </si>
  <si>
    <t>16B</t>
  </si>
  <si>
    <t>2B</t>
  </si>
  <si>
    <t>17B</t>
  </si>
  <si>
    <t>20B</t>
  </si>
  <si>
    <t>18B</t>
  </si>
  <si>
    <t>19B</t>
  </si>
  <si>
    <t>Janette CAMPBELL</t>
  </si>
  <si>
    <t>Just ANEXAMPLE</t>
  </si>
  <si>
    <t>Points for WIN=</t>
  </si>
  <si>
    <t>Points for DRAW=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</si>
</sst>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6"/>
      <color indexed="12"/>
      <name val="Comic Sans MS"/>
      <family val="4"/>
    </font>
    <font>
      <b/>
      <sz val="18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2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color indexed="49"/>
      <name val="Comic Sans MS"/>
      <family val="4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6"/>
      <color theme="8" tint="-0.24997000396251678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ck"/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thick"/>
      <top style="hair">
        <color indexed="9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/>
      <right style="thin">
        <color indexed="22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medium"/>
      <top style="thin">
        <color indexed="8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thick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/>
      <right style="thin">
        <color indexed="22"/>
      </right>
      <top>
        <color indexed="63"/>
      </top>
      <bottom style="hair">
        <color indexed="9"/>
      </bottom>
    </border>
    <border>
      <left style="thin">
        <color indexed="22"/>
      </left>
      <right style="hair"/>
      <top style="thick"/>
      <bottom>
        <color indexed="63"/>
      </bottom>
    </border>
    <border>
      <left style="thin">
        <color indexed="22"/>
      </left>
      <right style="hair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ck"/>
      <right>
        <color indexed="63"/>
      </right>
      <top style="thick"/>
      <bottom style="hair">
        <color indexed="9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>
        <color indexed="22"/>
      </left>
      <right style="thick"/>
      <top style="thin">
        <color indexed="8"/>
      </top>
      <bottom>
        <color indexed="63"/>
      </bottom>
    </border>
    <border>
      <left style="thin">
        <color indexed="22"/>
      </left>
      <right style="thick"/>
      <top>
        <color indexed="63"/>
      </top>
      <bottom style="thin"/>
    </border>
    <border>
      <left style="thin">
        <color indexed="22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ck"/>
      <top style="thin"/>
      <bottom>
        <color indexed="63"/>
      </bottom>
    </border>
    <border>
      <left style="thin">
        <color indexed="22"/>
      </left>
      <right style="thick"/>
      <top style="thin">
        <color indexed="8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8"/>
      </bottom>
    </border>
    <border>
      <left style="thin">
        <color indexed="22"/>
      </left>
      <right style="thick"/>
      <top style="thin">
        <color indexed="22"/>
      </top>
      <bottom style="thin"/>
    </border>
    <border>
      <left style="thick"/>
      <right style="thin">
        <color indexed="22"/>
      </right>
      <top style="thin">
        <color indexed="8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8"/>
      </bottom>
    </border>
    <border>
      <left style="thick"/>
      <right style="thin">
        <color indexed="22"/>
      </right>
      <top style="thin">
        <color indexed="22"/>
      </top>
      <bottom style="thin"/>
    </border>
    <border>
      <left style="thick"/>
      <right style="thin">
        <color indexed="22"/>
      </right>
      <top style="thin"/>
      <bottom>
        <color indexed="63"/>
      </bottom>
    </border>
    <border>
      <left style="thick"/>
      <right style="thin">
        <color indexed="22"/>
      </right>
      <top>
        <color indexed="63"/>
      </top>
      <bottom style="thin"/>
    </border>
    <border>
      <left style="thick"/>
      <right style="thin">
        <color indexed="22"/>
      </right>
      <top style="thin">
        <color indexed="8"/>
      </top>
      <bottom>
        <color indexed="63"/>
      </bottom>
    </border>
    <border>
      <left style="thick"/>
      <right style="thin">
        <color indexed="22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34" borderId="0" xfId="0" applyFont="1" applyFill="1" applyBorder="1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34" borderId="13" xfId="0" applyFont="1" applyFill="1" applyBorder="1" applyAlignment="1" applyProtection="1">
      <alignment horizontal="center" vertical="center" shrinkToFit="1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 shrinkToFit="1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shrinkToFit="1"/>
      <protection locked="0"/>
    </xf>
    <xf numFmtId="0" fontId="11" fillId="35" borderId="16" xfId="0" applyFont="1" applyFill="1" applyBorder="1" applyAlignment="1">
      <alignment horizontal="left" vertical="center"/>
    </xf>
    <xf numFmtId="0" fontId="14" fillId="36" borderId="1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6" fillId="37" borderId="13" xfId="0" applyFont="1" applyFill="1" applyBorder="1" applyAlignment="1" applyProtection="1">
      <alignment horizontal="center" vertical="center"/>
      <protection/>
    </xf>
    <xf numFmtId="0" fontId="16" fillId="37" borderId="14" xfId="0" applyFont="1" applyFill="1" applyBorder="1" applyAlignment="1" applyProtection="1">
      <alignment horizontal="center" vertical="center"/>
      <protection/>
    </xf>
    <xf numFmtId="0" fontId="16" fillId="6" borderId="13" xfId="0" applyFont="1" applyFill="1" applyBorder="1" applyAlignment="1" applyProtection="1">
      <alignment horizontal="center" vertical="center"/>
      <protection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6" fillId="6" borderId="14" xfId="0" applyFont="1" applyFill="1" applyBorder="1" applyAlignment="1" applyProtection="1">
      <alignment horizontal="center" vertical="center"/>
      <protection/>
    </xf>
    <xf numFmtId="0" fontId="19" fillId="6" borderId="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21" fillId="37" borderId="32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8" fillId="0" borderId="0" xfId="0" applyFont="1" applyBorder="1" applyAlignment="1" quotePrefix="1">
      <alignment horizontal="right" vertical="center"/>
    </xf>
    <xf numFmtId="0" fontId="11" fillId="35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61" fillId="34" borderId="36" xfId="0" applyFont="1" applyFill="1" applyBorder="1" applyAlignment="1" applyProtection="1">
      <alignment horizontal="center" vertical="center"/>
      <protection/>
    </xf>
    <xf numFmtId="0" fontId="61" fillId="34" borderId="37" xfId="0" applyFont="1" applyFill="1" applyBorder="1" applyAlignment="1" applyProtection="1">
      <alignment horizontal="center" vertical="center"/>
      <protection/>
    </xf>
    <xf numFmtId="0" fontId="14" fillId="6" borderId="38" xfId="0" applyFont="1" applyFill="1" applyBorder="1" applyAlignment="1">
      <alignment horizontal="center" vertical="center"/>
    </xf>
    <xf numFmtId="0" fontId="61" fillId="34" borderId="39" xfId="0" applyFont="1" applyFill="1" applyBorder="1" applyAlignment="1" applyProtection="1">
      <alignment horizontal="center" vertical="center"/>
      <protection/>
    </xf>
    <xf numFmtId="0" fontId="61" fillId="34" borderId="40" xfId="0" applyFont="1" applyFill="1" applyBorder="1" applyAlignment="1" applyProtection="1">
      <alignment horizontal="center" vertical="center"/>
      <protection/>
    </xf>
    <xf numFmtId="0" fontId="13" fillId="34" borderId="41" xfId="0" applyFont="1" applyFill="1" applyBorder="1" applyAlignment="1" applyProtection="1">
      <alignment horizontal="center" vertical="center"/>
      <protection/>
    </xf>
    <xf numFmtId="0" fontId="13" fillId="34" borderId="42" xfId="0" applyFont="1" applyFill="1" applyBorder="1" applyAlignment="1" applyProtection="1">
      <alignment horizontal="center" vertical="center"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2" fillId="37" borderId="44" xfId="0" applyFont="1" applyFill="1" applyBorder="1" applyAlignment="1">
      <alignment horizontal="center" vertical="center"/>
    </xf>
    <xf numFmtId="0" fontId="13" fillId="34" borderId="36" xfId="0" applyFont="1" applyFill="1" applyBorder="1" applyAlignment="1" applyProtection="1">
      <alignment horizontal="center" vertical="center"/>
      <protection/>
    </xf>
    <xf numFmtId="0" fontId="13" fillId="34" borderId="37" xfId="0" applyFont="1" applyFill="1" applyBorder="1" applyAlignment="1" applyProtection="1">
      <alignment horizontal="center" vertical="center"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4" fillId="6" borderId="46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/>
    </xf>
    <xf numFmtId="0" fontId="62" fillId="36" borderId="13" xfId="0" applyNumberFormat="1" applyFont="1" applyFill="1" applyBorder="1" applyAlignment="1" applyProtection="1">
      <alignment horizontal="center" vertical="center"/>
      <protection/>
    </xf>
    <xf numFmtId="0" fontId="62" fillId="36" borderId="14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/>
    </xf>
    <xf numFmtId="0" fontId="15" fillId="35" borderId="47" xfId="0" applyFont="1" applyFill="1" applyBorder="1" applyAlignment="1">
      <alignment horizontal="center" vertical="center"/>
    </xf>
    <xf numFmtId="0" fontId="15" fillId="35" borderId="48" xfId="0" applyFont="1" applyFill="1" applyBorder="1" applyAlignment="1">
      <alignment horizontal="left" vertical="center"/>
    </xf>
    <xf numFmtId="0" fontId="15" fillId="35" borderId="49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left" vertical="center"/>
    </xf>
    <xf numFmtId="172" fontId="5" fillId="0" borderId="0" xfId="0" applyNumberFormat="1" applyFont="1" applyAlignment="1" applyProtection="1">
      <alignment horizontal="center" vertical="center"/>
      <protection locked="0"/>
    </xf>
    <xf numFmtId="0" fontId="17" fillId="36" borderId="51" xfId="0" applyNumberFormat="1" applyFont="1" applyFill="1" applyBorder="1" applyAlignment="1">
      <alignment horizontal="center" vertical="center"/>
    </xf>
    <xf numFmtId="0" fontId="17" fillId="36" borderId="5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3" fillId="0" borderId="5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1" fillId="37" borderId="59" xfId="0" applyFont="1" applyFill="1" applyBorder="1" applyAlignment="1">
      <alignment horizontal="center" vertical="center"/>
    </xf>
    <xf numFmtId="0" fontId="21" fillId="37" borderId="60" xfId="0" applyFont="1" applyFill="1" applyBorder="1" applyAlignment="1">
      <alignment horizontal="center" vertical="center"/>
    </xf>
    <xf numFmtId="0" fontId="21" fillId="37" borderId="61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19" fillId="6" borderId="61" xfId="0" applyFont="1" applyFill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0" fontId="17" fillId="0" borderId="62" xfId="0" applyNumberFormat="1" applyFont="1" applyBorder="1" applyAlignment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15" fillId="35" borderId="6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7" fillId="0" borderId="52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4" fillId="38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 horizontal="center"/>
    </xf>
    <xf numFmtId="0" fontId="17" fillId="0" borderId="53" xfId="0" applyNumberFormat="1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 wrapText="1" shrinkToFit="1"/>
      <protection locked="0"/>
    </xf>
    <xf numFmtId="0" fontId="7" fillId="34" borderId="14" xfId="0" applyFont="1" applyFill="1" applyBorder="1" applyAlignment="1" applyProtection="1">
      <alignment horizontal="center" vertical="center" wrapText="1" shrinkToFit="1"/>
      <protection locked="0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b/>
        <i val="0"/>
        <color rgb="FF00B050"/>
      </font>
    </dxf>
    <dxf>
      <font>
        <b/>
        <i val="0"/>
        <color rgb="FFFF0000"/>
      </font>
    </dxf>
    <dxf>
      <font>
        <color indexed="43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indexed="43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indexed="43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b/>
        <i val="0"/>
        <color rgb="FF12B63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b/>
        <i val="0"/>
        <color rgb="FF12B639"/>
      </font>
    </dxf>
    <dxf>
      <font>
        <color rgb="FF00B050"/>
      </font>
    </dxf>
    <dxf>
      <font>
        <b/>
        <i val="0"/>
        <color rgb="FF0066FF"/>
      </font>
    </dxf>
    <dxf>
      <font>
        <b/>
        <i val="0"/>
        <color rgb="FFFF000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43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8.8515625" style="1" customWidth="1"/>
    <col min="2" max="5" width="17.28125" style="0" customWidth="1"/>
  </cols>
  <sheetData>
    <row r="1" spans="1:7" ht="12.75">
      <c r="A1" s="5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/>
      <c r="G1" s="3"/>
    </row>
    <row r="2" spans="2:7" ht="12.75" hidden="1">
      <c r="B2" s="3"/>
      <c r="C2" s="3"/>
      <c r="D2" s="3"/>
      <c r="E2" s="4"/>
      <c r="F2" s="3"/>
      <c r="G2" s="3"/>
    </row>
    <row r="3" spans="1:7" ht="12.75">
      <c r="A3" s="5">
        <v>1</v>
      </c>
      <c r="B3" s="3"/>
      <c r="C3" s="3"/>
      <c r="D3" s="3"/>
      <c r="E3" s="77" t="s">
        <v>64</v>
      </c>
      <c r="F3" s="3"/>
      <c r="G3" s="3"/>
    </row>
    <row r="4" spans="1:7" ht="12.75">
      <c r="A4" s="5">
        <v>2</v>
      </c>
      <c r="B4" s="3"/>
      <c r="C4" s="3"/>
      <c r="D4" s="3"/>
      <c r="E4" s="77" t="s">
        <v>65</v>
      </c>
      <c r="F4" s="3"/>
      <c r="G4" s="3"/>
    </row>
    <row r="5" spans="1:7" ht="12.75">
      <c r="A5" s="5">
        <v>3</v>
      </c>
      <c r="B5" s="3"/>
      <c r="C5" s="3"/>
      <c r="D5" s="3"/>
      <c r="E5" s="4"/>
      <c r="F5" s="3"/>
      <c r="G5" s="3"/>
    </row>
    <row r="6" spans="1:7" ht="12.75">
      <c r="A6" s="5">
        <v>4</v>
      </c>
      <c r="B6" s="3"/>
      <c r="C6" s="3"/>
      <c r="D6" s="3"/>
      <c r="E6" s="4"/>
      <c r="F6" s="3"/>
      <c r="G6" s="3"/>
    </row>
    <row r="7" spans="1:7" ht="12.75">
      <c r="A7" s="5">
        <v>5</v>
      </c>
      <c r="B7" s="3"/>
      <c r="C7" s="3"/>
      <c r="D7" s="3"/>
      <c r="E7" s="4"/>
      <c r="F7" s="3"/>
      <c r="G7" s="3"/>
    </row>
    <row r="8" spans="1:7" ht="12.75">
      <c r="A8" s="5">
        <v>6</v>
      </c>
      <c r="B8" s="3"/>
      <c r="C8" s="3"/>
      <c r="D8" s="3"/>
      <c r="E8" s="4"/>
      <c r="F8" s="3"/>
      <c r="G8" s="3"/>
    </row>
    <row r="9" spans="1:7" ht="12.75">
      <c r="A9" s="5">
        <v>7</v>
      </c>
      <c r="B9" s="3"/>
      <c r="C9" s="3"/>
      <c r="D9" s="3"/>
      <c r="E9" s="4"/>
      <c r="F9" s="3"/>
      <c r="G9" s="3"/>
    </row>
    <row r="10" spans="1:7" ht="12.75">
      <c r="A10" s="5">
        <v>8</v>
      </c>
      <c r="B10" s="3"/>
      <c r="C10" s="3"/>
      <c r="D10" s="3"/>
      <c r="E10" s="4"/>
      <c r="F10" s="3"/>
      <c r="G10" s="3"/>
    </row>
    <row r="11" spans="1:7" ht="12.75">
      <c r="A11" s="5">
        <v>9</v>
      </c>
      <c r="B11" s="3"/>
      <c r="C11" s="3"/>
      <c r="D11" s="3"/>
      <c r="E11" s="4"/>
      <c r="F11" s="3"/>
      <c r="G11" s="3"/>
    </row>
    <row r="12" spans="1:7" ht="12.75">
      <c r="A12" s="5">
        <v>10</v>
      </c>
      <c r="B12" s="3"/>
      <c r="C12" s="3"/>
      <c r="D12" s="3"/>
      <c r="E12" s="4"/>
      <c r="F12" s="3"/>
      <c r="G12" s="3"/>
    </row>
    <row r="13" spans="1:7" ht="12.75">
      <c r="A13" s="5">
        <v>11</v>
      </c>
      <c r="B13" s="3"/>
      <c r="C13" s="3"/>
      <c r="D13" s="3"/>
      <c r="E13" s="4"/>
      <c r="F13" s="3"/>
      <c r="G13" s="3"/>
    </row>
    <row r="14" spans="1:7" ht="12.75">
      <c r="A14" s="5">
        <v>12</v>
      </c>
      <c r="B14" s="3"/>
      <c r="C14" s="3"/>
      <c r="D14" s="3"/>
      <c r="E14" s="4"/>
      <c r="F14" s="3"/>
      <c r="G14" s="3"/>
    </row>
    <row r="15" spans="1:7" ht="12.75">
      <c r="A15" s="5">
        <v>13</v>
      </c>
      <c r="B15" s="3"/>
      <c r="C15" s="3"/>
      <c r="D15" s="3"/>
      <c r="E15" s="4"/>
      <c r="F15" s="3"/>
      <c r="G15" s="3"/>
    </row>
    <row r="16" spans="1:7" ht="12.75">
      <c r="A16" s="5">
        <v>14</v>
      </c>
      <c r="B16" s="3"/>
      <c r="C16" s="3"/>
      <c r="D16" s="3"/>
      <c r="E16" s="4"/>
      <c r="F16" s="3"/>
      <c r="G16" s="3"/>
    </row>
    <row r="17" spans="1:7" ht="12.75">
      <c r="A17" s="5">
        <v>15</v>
      </c>
      <c r="B17" s="3"/>
      <c r="C17" s="3"/>
      <c r="D17" s="3"/>
      <c r="E17" s="4"/>
      <c r="F17" s="3"/>
      <c r="G17" s="3"/>
    </row>
    <row r="18" spans="1:7" ht="12.75">
      <c r="A18" s="5">
        <v>16</v>
      </c>
      <c r="B18" s="3"/>
      <c r="C18" s="3"/>
      <c r="D18" s="3"/>
      <c r="E18" s="4"/>
      <c r="F18" s="3"/>
      <c r="G18" s="3"/>
    </row>
    <row r="19" spans="1:7" ht="12.75">
      <c r="A19" s="5">
        <v>17</v>
      </c>
      <c r="B19" s="3"/>
      <c r="C19" s="3"/>
      <c r="D19" s="3"/>
      <c r="E19" s="4"/>
      <c r="F19" s="3"/>
      <c r="G19" s="3"/>
    </row>
    <row r="20" spans="1:7" ht="12.75">
      <c r="A20" s="5">
        <v>18</v>
      </c>
      <c r="B20" s="3"/>
      <c r="C20" s="3"/>
      <c r="D20" s="3"/>
      <c r="E20" s="4"/>
      <c r="F20" s="3"/>
      <c r="G20" s="3"/>
    </row>
    <row r="21" spans="1:7" ht="12.75">
      <c r="A21" s="5">
        <v>19</v>
      </c>
      <c r="B21" s="3"/>
      <c r="C21" s="3"/>
      <c r="D21" s="3"/>
      <c r="E21" s="4"/>
      <c r="F21" s="3"/>
      <c r="G21" s="3"/>
    </row>
    <row r="22" spans="1:7" ht="12.75">
      <c r="A22" s="5">
        <v>20</v>
      </c>
      <c r="B22" s="3"/>
      <c r="C22" s="3"/>
      <c r="D22" s="3"/>
      <c r="E22" s="4"/>
      <c r="F22" s="3"/>
      <c r="G22" s="3"/>
    </row>
    <row r="23" spans="1:7" ht="12.75">
      <c r="A23" s="5">
        <v>21</v>
      </c>
      <c r="B23" s="3"/>
      <c r="C23" s="3"/>
      <c r="D23" s="3"/>
      <c r="E23" s="4"/>
      <c r="F23" s="3"/>
      <c r="G23" s="3"/>
    </row>
    <row r="24" spans="1:7" ht="12.75">
      <c r="A24" s="5">
        <v>22</v>
      </c>
      <c r="B24" s="3"/>
      <c r="C24" s="3"/>
      <c r="D24" s="3"/>
      <c r="E24" s="4"/>
      <c r="F24" s="3"/>
      <c r="G24" s="3"/>
    </row>
    <row r="25" spans="1:7" ht="12.75">
      <c r="A25" s="5">
        <v>23</v>
      </c>
      <c r="B25" s="3"/>
      <c r="C25" s="3"/>
      <c r="D25" s="3"/>
      <c r="E25" s="4"/>
      <c r="F25" s="3"/>
      <c r="G25" s="3"/>
    </row>
    <row r="26" spans="1:7" ht="12.75">
      <c r="A26" s="5">
        <v>24</v>
      </c>
      <c r="B26" s="3"/>
      <c r="C26" s="3"/>
      <c r="D26" s="3"/>
      <c r="E26" s="4"/>
      <c r="F26" s="3"/>
      <c r="G26" s="3"/>
    </row>
    <row r="27" spans="1:7" ht="12.75">
      <c r="A27" s="5">
        <v>25</v>
      </c>
      <c r="B27" s="3"/>
      <c r="C27" s="3"/>
      <c r="D27" s="3"/>
      <c r="E27" s="4"/>
      <c r="F27" s="3"/>
      <c r="G27" s="3"/>
    </row>
    <row r="28" spans="1:7" ht="12.75">
      <c r="A28" s="5">
        <v>26</v>
      </c>
      <c r="B28" s="3"/>
      <c r="C28" s="3"/>
      <c r="D28" s="3"/>
      <c r="E28" s="4"/>
      <c r="F28" s="3"/>
      <c r="G28" s="3"/>
    </row>
    <row r="29" spans="1:7" ht="12.75">
      <c r="A29" s="5">
        <v>27</v>
      </c>
      <c r="B29" s="3"/>
      <c r="C29" s="3"/>
      <c r="D29" s="3"/>
      <c r="E29" s="4"/>
      <c r="F29" s="3"/>
      <c r="G29" s="3"/>
    </row>
    <row r="30" spans="1:7" ht="12.75">
      <c r="A30" s="5">
        <v>28</v>
      </c>
      <c r="B30" s="3"/>
      <c r="C30" s="3"/>
      <c r="D30" s="3"/>
      <c r="E30" s="4"/>
      <c r="F30" s="3"/>
      <c r="G30" s="3"/>
    </row>
    <row r="31" spans="1:7" ht="12.75">
      <c r="A31" s="5">
        <v>29</v>
      </c>
      <c r="B31" s="3"/>
      <c r="C31" s="3"/>
      <c r="D31" s="3"/>
      <c r="E31" s="4"/>
      <c r="F31" s="3"/>
      <c r="G31" s="3"/>
    </row>
    <row r="32" spans="1:7" ht="12.75">
      <c r="A32" s="5">
        <v>30</v>
      </c>
      <c r="B32" s="3"/>
      <c r="C32" s="3"/>
      <c r="D32" s="3"/>
      <c r="E32" s="4"/>
      <c r="F32" s="3"/>
      <c r="G32" s="3"/>
    </row>
    <row r="33" spans="1:7" ht="12.75">
      <c r="A33" s="5">
        <v>31</v>
      </c>
      <c r="B33" s="3"/>
      <c r="C33" s="3"/>
      <c r="D33" s="3"/>
      <c r="E33" s="4"/>
      <c r="F33" s="3"/>
      <c r="G33" s="3"/>
    </row>
    <row r="34" spans="1:7" ht="12.75">
      <c r="A34" s="5">
        <v>32</v>
      </c>
      <c r="B34" s="3"/>
      <c r="C34" s="3"/>
      <c r="D34" s="3"/>
      <c r="E34" s="4"/>
      <c r="F34" s="3"/>
      <c r="G34" s="3"/>
    </row>
    <row r="35" spans="1:7" ht="12.75">
      <c r="A35" s="5">
        <v>33</v>
      </c>
      <c r="B35" s="3"/>
      <c r="C35" s="3"/>
      <c r="D35" s="3"/>
      <c r="E35" s="4"/>
      <c r="F35" s="3"/>
      <c r="G35" s="3"/>
    </row>
    <row r="36" spans="1:7" ht="12.75">
      <c r="A36" s="5">
        <v>34</v>
      </c>
      <c r="B36" s="3"/>
      <c r="C36" s="3"/>
      <c r="D36" s="3"/>
      <c r="E36" s="4"/>
      <c r="F36" s="3"/>
      <c r="G36" s="3"/>
    </row>
    <row r="37" spans="1:7" ht="12.75">
      <c r="A37" s="5">
        <v>35</v>
      </c>
      <c r="B37" s="3"/>
      <c r="C37" s="3"/>
      <c r="D37" s="3"/>
      <c r="E37" s="4"/>
      <c r="F37" s="3"/>
      <c r="G37" s="3"/>
    </row>
    <row r="38" spans="1:7" ht="12.75">
      <c r="A38" s="5">
        <v>36</v>
      </c>
      <c r="B38" s="3"/>
      <c r="C38" s="3"/>
      <c r="D38" s="3"/>
      <c r="E38" s="4"/>
      <c r="F38" s="3"/>
      <c r="G38" s="3"/>
    </row>
    <row r="39" spans="1:7" ht="12.75">
      <c r="A39" s="5">
        <v>37</v>
      </c>
      <c r="B39" s="3"/>
      <c r="C39" s="3"/>
      <c r="D39" s="3"/>
      <c r="E39" s="4"/>
      <c r="F39" s="3"/>
      <c r="G39" s="3"/>
    </row>
    <row r="40" spans="1:7" ht="12.75">
      <c r="A40" s="5">
        <v>38</v>
      </c>
      <c r="B40" s="3"/>
      <c r="C40" s="3"/>
      <c r="D40" s="3"/>
      <c r="E40" s="4"/>
      <c r="F40" s="3"/>
      <c r="G40" s="3"/>
    </row>
    <row r="41" spans="1:7" ht="12.75">
      <c r="A41" s="5">
        <v>39</v>
      </c>
      <c r="B41" s="3"/>
      <c r="C41" s="3"/>
      <c r="D41" s="3"/>
      <c r="E41" s="4"/>
      <c r="F41" s="3"/>
      <c r="G41" s="3"/>
    </row>
    <row r="42" spans="1:7" ht="12.75">
      <c r="A42" s="5">
        <v>40</v>
      </c>
      <c r="B42" s="3"/>
      <c r="C42" s="3"/>
      <c r="D42" s="3"/>
      <c r="E42" s="4"/>
      <c r="F42" s="3"/>
      <c r="G42" s="3"/>
    </row>
    <row r="43" spans="1:7" ht="12.75">
      <c r="A43" s="5">
        <v>41</v>
      </c>
      <c r="B43" s="3"/>
      <c r="C43" s="3"/>
      <c r="D43" s="3"/>
      <c r="E43" s="4"/>
      <c r="F43" s="3"/>
      <c r="G43" s="3"/>
    </row>
    <row r="44" spans="1:7" ht="12.75">
      <c r="A44" s="5">
        <v>42</v>
      </c>
      <c r="B44" s="3"/>
      <c r="C44" s="3"/>
      <c r="D44" s="3"/>
      <c r="E44" s="4"/>
      <c r="F44" s="3"/>
      <c r="G44" s="3"/>
    </row>
    <row r="45" spans="1:7" ht="12.75">
      <c r="A45" s="5">
        <v>43</v>
      </c>
      <c r="B45" s="3"/>
      <c r="C45" s="3"/>
      <c r="D45" s="3"/>
      <c r="E45" s="4"/>
      <c r="F45" s="3"/>
      <c r="G45" s="3"/>
    </row>
    <row r="46" spans="1:7" ht="12.75">
      <c r="A46" s="5">
        <v>44</v>
      </c>
      <c r="B46" s="3"/>
      <c r="C46" s="3"/>
      <c r="D46" s="3"/>
      <c r="E46" s="4"/>
      <c r="F46" s="3"/>
      <c r="G46" s="3"/>
    </row>
    <row r="47" spans="1:7" ht="12.75">
      <c r="A47" s="5">
        <v>45</v>
      </c>
      <c r="B47" s="3"/>
      <c r="C47" s="3"/>
      <c r="D47" s="3"/>
      <c r="E47" s="4"/>
      <c r="F47" s="3"/>
      <c r="G47" s="3"/>
    </row>
    <row r="48" spans="1:7" ht="12.75">
      <c r="A48" s="5">
        <v>46</v>
      </c>
      <c r="B48" s="3"/>
      <c r="C48" s="3"/>
      <c r="D48" s="3"/>
      <c r="E48" s="4"/>
      <c r="F48" s="3"/>
      <c r="G48" s="3"/>
    </row>
    <row r="49" spans="1:7" ht="12.75">
      <c r="A49" s="5">
        <v>47</v>
      </c>
      <c r="B49" s="3"/>
      <c r="C49" s="3"/>
      <c r="D49" s="3"/>
      <c r="E49" s="4"/>
      <c r="F49" s="3"/>
      <c r="G49" s="3"/>
    </row>
    <row r="50" spans="1:7" ht="12.75">
      <c r="A50" s="5">
        <v>48</v>
      </c>
      <c r="B50" s="3"/>
      <c r="C50" s="3"/>
      <c r="D50" s="3"/>
      <c r="E50" s="4"/>
      <c r="F50" s="3"/>
      <c r="G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R54"/>
  <sheetViews>
    <sheetView showGridLines="0" showRowColHeaders="0" tabSelected="1" zoomScale="65" zoomScaleNormal="6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:C8"/>
    </sheetView>
  </sheetViews>
  <sheetFormatPr defaultColWidth="9.140625" defaultRowHeight="12.75"/>
  <cols>
    <col min="1" max="1" width="6.28125" style="0" customWidth="1"/>
    <col min="2" max="2" width="7.7109375" style="1" customWidth="1"/>
    <col min="3" max="3" width="19.8515625" style="1" customWidth="1"/>
    <col min="4" max="4" width="4.421875" style="1" customWidth="1"/>
    <col min="5" max="5" width="5.7109375" style="1" customWidth="1"/>
    <col min="6" max="6" width="6.8515625" style="1" customWidth="1"/>
    <col min="7" max="8" width="5.8515625" style="1" customWidth="1"/>
    <col min="9" max="9" width="7.57421875" style="2" customWidth="1"/>
    <col min="10" max="10" width="8.7109375" style="2" hidden="1" customWidth="1"/>
    <col min="11" max="11" width="5.7109375" style="2" customWidth="1"/>
    <col min="12" max="12" width="7.00390625" style="2" customWidth="1"/>
    <col min="13" max="14" width="6.140625" style="1" customWidth="1"/>
    <col min="15" max="15" width="7.421875" style="1" customWidth="1"/>
    <col min="16" max="16" width="8.7109375" style="1" hidden="1" customWidth="1"/>
    <col min="17" max="17" width="5.7109375" style="1" customWidth="1"/>
    <col min="18" max="18" width="6.8515625" style="1" customWidth="1"/>
    <col min="19" max="20" width="6.00390625" style="1" customWidth="1"/>
    <col min="21" max="21" width="7.421875" style="1" customWidth="1"/>
    <col min="22" max="22" width="8.7109375" style="1" hidden="1" customWidth="1"/>
    <col min="23" max="24" width="6.8515625" style="1" customWidth="1"/>
    <col min="25" max="26" width="5.8515625" style="1" customWidth="1"/>
    <col min="27" max="27" width="7.57421875" style="1" customWidth="1"/>
    <col min="28" max="28" width="8.7109375" style="1" hidden="1" customWidth="1"/>
    <col min="29" max="29" width="7.7109375" style="1" customWidth="1"/>
    <col min="30" max="30" width="9.7109375" style="1" customWidth="1"/>
    <col min="31" max="32" width="9.7109375" style="1" hidden="1" customWidth="1"/>
    <col min="33" max="33" width="7.7109375" style="1" customWidth="1"/>
    <col min="34" max="34" width="3.140625" style="0" customWidth="1"/>
    <col min="35" max="35" width="7.7109375" style="0" customWidth="1"/>
    <col min="36" max="36" width="19.8515625" style="0" customWidth="1"/>
    <col min="37" max="37" width="4.28125" style="0" customWidth="1"/>
    <col min="38" max="38" width="7.00390625" style="0" customWidth="1"/>
    <col min="39" max="39" width="6.7109375" style="0" customWidth="1"/>
    <col min="40" max="41" width="6.00390625" style="0" customWidth="1"/>
    <col min="42" max="42" width="7.57421875" style="0" customWidth="1"/>
    <col min="43" max="43" width="8.7109375" style="0" hidden="1" customWidth="1"/>
    <col min="44" max="45" width="6.421875" style="0" customWidth="1"/>
    <col min="46" max="47" width="6.00390625" style="0" customWidth="1"/>
    <col min="48" max="48" width="7.421875" style="0" customWidth="1"/>
    <col min="49" max="49" width="8.8515625" style="0" hidden="1" customWidth="1"/>
    <col min="50" max="50" width="7.00390625" style="0" customWidth="1"/>
    <col min="51" max="51" width="6.57421875" style="0" customWidth="1"/>
    <col min="52" max="53" width="6.00390625" style="0" customWidth="1"/>
    <col min="54" max="54" width="7.421875" style="0" customWidth="1"/>
    <col min="55" max="55" width="8.8515625" style="0" hidden="1" customWidth="1"/>
    <col min="56" max="56" width="7.00390625" style="0" customWidth="1"/>
    <col min="57" max="57" width="6.57421875" style="0" customWidth="1"/>
    <col min="58" max="59" width="6.00390625" style="0" customWidth="1"/>
    <col min="60" max="60" width="7.421875" style="0" customWidth="1"/>
    <col min="61" max="61" width="8.8515625" style="0" hidden="1" customWidth="1"/>
    <col min="62" max="62" width="7.7109375" style="0" customWidth="1"/>
    <col min="63" max="63" width="9.7109375" style="0" customWidth="1"/>
    <col min="64" max="65" width="9.7109375" style="0" hidden="1" customWidth="1"/>
    <col min="66" max="66" width="7.7109375" style="0" customWidth="1"/>
    <col min="71" max="71" width="7.57421875" style="0" customWidth="1"/>
    <col min="72" max="72" width="9.140625" style="0" customWidth="1"/>
  </cols>
  <sheetData>
    <row r="1" spans="2:66" ht="23.25">
      <c r="B1" s="88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</row>
    <row r="2" spans="2:66" ht="23.25">
      <c r="B2" s="88" t="s">
        <v>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</row>
    <row r="3" spans="3:28" ht="18" customHeight="1" thickBot="1">
      <c r="C3" s="8"/>
      <c r="D3" s="8"/>
      <c r="E3" s="8"/>
      <c r="F3" s="85" t="s">
        <v>66</v>
      </c>
      <c r="G3" s="85"/>
      <c r="H3" s="85"/>
      <c r="I3" s="82">
        <v>1</v>
      </c>
      <c r="K3" s="85" t="s">
        <v>67</v>
      </c>
      <c r="L3" s="85"/>
      <c r="M3" s="85"/>
      <c r="N3" s="85"/>
      <c r="O3" s="82">
        <v>0.5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2:66" ht="9" customHeight="1" thickBot="1">
      <c r="B4" s="105"/>
      <c r="C4" s="109"/>
      <c r="D4" s="9"/>
      <c r="E4" s="9"/>
      <c r="F4" s="9"/>
      <c r="G4" s="113">
        <f>(SUM(G7:G46)+SUM(AN7:AN26))-(SUM(H7:H46)+SUM(AO7:AO26))</f>
        <v>0</v>
      </c>
      <c r="H4" s="114"/>
      <c r="I4" s="115"/>
      <c r="J4" s="12"/>
      <c r="K4" s="9"/>
      <c r="L4" s="9"/>
      <c r="M4" s="113">
        <f>(SUM(M7:M46)+SUM(AT7:AT26))-(SUM(N7:N46)+SUM(AU7:AU26))</f>
        <v>0</v>
      </c>
      <c r="N4" s="114"/>
      <c r="O4" s="115"/>
      <c r="P4" s="53"/>
      <c r="Q4" s="9"/>
      <c r="R4" s="9"/>
      <c r="S4" s="113">
        <f>(SUM(S7:S26)+SUM(AZ7:AZ26))-(SUM(T7:T26)+SUM(BA7:BA26))</f>
        <v>0</v>
      </c>
      <c r="T4" s="114"/>
      <c r="U4" s="115"/>
      <c r="V4" s="12"/>
      <c r="W4" s="9"/>
      <c r="X4" s="9"/>
      <c r="Y4" s="113">
        <f>(SUM(Y7:Y26)+SUM(BF7:BF26))-(SUM(Z7:Z26)+SUM(BG7:BG26))</f>
        <v>0</v>
      </c>
      <c r="Z4" s="114"/>
      <c r="AA4" s="115"/>
      <c r="AB4" s="53"/>
      <c r="AC4" s="11"/>
      <c r="AD4" s="11"/>
      <c r="AE4" s="11"/>
      <c r="AF4" s="11"/>
      <c r="AG4" s="11"/>
      <c r="AI4" s="105"/>
      <c r="AJ4" s="105"/>
      <c r="AK4" s="9"/>
      <c r="AL4" s="9"/>
      <c r="AM4" s="9"/>
      <c r="AN4" s="113">
        <f>(SUM(AN7:AN26)+SUM(G7:G26))-(SUM(AO7:AO46)+SUM(H7:H26))</f>
        <v>0</v>
      </c>
      <c r="AO4" s="114"/>
      <c r="AP4" s="115"/>
      <c r="AQ4" s="12"/>
      <c r="AR4" s="9"/>
      <c r="AS4" s="9"/>
      <c r="AT4" s="113">
        <f>(SUM(AT7:AT26)+SUM(M7:M26))-(SUM(AU7:AU46)+SUM(N7:N26))</f>
        <v>0</v>
      </c>
      <c r="AU4" s="114"/>
      <c r="AV4" s="115"/>
      <c r="AW4" s="53"/>
      <c r="AX4" s="9"/>
      <c r="AY4" s="9"/>
      <c r="AZ4" s="113">
        <f>(SUM(AZ7:AZ26)+SUM(S7:S26))-(SUM(BA7:BA46)+SUM(T7:T26))</f>
        <v>0</v>
      </c>
      <c r="BA4" s="114"/>
      <c r="BB4" s="115"/>
      <c r="BC4" s="12"/>
      <c r="BD4" s="9"/>
      <c r="BE4" s="9"/>
      <c r="BF4" s="113">
        <f>(SUM(BF7:BF26)+SUM(Y7:Y26))-(SUM(BG7:BG46)+SUM(Z7:Z26))</f>
        <v>0</v>
      </c>
      <c r="BG4" s="114"/>
      <c r="BH4" s="115"/>
      <c r="BI4" s="53"/>
      <c r="BJ4" s="11"/>
      <c r="BK4" s="11"/>
      <c r="BL4" s="11"/>
      <c r="BM4" s="11"/>
      <c r="BN4" s="11"/>
    </row>
    <row r="5" spans="2:66" ht="33.75" customHeight="1" thickBot="1" thickTop="1">
      <c r="B5" s="110"/>
      <c r="C5" s="110"/>
      <c r="D5" s="56"/>
      <c r="E5" s="13"/>
      <c r="F5" s="10"/>
      <c r="G5" s="97" t="s">
        <v>1</v>
      </c>
      <c r="H5" s="98"/>
      <c r="I5" s="99"/>
      <c r="J5" s="52"/>
      <c r="K5" s="14"/>
      <c r="L5" s="15"/>
      <c r="M5" s="94" t="s">
        <v>2</v>
      </c>
      <c r="N5" s="95"/>
      <c r="O5" s="96"/>
      <c r="P5" s="54"/>
      <c r="Q5" s="13"/>
      <c r="R5" s="10"/>
      <c r="S5" s="97" t="s">
        <v>22</v>
      </c>
      <c r="T5" s="98"/>
      <c r="U5" s="99"/>
      <c r="V5" s="52"/>
      <c r="W5" s="14"/>
      <c r="X5" s="15"/>
      <c r="Y5" s="94" t="s">
        <v>23</v>
      </c>
      <c r="Z5" s="95"/>
      <c r="AA5" s="96"/>
      <c r="AB5" s="54"/>
      <c r="AC5" s="102" t="s">
        <v>3</v>
      </c>
      <c r="AD5" s="103"/>
      <c r="AE5" s="103"/>
      <c r="AF5" s="103"/>
      <c r="AG5" s="104"/>
      <c r="AH5" s="16"/>
      <c r="AI5" s="106"/>
      <c r="AJ5" s="106"/>
      <c r="AK5" s="18"/>
      <c r="AL5" s="17"/>
      <c r="AM5" s="15"/>
      <c r="AN5" s="97" t="s">
        <v>1</v>
      </c>
      <c r="AO5" s="98"/>
      <c r="AP5" s="99"/>
      <c r="AQ5" s="52"/>
      <c r="AR5" s="14"/>
      <c r="AS5" s="15"/>
      <c r="AT5" s="94" t="s">
        <v>2</v>
      </c>
      <c r="AU5" s="95"/>
      <c r="AV5" s="96"/>
      <c r="AW5" s="54"/>
      <c r="AX5" s="17"/>
      <c r="AY5" s="15"/>
      <c r="AZ5" s="97" t="s">
        <v>22</v>
      </c>
      <c r="BA5" s="98"/>
      <c r="BB5" s="99"/>
      <c r="BC5" s="52"/>
      <c r="BD5" s="14"/>
      <c r="BE5" s="15"/>
      <c r="BF5" s="94" t="s">
        <v>23</v>
      </c>
      <c r="BG5" s="95"/>
      <c r="BH5" s="96"/>
      <c r="BI5" s="54"/>
      <c r="BJ5" s="102" t="s">
        <v>3</v>
      </c>
      <c r="BK5" s="103"/>
      <c r="BL5" s="103"/>
      <c r="BM5" s="103"/>
      <c r="BN5" s="104"/>
    </row>
    <row r="6" spans="2:66" ht="39" customHeight="1" thickTop="1">
      <c r="B6" s="78" t="s">
        <v>0</v>
      </c>
      <c r="C6" s="79" t="s">
        <v>4</v>
      </c>
      <c r="D6" s="25"/>
      <c r="E6" s="26" t="s">
        <v>17</v>
      </c>
      <c r="F6" s="45" t="s">
        <v>18</v>
      </c>
      <c r="G6" s="46" t="s">
        <v>7</v>
      </c>
      <c r="H6" s="47" t="s">
        <v>8</v>
      </c>
      <c r="I6" s="63" t="s">
        <v>6</v>
      </c>
      <c r="J6" s="60"/>
      <c r="K6" s="27" t="s">
        <v>17</v>
      </c>
      <c r="L6" s="28" t="s">
        <v>18</v>
      </c>
      <c r="M6" s="29" t="s">
        <v>7</v>
      </c>
      <c r="N6" s="30" t="s">
        <v>8</v>
      </c>
      <c r="O6" s="69" t="s">
        <v>6</v>
      </c>
      <c r="P6" s="55"/>
      <c r="Q6" s="26" t="s">
        <v>17</v>
      </c>
      <c r="R6" s="45" t="s">
        <v>18</v>
      </c>
      <c r="S6" s="46" t="s">
        <v>7</v>
      </c>
      <c r="T6" s="47" t="s">
        <v>8</v>
      </c>
      <c r="U6" s="63" t="s">
        <v>6</v>
      </c>
      <c r="V6" s="60"/>
      <c r="W6" s="27" t="s">
        <v>17</v>
      </c>
      <c r="X6" s="28" t="s">
        <v>18</v>
      </c>
      <c r="Y6" s="29" t="s">
        <v>7</v>
      </c>
      <c r="Z6" s="30" t="s">
        <v>8</v>
      </c>
      <c r="AA6" s="31" t="s">
        <v>6</v>
      </c>
      <c r="AB6" s="55"/>
      <c r="AC6" s="32" t="s">
        <v>21</v>
      </c>
      <c r="AD6" s="33" t="s">
        <v>11</v>
      </c>
      <c r="AE6" s="58"/>
      <c r="AF6" s="58"/>
      <c r="AG6" s="34" t="s">
        <v>5</v>
      </c>
      <c r="AH6" s="6"/>
      <c r="AI6" s="80" t="s">
        <v>0</v>
      </c>
      <c r="AJ6" s="81" t="s">
        <v>4</v>
      </c>
      <c r="AK6" s="25"/>
      <c r="AL6" s="35" t="s">
        <v>17</v>
      </c>
      <c r="AM6" s="48" t="s">
        <v>18</v>
      </c>
      <c r="AN6" s="49" t="s">
        <v>7</v>
      </c>
      <c r="AO6" s="50" t="s">
        <v>8</v>
      </c>
      <c r="AP6" s="63" t="s">
        <v>6</v>
      </c>
      <c r="AQ6" s="60"/>
      <c r="AR6" s="27" t="s">
        <v>17</v>
      </c>
      <c r="AS6" s="36" t="s">
        <v>18</v>
      </c>
      <c r="AT6" s="37" t="s">
        <v>7</v>
      </c>
      <c r="AU6" s="38" t="s">
        <v>8</v>
      </c>
      <c r="AV6" s="69" t="s">
        <v>6</v>
      </c>
      <c r="AW6" s="55"/>
      <c r="AX6" s="35" t="s">
        <v>17</v>
      </c>
      <c r="AY6" s="48" t="s">
        <v>18</v>
      </c>
      <c r="AZ6" s="49" t="s">
        <v>7</v>
      </c>
      <c r="BA6" s="50" t="s">
        <v>8</v>
      </c>
      <c r="BB6" s="73" t="s">
        <v>6</v>
      </c>
      <c r="BC6" s="60"/>
      <c r="BD6" s="27" t="s">
        <v>17</v>
      </c>
      <c r="BE6" s="36" t="s">
        <v>18</v>
      </c>
      <c r="BF6" s="37" t="s">
        <v>7</v>
      </c>
      <c r="BG6" s="38" t="s">
        <v>8</v>
      </c>
      <c r="BH6" s="74" t="s">
        <v>6</v>
      </c>
      <c r="BI6" s="55"/>
      <c r="BJ6" s="39" t="s">
        <v>21</v>
      </c>
      <c r="BK6" s="40" t="s">
        <v>11</v>
      </c>
      <c r="BL6" s="57"/>
      <c r="BM6" s="57"/>
      <c r="BN6" s="41" t="s">
        <v>5</v>
      </c>
    </row>
    <row r="7" spans="2:70" ht="34.5" customHeight="1">
      <c r="B7" s="126">
        <v>1</v>
      </c>
      <c r="C7" s="120" t="s">
        <v>64</v>
      </c>
      <c r="D7" s="20" t="s">
        <v>8</v>
      </c>
      <c r="E7" s="75">
        <v>1</v>
      </c>
      <c r="F7" s="44" t="s">
        <v>24</v>
      </c>
      <c r="G7" s="21"/>
      <c r="H7" s="21"/>
      <c r="I7" s="64">
        <f>IF(G7+H7=0,"",IF(G7=H7,"D",IF(G7+H7&gt;1,G7-H7,"")))</f>
      </c>
      <c r="J7" s="61">
        <f>IF(G7+H7=0,0,IF(G7&gt;H7,$I$3,IF(G7=H7,$O$3,IF(G7&lt;H7,0,""))))</f>
        <v>0</v>
      </c>
      <c r="K7" s="75">
        <v>9</v>
      </c>
      <c r="L7" s="42" t="s">
        <v>30</v>
      </c>
      <c r="M7" s="21"/>
      <c r="N7" s="21"/>
      <c r="O7" s="64">
        <f>IF(M7+N7=0,"",IF(M7=N7,"D",IF(M7+N7&gt;1,M7-N7,"")))</f>
      </c>
      <c r="P7" s="66">
        <f>IF(M7+N7=0,0,IF(M7&gt;N7,$I$3,IF(M7=N7,$O$3,IF(M7&lt;N7,0,""))))</f>
        <v>0</v>
      </c>
      <c r="Q7" s="75">
        <v>15</v>
      </c>
      <c r="R7" s="44" t="s">
        <v>31</v>
      </c>
      <c r="S7" s="21"/>
      <c r="T7" s="21"/>
      <c r="U7" s="64">
        <f>IF(S7+T7=0,"",IF(S7=T7,"D",IF(S7+T7&gt;1,S7-T7,"")))</f>
      </c>
      <c r="V7" s="61">
        <f>IF(S7+T7=0,0,IF(S7&gt;T7,$I$3,IF(S7=T7,$O$3,IF(S7&lt;T7,0,""))))</f>
        <v>0</v>
      </c>
      <c r="W7" s="75">
        <v>7</v>
      </c>
      <c r="X7" s="42" t="s">
        <v>37</v>
      </c>
      <c r="Y7" s="21"/>
      <c r="Z7" s="21"/>
      <c r="AA7" s="64">
        <f>IF(Y7+Z7=0,"",IF(Y7=Z7,"D",IF(Y7+Z7&gt;1,Y7-Z7,"")))</f>
      </c>
      <c r="AB7" s="66">
        <f>IF(Y7+Z7=0,0,IF(Y7&gt;Z7,$I$3,IF(Y7=Z7,$O$3,IF(Y7&lt;Z7,0,""))))</f>
        <v>0</v>
      </c>
      <c r="AC7" s="100">
        <f>J7+P7+V7+AB7+J8+P8+V8+AB8</f>
        <v>0</v>
      </c>
      <c r="AD7" s="83">
        <f>G7+G8+M7+M8+S7+S8+Y7+Y8-H7-H8-N7-N8-T7-T8-Z7-Z8</f>
        <v>0</v>
      </c>
      <c r="AE7" s="86">
        <f>(AC7*100000)+(AD7*1000)-AF7</f>
        <v>0</v>
      </c>
      <c r="AF7" s="89">
        <f>H7+H8+N7+N8+T7+T8+Z7+Z8</f>
        <v>0</v>
      </c>
      <c r="AG7" s="107">
        <f>RANK(AE7,$AE$7:$AE$45)</f>
        <v>1</v>
      </c>
      <c r="AH7" s="7"/>
      <c r="AI7" s="131">
        <v>11</v>
      </c>
      <c r="AJ7" s="120"/>
      <c r="AK7" s="20" t="s">
        <v>8</v>
      </c>
      <c r="AL7" s="75">
        <v>11</v>
      </c>
      <c r="AM7" s="44" t="s">
        <v>39</v>
      </c>
      <c r="AN7" s="21"/>
      <c r="AO7" s="21"/>
      <c r="AP7" s="64">
        <f>IF(AN7+AO7=0,"",IF(AN7=AO7,"D",IF(AN7+AO7&gt;1,AN7-AO7,"")))</f>
      </c>
      <c r="AQ7" s="70">
        <f>IF(AN7+AO7=0,0,IF(AN7&gt;AO7,$I$3,IF(AN7=AO7,$O$3,IF(AN7&lt;AO7,0,""))))</f>
        <v>0</v>
      </c>
      <c r="AR7" s="75">
        <v>19</v>
      </c>
      <c r="AS7" s="42" t="s">
        <v>37</v>
      </c>
      <c r="AT7" s="21"/>
      <c r="AU7" s="21"/>
      <c r="AV7" s="64">
        <f>IF(AT7+AU7=0,"",IF(AT7=AU7,"D",IF(AT7+AU7&gt;1,AT7-AU7,"")))</f>
      </c>
      <c r="AW7" s="70">
        <f>IF(AT7+AU7=0,0,IF(AT7&gt;AU7,$I$3,IF(AT7=AU7,$O$3,IF(AT7&lt;AU7,0,""))))</f>
        <v>0</v>
      </c>
      <c r="AX7" s="75">
        <v>7</v>
      </c>
      <c r="AY7" s="44" t="s">
        <v>26</v>
      </c>
      <c r="AZ7" s="21"/>
      <c r="BA7" s="21"/>
      <c r="BB7" s="64">
        <f>IF(AZ7+BA7=0,"",IF(AZ7=BA7,"D",IF(AZ7+BA7&gt;1,AZ7-BA7,"")))</f>
      </c>
      <c r="BC7" s="70">
        <f>IF(AZ7+BA7=0,0,IF(AZ7&gt;BA7,$I$3,IF(AZ7=BA7,$O$3,IF(AZ7&lt;BA7,0,""))))</f>
        <v>0</v>
      </c>
      <c r="BD7" s="75">
        <v>17</v>
      </c>
      <c r="BE7" s="42" t="s">
        <v>35</v>
      </c>
      <c r="BF7" s="21"/>
      <c r="BG7" s="21"/>
      <c r="BH7" s="64">
        <f>IF(BF7+BG7=0,"",IF(BF7=BG7,"D",IF(BF7+BG7&gt;1,BF7-BG7,"")))</f>
      </c>
      <c r="BI7" s="70">
        <f>IF(BF7+BG7=0,0,IF(BF7&gt;BG7,$I$3,IF(BF7=BG7,$O$3,IF(BF7&lt;BG7,0,""))))</f>
        <v>0</v>
      </c>
      <c r="BJ7" s="118">
        <f>AQ7+AW7+BC7+BI7+AQ8+AW8+BC8+BI8</f>
        <v>0</v>
      </c>
      <c r="BK7" s="83">
        <f>AN7+AN8+AT7+AT8+AZ7+AZ8+BF7+BF8-AO7-AO8-AU7-AU8-BA7-BA8-BG7-BG8</f>
        <v>0</v>
      </c>
      <c r="BL7" s="86">
        <f>(BJ7*100000)+(BK7*1000)-BM7</f>
        <v>0</v>
      </c>
      <c r="BM7" s="90">
        <f>AO7+AO8+AU7+AU8+BA7+BA8+BG7+BG8</f>
        <v>0</v>
      </c>
      <c r="BN7" s="122">
        <f>RANK(AE27,$AE$7:$AE$45)</f>
        <v>1</v>
      </c>
      <c r="BR7" s="7"/>
    </row>
    <row r="8" spans="2:70" ht="34.5" customHeight="1" thickBot="1">
      <c r="B8" s="127"/>
      <c r="C8" s="121"/>
      <c r="D8" s="22" t="s">
        <v>20</v>
      </c>
      <c r="E8" s="76">
        <v>20</v>
      </c>
      <c r="F8" s="51" t="s">
        <v>44</v>
      </c>
      <c r="G8" s="23"/>
      <c r="H8" s="23"/>
      <c r="I8" s="65">
        <f aca="true" t="shared" si="0" ref="I8:I26">IF(G8+H8=0,"",IF(G8=H8,"D",IF(G8+H8&gt;1,G8-H8,"")))</f>
      </c>
      <c r="J8" s="62">
        <f aca="true" t="shared" si="1" ref="J8:J26">IF(G8+H8=0,0,IF(G8&gt;H8,$I$3,IF(G8=H8,$O$3,IF(G8&lt;H8,0,""))))</f>
        <v>0</v>
      </c>
      <c r="K8" s="76">
        <v>2</v>
      </c>
      <c r="L8" s="43" t="s">
        <v>52</v>
      </c>
      <c r="M8" s="23"/>
      <c r="N8" s="23"/>
      <c r="O8" s="65">
        <f aca="true" t="shared" si="2" ref="O8:O26">IF(M8+N8=0,"",IF(M8=N8,"D",IF(M8+N8&gt;1,M8-N8,"")))</f>
      </c>
      <c r="P8" s="67">
        <f aca="true" t="shared" si="3" ref="P8:P26">IF(M8+N8=0,0,IF(M8&gt;N8,$I$3,IF(M8=N8,$O$3,IF(M8&lt;N8,0,""))))</f>
        <v>0</v>
      </c>
      <c r="Q8" s="76">
        <v>8</v>
      </c>
      <c r="R8" s="51" t="s">
        <v>60</v>
      </c>
      <c r="S8" s="23"/>
      <c r="T8" s="23"/>
      <c r="U8" s="65">
        <f aca="true" t="shared" si="4" ref="U8:U26">IF(S8+T8=0,"",IF(S8=T8,"D",IF(S8+T8&gt;1,S8-T8,"")))</f>
      </c>
      <c r="V8" s="62">
        <f aca="true" t="shared" si="5" ref="V8:V26">IF(S8+T8=0,0,IF(S8&gt;T8,$I$3,IF(S8=T8,$O$3,IF(S8&lt;T8,0,""))))</f>
        <v>0</v>
      </c>
      <c r="W8" s="76">
        <v>20</v>
      </c>
      <c r="X8" s="43" t="s">
        <v>61</v>
      </c>
      <c r="Y8" s="23"/>
      <c r="Z8" s="23"/>
      <c r="AA8" s="65">
        <f aca="true" t="shared" si="6" ref="AA8:AA26">IF(Y8+Z8=0,"",IF(Y8=Z8,"D",IF(Y8+Z8&gt;1,Y8-Z8,"")))</f>
      </c>
      <c r="AB8" s="67">
        <f aca="true" t="shared" si="7" ref="AB8:AB26">IF(Y8+Z8=0,0,IF(Y8&gt;Z8,$I$3,IF(Y8=Z8,$O$3,IF(Y8&lt;Z8,0,""))))</f>
        <v>0</v>
      </c>
      <c r="AC8" s="111"/>
      <c r="AD8" s="84"/>
      <c r="AE8" s="87"/>
      <c r="AF8" s="89"/>
      <c r="AG8" s="112"/>
      <c r="AH8" s="7"/>
      <c r="AI8" s="132"/>
      <c r="AJ8" s="121"/>
      <c r="AK8" s="22" t="s">
        <v>20</v>
      </c>
      <c r="AL8" s="76">
        <v>8</v>
      </c>
      <c r="AM8" s="51" t="s">
        <v>49</v>
      </c>
      <c r="AN8" s="23"/>
      <c r="AO8" s="23"/>
      <c r="AP8" s="65">
        <f aca="true" t="shared" si="8" ref="AP8:AP26">IF(AN8+AO8=0,"",IF(AN8=AO8,"D",IF(AN8+AO8&gt;1,AN8-AO8,"")))</f>
      </c>
      <c r="AQ8" s="71">
        <f aca="true" t="shared" si="9" ref="AQ8:AQ26">IF(AN8+AO8=0,0,IF(AN8&gt;AO8,$I$3,IF(AN8=AO8,$O$3,IF(AN8&lt;AO8,0,""))))</f>
        <v>0</v>
      </c>
      <c r="AR8" s="76">
        <v>16</v>
      </c>
      <c r="AS8" s="43" t="s">
        <v>56</v>
      </c>
      <c r="AT8" s="23"/>
      <c r="AU8" s="23"/>
      <c r="AV8" s="65">
        <f aca="true" t="shared" si="10" ref="AV8:AV26">IF(AT8+AU8=0,"",IF(AT8=AU8,"D",IF(AT8+AU8&gt;1,AT8-AU8,"")))</f>
      </c>
      <c r="AW8" s="71">
        <f aca="true" t="shared" si="11" ref="AW8:AW26">IF(AT8+AU8=0,0,IF(AT8&gt;AU8,$I$3,IF(AT8=AU8,$O$3,IF(AT8&lt;AU8,0,""))))</f>
        <v>0</v>
      </c>
      <c r="AX8" s="76">
        <v>18</v>
      </c>
      <c r="AY8" s="51" t="s">
        <v>55</v>
      </c>
      <c r="AZ8" s="23"/>
      <c r="BA8" s="23"/>
      <c r="BB8" s="65">
        <f aca="true" t="shared" si="12" ref="BB8:BB26">IF(AZ8+BA8=0,"",IF(AZ8=BA8,"D",IF(AZ8+BA8&gt;1,AZ8-BA8,"")))</f>
      </c>
      <c r="BC8" s="71">
        <f aca="true" t="shared" si="13" ref="BC8:BC26">IF(AZ8+BA8=0,0,IF(AZ8&gt;BA8,$I$3,IF(AZ8=BA8,$O$3,IF(AZ8&lt;BA8,0,""))))</f>
        <v>0</v>
      </c>
      <c r="BD8" s="76">
        <v>10</v>
      </c>
      <c r="BE8" s="43" t="s">
        <v>46</v>
      </c>
      <c r="BF8" s="23"/>
      <c r="BG8" s="23"/>
      <c r="BH8" s="65">
        <f aca="true" t="shared" si="14" ref="BH8:BH26">IF(BF8+BG8=0,"",IF(BF8=BG8,"D",IF(BF8+BG8&gt;1,BF8-BG8,"")))</f>
      </c>
      <c r="BI8" s="71">
        <f aca="true" t="shared" si="15" ref="BI8:BI26">IF(BF8+BG8=0,0,IF(BF8&gt;BG8,$I$3,IF(BF8=BG8,$O$3,IF(BF8&lt;BG8,0,""))))</f>
        <v>0</v>
      </c>
      <c r="BJ8" s="119"/>
      <c r="BK8" s="84"/>
      <c r="BL8" s="87"/>
      <c r="BM8" s="91"/>
      <c r="BN8" s="123"/>
      <c r="BR8" s="7"/>
    </row>
    <row r="9" spans="2:70" ht="34.5" customHeight="1" thickTop="1">
      <c r="B9" s="126">
        <v>2</v>
      </c>
      <c r="C9" s="120" t="s">
        <v>65</v>
      </c>
      <c r="D9" s="20" t="s">
        <v>8</v>
      </c>
      <c r="E9" s="75">
        <v>3</v>
      </c>
      <c r="F9" s="44" t="s">
        <v>31</v>
      </c>
      <c r="G9" s="21"/>
      <c r="H9" s="21"/>
      <c r="I9" s="64">
        <f t="shared" si="0"/>
      </c>
      <c r="J9" s="61">
        <f t="shared" si="1"/>
        <v>0</v>
      </c>
      <c r="K9" s="75">
        <v>9</v>
      </c>
      <c r="L9" s="42" t="s">
        <v>25</v>
      </c>
      <c r="M9" s="21"/>
      <c r="N9" s="21"/>
      <c r="O9" s="64">
        <f t="shared" si="2"/>
      </c>
      <c r="P9" s="66">
        <f t="shared" si="3"/>
        <v>0</v>
      </c>
      <c r="Q9" s="75">
        <v>17</v>
      </c>
      <c r="R9" s="44" t="s">
        <v>42</v>
      </c>
      <c r="S9" s="21"/>
      <c r="T9" s="21"/>
      <c r="U9" s="64">
        <f t="shared" si="4"/>
      </c>
      <c r="V9" s="61">
        <f t="shared" si="5"/>
        <v>0</v>
      </c>
      <c r="W9" s="75">
        <v>5</v>
      </c>
      <c r="X9" s="42" t="s">
        <v>33</v>
      </c>
      <c r="Y9" s="21"/>
      <c r="Z9" s="21"/>
      <c r="AA9" s="64">
        <f t="shared" si="6"/>
      </c>
      <c r="AB9" s="66">
        <f t="shared" si="7"/>
        <v>0</v>
      </c>
      <c r="AC9" s="100">
        <f>J9+P9+V9+AB9+J10+P10+V10+AB10</f>
        <v>0</v>
      </c>
      <c r="AD9" s="83">
        <f>G9+G10+M9+M10+S9+S10+Y9+Y10-H9-H10-N9-N10-T9-T10-Z9-Z10</f>
        <v>0</v>
      </c>
      <c r="AE9" s="86">
        <f>(AC9*100000)+(AD9*1000)-AF9</f>
        <v>0</v>
      </c>
      <c r="AF9" s="89">
        <f>H9+H10+N9+N10+T9+T10+Z9+Z10</f>
        <v>0</v>
      </c>
      <c r="AG9" s="107">
        <f>RANK(AE9,$AE$7:$AE$45)</f>
        <v>1</v>
      </c>
      <c r="AH9" s="7"/>
      <c r="AI9" s="131">
        <v>12</v>
      </c>
      <c r="AJ9" s="120"/>
      <c r="AK9" s="20" t="s">
        <v>8</v>
      </c>
      <c r="AL9" s="75">
        <v>9</v>
      </c>
      <c r="AM9" s="44" t="s">
        <v>36</v>
      </c>
      <c r="AN9" s="21"/>
      <c r="AO9" s="21"/>
      <c r="AP9" s="64">
        <f t="shared" si="8"/>
      </c>
      <c r="AQ9" s="70">
        <f t="shared" si="9"/>
        <v>0</v>
      </c>
      <c r="AR9" s="75">
        <v>19</v>
      </c>
      <c r="AS9" s="42" t="s">
        <v>38</v>
      </c>
      <c r="AT9" s="21"/>
      <c r="AU9" s="21"/>
      <c r="AV9" s="64">
        <f t="shared" si="10"/>
      </c>
      <c r="AW9" s="70">
        <f t="shared" si="11"/>
        <v>0</v>
      </c>
      <c r="AX9" s="75">
        <v>3</v>
      </c>
      <c r="AY9" s="44" t="s">
        <v>24</v>
      </c>
      <c r="AZ9" s="21"/>
      <c r="BA9" s="21"/>
      <c r="BB9" s="64">
        <f t="shared" si="12"/>
      </c>
      <c r="BC9" s="70">
        <f t="shared" si="13"/>
        <v>0</v>
      </c>
      <c r="BD9" s="75">
        <v>7</v>
      </c>
      <c r="BE9" s="42" t="s">
        <v>25</v>
      </c>
      <c r="BF9" s="21"/>
      <c r="BG9" s="21"/>
      <c r="BH9" s="64">
        <f t="shared" si="14"/>
      </c>
      <c r="BI9" s="70">
        <f t="shared" si="15"/>
        <v>0</v>
      </c>
      <c r="BJ9" s="118">
        <f>AQ9+AW9+BC9+BI9+AQ10+AW10+BC10+BI10</f>
        <v>0</v>
      </c>
      <c r="BK9" s="83">
        <f>AN9+AN10+AT9+AT10+AZ9+AZ10+BF9+BF10-AO9-AO10-AU9-AU10-BA9-BA10-BG9-BG10</f>
        <v>0</v>
      </c>
      <c r="BL9" s="86">
        <f>(BJ9*100000)+(BK9*1000)-BM9</f>
        <v>0</v>
      </c>
      <c r="BM9" s="90">
        <f>AO9+AO10+AU9+AU10+BA9+BA10+BG9+BG10</f>
        <v>0</v>
      </c>
      <c r="BN9" s="122">
        <f>RANK(AE29,$AE$7:$AE$46)</f>
        <v>1</v>
      </c>
      <c r="BR9" s="7"/>
    </row>
    <row r="10" spans="2:70" ht="34.5" customHeight="1" thickBot="1">
      <c r="B10" s="128"/>
      <c r="C10" s="121"/>
      <c r="D10" s="24" t="s">
        <v>20</v>
      </c>
      <c r="E10" s="76">
        <v>14</v>
      </c>
      <c r="F10" s="51" t="s">
        <v>58</v>
      </c>
      <c r="G10" s="23"/>
      <c r="H10" s="23"/>
      <c r="I10" s="65">
        <f t="shared" si="0"/>
      </c>
      <c r="J10" s="62">
        <f t="shared" si="1"/>
        <v>0</v>
      </c>
      <c r="K10" s="76">
        <v>4</v>
      </c>
      <c r="L10" s="43" t="s">
        <v>53</v>
      </c>
      <c r="M10" s="23"/>
      <c r="N10" s="23"/>
      <c r="O10" s="65">
        <f t="shared" si="2"/>
      </c>
      <c r="P10" s="68">
        <f t="shared" si="3"/>
        <v>0</v>
      </c>
      <c r="Q10" s="76">
        <v>10</v>
      </c>
      <c r="R10" s="51" t="s">
        <v>52</v>
      </c>
      <c r="S10" s="23"/>
      <c r="T10" s="23"/>
      <c r="U10" s="65">
        <f t="shared" si="4"/>
      </c>
      <c r="V10" s="62">
        <f t="shared" si="5"/>
        <v>0</v>
      </c>
      <c r="W10" s="76">
        <v>18</v>
      </c>
      <c r="X10" s="43" t="s">
        <v>63</v>
      </c>
      <c r="Y10" s="23"/>
      <c r="Z10" s="23"/>
      <c r="AA10" s="65">
        <f t="shared" si="6"/>
      </c>
      <c r="AB10" s="68">
        <f t="shared" si="7"/>
        <v>0</v>
      </c>
      <c r="AC10" s="101"/>
      <c r="AD10" s="84"/>
      <c r="AE10" s="87"/>
      <c r="AF10" s="89"/>
      <c r="AG10" s="108"/>
      <c r="AH10" s="7"/>
      <c r="AI10" s="132"/>
      <c r="AJ10" s="121"/>
      <c r="AK10" s="24" t="s">
        <v>20</v>
      </c>
      <c r="AL10" s="76">
        <v>10</v>
      </c>
      <c r="AM10" s="51" t="s">
        <v>51</v>
      </c>
      <c r="AN10" s="23"/>
      <c r="AO10" s="23"/>
      <c r="AP10" s="65">
        <f t="shared" si="8"/>
      </c>
      <c r="AQ10" s="71">
        <f t="shared" si="9"/>
        <v>0</v>
      </c>
      <c r="AR10" s="76">
        <v>12</v>
      </c>
      <c r="AS10" s="43" t="s">
        <v>54</v>
      </c>
      <c r="AT10" s="23"/>
      <c r="AU10" s="23"/>
      <c r="AV10" s="65">
        <f t="shared" si="10"/>
      </c>
      <c r="AW10" s="72">
        <f t="shared" si="11"/>
        <v>0</v>
      </c>
      <c r="AX10" s="76">
        <v>20</v>
      </c>
      <c r="AY10" s="51" t="s">
        <v>57</v>
      </c>
      <c r="AZ10" s="23"/>
      <c r="BA10" s="23"/>
      <c r="BB10" s="65">
        <f t="shared" si="12"/>
      </c>
      <c r="BC10" s="71">
        <f t="shared" si="13"/>
        <v>0</v>
      </c>
      <c r="BD10" s="76">
        <v>12</v>
      </c>
      <c r="BE10" s="43" t="s">
        <v>44</v>
      </c>
      <c r="BF10" s="23"/>
      <c r="BG10" s="23"/>
      <c r="BH10" s="65">
        <f t="shared" si="14"/>
      </c>
      <c r="BI10" s="72">
        <f t="shared" si="15"/>
        <v>0</v>
      </c>
      <c r="BJ10" s="124"/>
      <c r="BK10" s="84"/>
      <c r="BL10" s="87"/>
      <c r="BM10" s="91"/>
      <c r="BN10" s="125"/>
      <c r="BR10" s="7"/>
    </row>
    <row r="11" spans="2:70" ht="34.5" customHeight="1" thickTop="1">
      <c r="B11" s="126">
        <v>3</v>
      </c>
      <c r="C11" s="120"/>
      <c r="D11" s="20" t="s">
        <v>8</v>
      </c>
      <c r="E11" s="75">
        <v>5</v>
      </c>
      <c r="F11" s="44" t="s">
        <v>32</v>
      </c>
      <c r="G11" s="21"/>
      <c r="H11" s="21"/>
      <c r="I11" s="64">
        <f t="shared" si="0"/>
      </c>
      <c r="J11" s="61">
        <f t="shared" si="1"/>
        <v>0</v>
      </c>
      <c r="K11" s="75">
        <v>11</v>
      </c>
      <c r="L11" s="42" t="s">
        <v>28</v>
      </c>
      <c r="M11" s="21"/>
      <c r="N11" s="21"/>
      <c r="O11" s="64">
        <f t="shared" si="2"/>
      </c>
      <c r="P11" s="68">
        <f t="shared" si="3"/>
        <v>0</v>
      </c>
      <c r="Q11" s="75">
        <v>19</v>
      </c>
      <c r="R11" s="44" t="s">
        <v>43</v>
      </c>
      <c r="S11" s="21"/>
      <c r="T11" s="21"/>
      <c r="U11" s="64">
        <f t="shared" si="4"/>
      </c>
      <c r="V11" s="61">
        <f t="shared" si="5"/>
        <v>0</v>
      </c>
      <c r="W11" s="75">
        <v>5</v>
      </c>
      <c r="X11" s="42" t="s">
        <v>30</v>
      </c>
      <c r="Y11" s="21"/>
      <c r="Z11" s="21"/>
      <c r="AA11" s="64">
        <f t="shared" si="6"/>
      </c>
      <c r="AB11" s="68">
        <f t="shared" si="7"/>
        <v>0</v>
      </c>
      <c r="AC11" s="116">
        <f>J11+P11+V11+AB11+J12+P12+V12+AB12</f>
        <v>0</v>
      </c>
      <c r="AD11" s="83">
        <f>G11+G12+M11+M12+S11+S12+Y11+Y12-H11-H12-N11-N12-T11-T12-Z11-Z12</f>
        <v>0</v>
      </c>
      <c r="AE11" s="86">
        <f>(AC11*100000)+(AD11*1000)-AF11</f>
        <v>0</v>
      </c>
      <c r="AF11" s="89">
        <f>H11+H12+N11+N12+T11+T12+Z11+Z12</f>
        <v>0</v>
      </c>
      <c r="AG11" s="117">
        <f>RANK(AE11,$AE$7:$AE$45)</f>
        <v>1</v>
      </c>
      <c r="AH11" s="7"/>
      <c r="AI11" s="131">
        <v>13</v>
      </c>
      <c r="AJ11" s="120"/>
      <c r="AK11" s="20" t="s">
        <v>8</v>
      </c>
      <c r="AL11" s="75">
        <v>7</v>
      </c>
      <c r="AM11" s="44" t="s">
        <v>34</v>
      </c>
      <c r="AN11" s="21"/>
      <c r="AO11" s="21"/>
      <c r="AP11" s="64">
        <f t="shared" si="8"/>
      </c>
      <c r="AQ11" s="70">
        <f t="shared" si="9"/>
        <v>0</v>
      </c>
      <c r="AR11" s="75">
        <v>17</v>
      </c>
      <c r="AS11" s="42" t="s">
        <v>40</v>
      </c>
      <c r="AT11" s="21"/>
      <c r="AU11" s="21"/>
      <c r="AV11" s="64">
        <f t="shared" si="10"/>
      </c>
      <c r="AW11" s="70">
        <f t="shared" si="11"/>
        <v>0</v>
      </c>
      <c r="AX11" s="75">
        <v>5</v>
      </c>
      <c r="AY11" s="44" t="s">
        <v>27</v>
      </c>
      <c r="AZ11" s="21"/>
      <c r="BA11" s="21"/>
      <c r="BB11" s="64">
        <f t="shared" si="12"/>
      </c>
      <c r="BC11" s="70">
        <f t="shared" si="13"/>
        <v>0</v>
      </c>
      <c r="BD11" s="75">
        <v>17</v>
      </c>
      <c r="BE11" s="42" t="s">
        <v>38</v>
      </c>
      <c r="BF11" s="21"/>
      <c r="BG11" s="21"/>
      <c r="BH11" s="64">
        <f t="shared" si="14"/>
      </c>
      <c r="BI11" s="70">
        <f t="shared" si="15"/>
        <v>0</v>
      </c>
      <c r="BJ11" s="118">
        <f>AQ11+AW11+BC11+BI11+AQ12+AW12+BC12+BI12</f>
        <v>0</v>
      </c>
      <c r="BK11" s="83">
        <f>AN11+AN12+AT11+AT12+AZ11+AZ12+BF11+BF12-AO11-AO12-AU11-AU12-BA11-BA12-BG11-BG12</f>
        <v>0</v>
      </c>
      <c r="BL11" s="86">
        <f>(BJ11*100000)+(BK11*1000)-BM11</f>
        <v>0</v>
      </c>
      <c r="BM11" s="90">
        <f>AO11+AO12+AU11+AU12+BA11+BA12+BG11+BG12</f>
        <v>0</v>
      </c>
      <c r="BN11" s="122">
        <f>RANK(AE31,$AE$7:$AE$46)</f>
        <v>1</v>
      </c>
      <c r="BR11" s="7"/>
    </row>
    <row r="12" spans="2:70" ht="34.5" customHeight="1" thickBot="1">
      <c r="B12" s="127"/>
      <c r="C12" s="121"/>
      <c r="D12" s="22" t="s">
        <v>20</v>
      </c>
      <c r="E12" s="76">
        <v>18</v>
      </c>
      <c r="F12" s="51" t="s">
        <v>56</v>
      </c>
      <c r="G12" s="23"/>
      <c r="H12" s="23"/>
      <c r="I12" s="65">
        <f t="shared" si="0"/>
      </c>
      <c r="J12" s="62">
        <f t="shared" si="1"/>
        <v>0</v>
      </c>
      <c r="K12" s="76">
        <v>6</v>
      </c>
      <c r="L12" s="43" t="s">
        <v>55</v>
      </c>
      <c r="M12" s="23"/>
      <c r="N12" s="23"/>
      <c r="O12" s="65">
        <f t="shared" si="2"/>
      </c>
      <c r="P12" s="67">
        <f t="shared" si="3"/>
        <v>0</v>
      </c>
      <c r="Q12" s="76">
        <v>20</v>
      </c>
      <c r="R12" s="51" t="s">
        <v>50</v>
      </c>
      <c r="S12" s="23"/>
      <c r="T12" s="23"/>
      <c r="U12" s="65">
        <f t="shared" si="4"/>
      </c>
      <c r="V12" s="62">
        <f t="shared" si="5"/>
        <v>0</v>
      </c>
      <c r="W12" s="76">
        <v>2</v>
      </c>
      <c r="X12" s="43" t="s">
        <v>62</v>
      </c>
      <c r="Y12" s="23"/>
      <c r="Z12" s="23"/>
      <c r="AA12" s="65">
        <f t="shared" si="6"/>
      </c>
      <c r="AB12" s="67">
        <f t="shared" si="7"/>
        <v>0</v>
      </c>
      <c r="AC12" s="111"/>
      <c r="AD12" s="84"/>
      <c r="AE12" s="87"/>
      <c r="AF12" s="89"/>
      <c r="AG12" s="112"/>
      <c r="AH12" s="7"/>
      <c r="AI12" s="130"/>
      <c r="AJ12" s="121"/>
      <c r="AK12" s="22" t="s">
        <v>20</v>
      </c>
      <c r="AL12" s="76">
        <v>12</v>
      </c>
      <c r="AM12" s="51" t="s">
        <v>53</v>
      </c>
      <c r="AN12" s="23"/>
      <c r="AO12" s="23"/>
      <c r="AP12" s="65">
        <f t="shared" si="8"/>
      </c>
      <c r="AQ12" s="71">
        <f t="shared" si="9"/>
        <v>0</v>
      </c>
      <c r="AR12" s="76">
        <v>2</v>
      </c>
      <c r="AS12" s="43" t="s">
        <v>45</v>
      </c>
      <c r="AT12" s="23"/>
      <c r="AU12" s="23"/>
      <c r="AV12" s="65">
        <f t="shared" si="10"/>
      </c>
      <c r="AW12" s="71">
        <f t="shared" si="11"/>
        <v>0</v>
      </c>
      <c r="AX12" s="76">
        <v>10</v>
      </c>
      <c r="AY12" s="51" t="s">
        <v>59</v>
      </c>
      <c r="AZ12" s="23"/>
      <c r="BA12" s="23"/>
      <c r="BB12" s="65">
        <f t="shared" si="12"/>
      </c>
      <c r="BC12" s="71">
        <f t="shared" si="13"/>
        <v>0</v>
      </c>
      <c r="BD12" s="76">
        <v>16</v>
      </c>
      <c r="BE12" s="43" t="s">
        <v>47</v>
      </c>
      <c r="BF12" s="23"/>
      <c r="BG12" s="23"/>
      <c r="BH12" s="65">
        <f t="shared" si="14"/>
      </c>
      <c r="BI12" s="71">
        <f t="shared" si="15"/>
        <v>0</v>
      </c>
      <c r="BJ12" s="119"/>
      <c r="BK12" s="84"/>
      <c r="BL12" s="87"/>
      <c r="BM12" s="91"/>
      <c r="BN12" s="123"/>
      <c r="BR12" s="7"/>
    </row>
    <row r="13" spans="2:70" ht="34.5" customHeight="1" thickTop="1">
      <c r="B13" s="126">
        <v>4</v>
      </c>
      <c r="C13" s="120"/>
      <c r="D13" s="20" t="s">
        <v>8</v>
      </c>
      <c r="E13" s="75">
        <v>7</v>
      </c>
      <c r="F13" s="44" t="s">
        <v>35</v>
      </c>
      <c r="G13" s="21"/>
      <c r="H13" s="21"/>
      <c r="I13" s="64">
        <f t="shared" si="0"/>
      </c>
      <c r="J13" s="61">
        <f t="shared" si="1"/>
        <v>0</v>
      </c>
      <c r="K13" s="75">
        <v>13</v>
      </c>
      <c r="L13" s="42" t="s">
        <v>26</v>
      </c>
      <c r="M13" s="21"/>
      <c r="N13" s="21"/>
      <c r="O13" s="64">
        <f t="shared" si="2"/>
      </c>
      <c r="P13" s="66">
        <f t="shared" si="3"/>
        <v>0</v>
      </c>
      <c r="Q13" s="75">
        <v>9</v>
      </c>
      <c r="R13" s="44" t="s">
        <v>41</v>
      </c>
      <c r="S13" s="21"/>
      <c r="T13" s="21"/>
      <c r="U13" s="64">
        <f t="shared" si="4"/>
      </c>
      <c r="V13" s="61">
        <f t="shared" si="5"/>
        <v>0</v>
      </c>
      <c r="W13" s="75">
        <v>3</v>
      </c>
      <c r="X13" s="42" t="s">
        <v>28</v>
      </c>
      <c r="Y13" s="21"/>
      <c r="Z13" s="21"/>
      <c r="AA13" s="64">
        <f t="shared" si="6"/>
      </c>
      <c r="AB13" s="66">
        <f t="shared" si="7"/>
        <v>0</v>
      </c>
      <c r="AC13" s="100">
        <f>J13+P13+V13+AB13+J14+P14+V14+AB14</f>
        <v>0</v>
      </c>
      <c r="AD13" s="83">
        <f>G13+G14+M13+M14+S13+S14+Y13+Y14-H13-H14-N13-N14-T13-T14-Z13-Z14</f>
        <v>0</v>
      </c>
      <c r="AE13" s="86">
        <f>(AC13*100000)+(AD13*1000)-AF13</f>
        <v>0</v>
      </c>
      <c r="AF13" s="89">
        <f>H13+H14+N13+N14+T13+T14+Z13+Z14</f>
        <v>0</v>
      </c>
      <c r="AG13" s="107">
        <f>RANK(AE13,$AE$7:$AE$45)</f>
        <v>1</v>
      </c>
      <c r="AH13" s="7"/>
      <c r="AI13" s="129">
        <v>14</v>
      </c>
      <c r="AJ13" s="120"/>
      <c r="AK13" s="20" t="s">
        <v>8</v>
      </c>
      <c r="AL13" s="75">
        <v>5</v>
      </c>
      <c r="AM13" s="44" t="s">
        <v>33</v>
      </c>
      <c r="AN13" s="21"/>
      <c r="AO13" s="21"/>
      <c r="AP13" s="64">
        <f t="shared" si="8"/>
      </c>
      <c r="AQ13" s="70">
        <f t="shared" si="9"/>
        <v>0</v>
      </c>
      <c r="AR13" s="75">
        <v>7</v>
      </c>
      <c r="AS13" s="42" t="s">
        <v>42</v>
      </c>
      <c r="AT13" s="21"/>
      <c r="AU13" s="21"/>
      <c r="AV13" s="64">
        <f t="shared" si="10"/>
      </c>
      <c r="AW13" s="70">
        <f t="shared" si="11"/>
        <v>0</v>
      </c>
      <c r="AX13" s="75">
        <v>1</v>
      </c>
      <c r="AY13" s="44" t="s">
        <v>29</v>
      </c>
      <c r="AZ13" s="21"/>
      <c r="BA13" s="21"/>
      <c r="BB13" s="64">
        <f t="shared" si="12"/>
      </c>
      <c r="BC13" s="70">
        <f t="shared" si="13"/>
        <v>0</v>
      </c>
      <c r="BD13" s="75">
        <v>15</v>
      </c>
      <c r="BE13" s="42" t="s">
        <v>40</v>
      </c>
      <c r="BF13" s="21"/>
      <c r="BG13" s="21"/>
      <c r="BH13" s="64">
        <f t="shared" si="14"/>
      </c>
      <c r="BI13" s="70">
        <f t="shared" si="15"/>
        <v>0</v>
      </c>
      <c r="BJ13" s="118">
        <f>AQ13+AW13+BC13+BI13+AQ14+AW14+BC14+BI14</f>
        <v>0</v>
      </c>
      <c r="BK13" s="83">
        <f>AN13+AN14+AT13+AT14+AZ13+AZ14+BF13+BF14-AO13-AO14-AU13-AU14-BA13-BA14-BG13-BG14</f>
        <v>0</v>
      </c>
      <c r="BL13" s="86">
        <f>(BJ13*100000)+(BK13*1000)-BM13</f>
        <v>0</v>
      </c>
      <c r="BM13" s="90">
        <f>AO13+AO14+AU13+AU14+BA13+BA14+BG13+BG14</f>
        <v>0</v>
      </c>
      <c r="BN13" s="122">
        <f>RANK(AE33,$AE$7:$AE$46)</f>
        <v>1</v>
      </c>
      <c r="BR13" s="7"/>
    </row>
    <row r="14" spans="2:70" ht="34.5" customHeight="1" thickBot="1">
      <c r="B14" s="128"/>
      <c r="C14" s="121"/>
      <c r="D14" s="24" t="s">
        <v>20</v>
      </c>
      <c r="E14" s="76">
        <v>16</v>
      </c>
      <c r="F14" s="51" t="s">
        <v>54</v>
      </c>
      <c r="G14" s="23"/>
      <c r="H14" s="23"/>
      <c r="I14" s="65">
        <f t="shared" si="0"/>
      </c>
      <c r="J14" s="62">
        <f t="shared" si="1"/>
        <v>0</v>
      </c>
      <c r="K14" s="76">
        <v>6</v>
      </c>
      <c r="L14" s="43" t="s">
        <v>57</v>
      </c>
      <c r="M14" s="23"/>
      <c r="N14" s="23"/>
      <c r="O14" s="65">
        <f t="shared" si="2"/>
      </c>
      <c r="P14" s="68">
        <f t="shared" si="3"/>
        <v>0</v>
      </c>
      <c r="Q14" s="76">
        <v>18</v>
      </c>
      <c r="R14" s="51" t="s">
        <v>48</v>
      </c>
      <c r="S14" s="23"/>
      <c r="T14" s="23"/>
      <c r="U14" s="65">
        <f t="shared" si="4"/>
      </c>
      <c r="V14" s="62">
        <f t="shared" si="5"/>
        <v>0</v>
      </c>
      <c r="W14" s="76">
        <v>6</v>
      </c>
      <c r="X14" s="43" t="s">
        <v>60</v>
      </c>
      <c r="Y14" s="23"/>
      <c r="Z14" s="23"/>
      <c r="AA14" s="65">
        <f t="shared" si="6"/>
      </c>
      <c r="AB14" s="68">
        <f t="shared" si="7"/>
        <v>0</v>
      </c>
      <c r="AC14" s="101"/>
      <c r="AD14" s="84"/>
      <c r="AE14" s="87"/>
      <c r="AF14" s="89"/>
      <c r="AG14" s="108"/>
      <c r="AH14" s="7"/>
      <c r="AI14" s="130"/>
      <c r="AJ14" s="121"/>
      <c r="AK14" s="24" t="s">
        <v>20</v>
      </c>
      <c r="AL14" s="76">
        <v>16</v>
      </c>
      <c r="AM14" s="51" t="s">
        <v>55</v>
      </c>
      <c r="AN14" s="23"/>
      <c r="AO14" s="23"/>
      <c r="AP14" s="65">
        <f t="shared" si="8"/>
      </c>
      <c r="AQ14" s="71">
        <f t="shared" si="9"/>
        <v>0</v>
      </c>
      <c r="AR14" s="76">
        <v>12</v>
      </c>
      <c r="AS14" s="43" t="s">
        <v>50</v>
      </c>
      <c r="AT14" s="23"/>
      <c r="AU14" s="23"/>
      <c r="AV14" s="65">
        <f t="shared" si="10"/>
      </c>
      <c r="AW14" s="72">
        <f t="shared" si="11"/>
        <v>0</v>
      </c>
      <c r="AX14" s="76">
        <v>6</v>
      </c>
      <c r="AY14" s="51" t="s">
        <v>61</v>
      </c>
      <c r="AZ14" s="23"/>
      <c r="BA14" s="23"/>
      <c r="BB14" s="65">
        <f t="shared" si="12"/>
      </c>
      <c r="BC14" s="71">
        <f t="shared" si="13"/>
        <v>0</v>
      </c>
      <c r="BD14" s="76">
        <v>8</v>
      </c>
      <c r="BE14" s="43" t="s">
        <v>49</v>
      </c>
      <c r="BF14" s="23"/>
      <c r="BG14" s="23"/>
      <c r="BH14" s="65">
        <f t="shared" si="14"/>
      </c>
      <c r="BI14" s="72">
        <f t="shared" si="15"/>
        <v>0</v>
      </c>
      <c r="BJ14" s="124"/>
      <c r="BK14" s="84"/>
      <c r="BL14" s="87"/>
      <c r="BM14" s="91"/>
      <c r="BN14" s="125"/>
      <c r="BR14" s="7"/>
    </row>
    <row r="15" spans="2:70" ht="34.5" customHeight="1" thickTop="1">
      <c r="B15" s="126">
        <v>5</v>
      </c>
      <c r="C15" s="120"/>
      <c r="D15" s="20" t="s">
        <v>8</v>
      </c>
      <c r="E15" s="75">
        <v>9</v>
      </c>
      <c r="F15" s="44" t="s">
        <v>37</v>
      </c>
      <c r="G15" s="21"/>
      <c r="H15" s="21"/>
      <c r="I15" s="64">
        <f t="shared" si="0"/>
      </c>
      <c r="J15" s="61">
        <f t="shared" si="1"/>
        <v>0</v>
      </c>
      <c r="K15" s="75">
        <v>15</v>
      </c>
      <c r="L15" s="42" t="s">
        <v>24</v>
      </c>
      <c r="M15" s="21"/>
      <c r="N15" s="21"/>
      <c r="O15" s="64">
        <f t="shared" si="2"/>
      </c>
      <c r="P15" s="68">
        <f t="shared" si="3"/>
        <v>0</v>
      </c>
      <c r="Q15" s="75">
        <v>11</v>
      </c>
      <c r="R15" s="44" t="s">
        <v>39</v>
      </c>
      <c r="S15" s="21"/>
      <c r="T15" s="21"/>
      <c r="U15" s="64">
        <f t="shared" si="4"/>
      </c>
      <c r="V15" s="61">
        <f t="shared" si="5"/>
        <v>0</v>
      </c>
      <c r="W15" s="75">
        <v>1</v>
      </c>
      <c r="X15" s="42" t="s">
        <v>26</v>
      </c>
      <c r="Y15" s="21"/>
      <c r="Z15" s="21"/>
      <c r="AA15" s="64">
        <f t="shared" si="6"/>
      </c>
      <c r="AB15" s="68">
        <f t="shared" si="7"/>
        <v>0</v>
      </c>
      <c r="AC15" s="116">
        <f>J15+P15+V15+AB15+J16+P16+V16+AB16</f>
        <v>0</v>
      </c>
      <c r="AD15" s="83">
        <f>G15+G16+M15+M16+S15+S16+Y15+Y16-H15-H16-N15-N16-T15-T16-Z15-Z16</f>
        <v>0</v>
      </c>
      <c r="AE15" s="86">
        <f>(AC15*100000)+(AD15*1000)-AF15</f>
        <v>0</v>
      </c>
      <c r="AF15" s="89">
        <f>H15+H16+N15+N16+T15+T16+Z15+Z16</f>
        <v>0</v>
      </c>
      <c r="AG15" s="117">
        <f>RANK(AE15,$AE$7:$AE$45)</f>
        <v>1</v>
      </c>
      <c r="AH15" s="7"/>
      <c r="AI15" s="129">
        <v>15</v>
      </c>
      <c r="AJ15" s="120"/>
      <c r="AK15" s="20" t="s">
        <v>8</v>
      </c>
      <c r="AL15" s="75">
        <v>3</v>
      </c>
      <c r="AM15" s="44" t="s">
        <v>30</v>
      </c>
      <c r="AN15" s="21"/>
      <c r="AO15" s="21"/>
      <c r="AP15" s="64">
        <f t="shared" si="8"/>
      </c>
      <c r="AQ15" s="70">
        <f t="shared" si="9"/>
        <v>0</v>
      </c>
      <c r="AR15" s="75">
        <v>5</v>
      </c>
      <c r="AS15" s="42" t="s">
        <v>43</v>
      </c>
      <c r="AT15" s="21"/>
      <c r="AU15" s="21"/>
      <c r="AV15" s="64">
        <f t="shared" si="10"/>
      </c>
      <c r="AW15" s="70">
        <f t="shared" si="11"/>
        <v>0</v>
      </c>
      <c r="AX15" s="75">
        <v>15</v>
      </c>
      <c r="AY15" s="44" t="s">
        <v>25</v>
      </c>
      <c r="AZ15" s="21"/>
      <c r="BA15" s="21"/>
      <c r="BB15" s="64">
        <f t="shared" si="12"/>
      </c>
      <c r="BC15" s="70">
        <f t="shared" si="13"/>
        <v>0</v>
      </c>
      <c r="BD15" s="75">
        <v>19</v>
      </c>
      <c r="BE15" s="42" t="s">
        <v>42</v>
      </c>
      <c r="BF15" s="21"/>
      <c r="BG15" s="21"/>
      <c r="BH15" s="64">
        <f t="shared" si="14"/>
      </c>
      <c r="BI15" s="70">
        <f t="shared" si="15"/>
        <v>0</v>
      </c>
      <c r="BJ15" s="118">
        <f>AQ15+AW15+BC15+BI15+AQ16+AW16+BC16+BI16</f>
        <v>0</v>
      </c>
      <c r="BK15" s="83">
        <f>AN15+AN16+AT15+AT16+AZ15+AZ16+BF15+BF16-AO15-AO16-AU15-AU16-BA15-BA16-BG15-BG16</f>
        <v>0</v>
      </c>
      <c r="BL15" s="86">
        <f>(BJ15*100000)+(BK15*1000)-BM15</f>
        <v>0</v>
      </c>
      <c r="BM15" s="90">
        <f>AO15+AO16+AU15+AU16+BA15+BA16+BG15+BG16</f>
        <v>0</v>
      </c>
      <c r="BN15" s="122">
        <f>RANK(AE35,$AE$7:$AE$46)</f>
        <v>1</v>
      </c>
      <c r="BR15" s="7"/>
    </row>
    <row r="16" spans="2:70" ht="34.5" customHeight="1" thickBot="1">
      <c r="B16" s="127"/>
      <c r="C16" s="121"/>
      <c r="D16" s="22" t="s">
        <v>20</v>
      </c>
      <c r="E16" s="76">
        <v>12</v>
      </c>
      <c r="F16" s="51" t="s">
        <v>52</v>
      </c>
      <c r="G16" s="23"/>
      <c r="H16" s="23"/>
      <c r="I16" s="65">
        <f t="shared" si="0"/>
      </c>
      <c r="J16" s="62">
        <f t="shared" si="1"/>
        <v>0</v>
      </c>
      <c r="K16" s="76">
        <v>4</v>
      </c>
      <c r="L16" s="43" t="s">
        <v>59</v>
      </c>
      <c r="M16" s="23"/>
      <c r="N16" s="23"/>
      <c r="O16" s="65">
        <f t="shared" si="2"/>
      </c>
      <c r="P16" s="67">
        <f t="shared" si="3"/>
        <v>0</v>
      </c>
      <c r="Q16" s="76">
        <v>16</v>
      </c>
      <c r="R16" s="51" t="s">
        <v>46</v>
      </c>
      <c r="S16" s="23"/>
      <c r="T16" s="23"/>
      <c r="U16" s="65">
        <f t="shared" si="4"/>
      </c>
      <c r="V16" s="62">
        <f t="shared" si="5"/>
        <v>0</v>
      </c>
      <c r="W16" s="76">
        <v>4</v>
      </c>
      <c r="X16" s="43" t="s">
        <v>58</v>
      </c>
      <c r="Y16" s="23"/>
      <c r="Z16" s="23"/>
      <c r="AA16" s="65">
        <f t="shared" si="6"/>
      </c>
      <c r="AB16" s="67">
        <f t="shared" si="7"/>
        <v>0</v>
      </c>
      <c r="AC16" s="111"/>
      <c r="AD16" s="84"/>
      <c r="AE16" s="87"/>
      <c r="AF16" s="89"/>
      <c r="AG16" s="112"/>
      <c r="AH16" s="7"/>
      <c r="AI16" s="130"/>
      <c r="AJ16" s="121"/>
      <c r="AK16" s="22" t="s">
        <v>20</v>
      </c>
      <c r="AL16" s="76">
        <v>18</v>
      </c>
      <c r="AM16" s="51" t="s">
        <v>57</v>
      </c>
      <c r="AN16" s="23"/>
      <c r="AO16" s="23"/>
      <c r="AP16" s="65">
        <f t="shared" si="8"/>
      </c>
      <c r="AQ16" s="71">
        <f t="shared" si="9"/>
        <v>0</v>
      </c>
      <c r="AR16" s="76">
        <v>16</v>
      </c>
      <c r="AS16" s="43" t="s">
        <v>48</v>
      </c>
      <c r="AT16" s="23"/>
      <c r="AU16" s="23"/>
      <c r="AV16" s="65">
        <f t="shared" si="10"/>
      </c>
      <c r="AW16" s="71">
        <f t="shared" si="11"/>
        <v>0</v>
      </c>
      <c r="AX16" s="76">
        <v>12</v>
      </c>
      <c r="AY16" s="51" t="s">
        <v>63</v>
      </c>
      <c r="AZ16" s="23"/>
      <c r="BA16" s="23"/>
      <c r="BB16" s="65">
        <f t="shared" si="12"/>
      </c>
      <c r="BC16" s="71">
        <f t="shared" si="13"/>
        <v>0</v>
      </c>
      <c r="BD16" s="76">
        <v>14</v>
      </c>
      <c r="BE16" s="43" t="s">
        <v>51</v>
      </c>
      <c r="BF16" s="23"/>
      <c r="BG16" s="23"/>
      <c r="BH16" s="65">
        <f t="shared" si="14"/>
      </c>
      <c r="BI16" s="71">
        <f t="shared" si="15"/>
        <v>0</v>
      </c>
      <c r="BJ16" s="119"/>
      <c r="BK16" s="84"/>
      <c r="BL16" s="87"/>
      <c r="BM16" s="91"/>
      <c r="BN16" s="123"/>
      <c r="BR16" s="7"/>
    </row>
    <row r="17" spans="2:70" ht="34.5" customHeight="1" thickTop="1">
      <c r="B17" s="126">
        <v>6</v>
      </c>
      <c r="C17" s="120"/>
      <c r="D17" s="20" t="s">
        <v>8</v>
      </c>
      <c r="E17" s="75">
        <v>11</v>
      </c>
      <c r="F17" s="44" t="s">
        <v>38</v>
      </c>
      <c r="G17" s="21"/>
      <c r="H17" s="21"/>
      <c r="I17" s="64">
        <f t="shared" si="0"/>
      </c>
      <c r="J17" s="61">
        <f t="shared" si="1"/>
        <v>0</v>
      </c>
      <c r="K17" s="75">
        <v>1</v>
      </c>
      <c r="L17" s="42" t="s">
        <v>27</v>
      </c>
      <c r="M17" s="21"/>
      <c r="N17" s="21"/>
      <c r="O17" s="64">
        <f t="shared" si="2"/>
      </c>
      <c r="P17" s="66">
        <f t="shared" si="3"/>
        <v>0</v>
      </c>
      <c r="Q17" s="75">
        <v>11</v>
      </c>
      <c r="R17" s="44" t="s">
        <v>36</v>
      </c>
      <c r="S17" s="21"/>
      <c r="T17" s="21"/>
      <c r="U17" s="64">
        <f t="shared" si="4"/>
      </c>
      <c r="V17" s="61">
        <f t="shared" si="5"/>
        <v>0</v>
      </c>
      <c r="W17" s="75">
        <v>9</v>
      </c>
      <c r="X17" s="42" t="s">
        <v>24</v>
      </c>
      <c r="Y17" s="21"/>
      <c r="Z17" s="21"/>
      <c r="AA17" s="64">
        <f t="shared" si="6"/>
      </c>
      <c r="AB17" s="66">
        <f t="shared" si="7"/>
        <v>0</v>
      </c>
      <c r="AC17" s="100">
        <f>J17+P17+V17+AB17+J18+P18+V18+AB18</f>
        <v>0</v>
      </c>
      <c r="AD17" s="83">
        <f>G17+G18+M17+M18+S17+S18+Y17+Y18-H17-H18-N17-N18-T17-T18-Z17-Z18</f>
        <v>0</v>
      </c>
      <c r="AE17" s="86">
        <f>(AC17*100000)+(AD17*1000)-AF17</f>
        <v>0</v>
      </c>
      <c r="AF17" s="89">
        <f>H17+H18+N17+N18+T17+T18+Z17+Z18</f>
        <v>0</v>
      </c>
      <c r="AG17" s="107">
        <f>RANK(AE17,$AE$7:$AE$45)</f>
        <v>1</v>
      </c>
      <c r="AH17" s="7"/>
      <c r="AI17" s="129">
        <v>16</v>
      </c>
      <c r="AJ17" s="120"/>
      <c r="AK17" s="20" t="s">
        <v>8</v>
      </c>
      <c r="AL17" s="75">
        <v>17</v>
      </c>
      <c r="AM17" s="44" t="s">
        <v>28</v>
      </c>
      <c r="AN17" s="21"/>
      <c r="AO17" s="21"/>
      <c r="AP17" s="64">
        <f t="shared" si="8"/>
      </c>
      <c r="AQ17" s="70">
        <f t="shared" si="9"/>
        <v>0</v>
      </c>
      <c r="AR17" s="75">
        <v>3</v>
      </c>
      <c r="AS17" s="42" t="s">
        <v>41</v>
      </c>
      <c r="AT17" s="21"/>
      <c r="AU17" s="21"/>
      <c r="AV17" s="64">
        <f t="shared" si="10"/>
      </c>
      <c r="AW17" s="70">
        <f t="shared" si="11"/>
        <v>0</v>
      </c>
      <c r="AX17" s="75">
        <v>1</v>
      </c>
      <c r="AY17" s="44" t="s">
        <v>32</v>
      </c>
      <c r="AZ17" s="21"/>
      <c r="BA17" s="21"/>
      <c r="BB17" s="64">
        <f t="shared" si="12"/>
      </c>
      <c r="BC17" s="70">
        <f t="shared" si="13"/>
        <v>0</v>
      </c>
      <c r="BD17" s="75">
        <v>13</v>
      </c>
      <c r="BE17" s="42" t="s">
        <v>43</v>
      </c>
      <c r="BF17" s="21"/>
      <c r="BG17" s="21"/>
      <c r="BH17" s="64">
        <f t="shared" si="14"/>
      </c>
      <c r="BI17" s="70">
        <f t="shared" si="15"/>
        <v>0</v>
      </c>
      <c r="BJ17" s="118">
        <f>AQ17+AW17+BC17+BI17+AQ18+AW18+BC18+BI18</f>
        <v>0</v>
      </c>
      <c r="BK17" s="83">
        <f>AN17+AN18+AT17+AT18+AZ17+AZ18+BF17+BF18-AO17-AO18-AU17-AU18-BA17-BA18-BG17-BG18</f>
        <v>0</v>
      </c>
      <c r="BL17" s="86">
        <f>(BJ17*100000)+(BK17*1000)-BM17</f>
        <v>0</v>
      </c>
      <c r="BM17" s="90">
        <f>AO17+AO18+AU17+AU18+BA17+BA18+BG17+BG18</f>
        <v>0</v>
      </c>
      <c r="BN17" s="122">
        <f>RANK(AE37,$AE$7:$AE$46)</f>
        <v>1</v>
      </c>
      <c r="BR17" s="7"/>
    </row>
    <row r="18" spans="2:70" ht="34.5" customHeight="1" thickBot="1">
      <c r="B18" s="128"/>
      <c r="C18" s="121"/>
      <c r="D18" s="24" t="s">
        <v>20</v>
      </c>
      <c r="E18" s="76">
        <v>10</v>
      </c>
      <c r="F18" s="51" t="s">
        <v>50</v>
      </c>
      <c r="G18" s="23"/>
      <c r="H18" s="23"/>
      <c r="I18" s="65">
        <f t="shared" si="0"/>
      </c>
      <c r="J18" s="62">
        <f t="shared" si="1"/>
        <v>0</v>
      </c>
      <c r="K18" s="76">
        <v>8</v>
      </c>
      <c r="L18" s="43" t="s">
        <v>61</v>
      </c>
      <c r="M18" s="23"/>
      <c r="N18" s="23"/>
      <c r="O18" s="65">
        <f t="shared" si="2"/>
      </c>
      <c r="P18" s="68">
        <f t="shared" si="3"/>
        <v>0</v>
      </c>
      <c r="Q18" s="76">
        <v>2</v>
      </c>
      <c r="R18" s="51" t="s">
        <v>44</v>
      </c>
      <c r="S18" s="23"/>
      <c r="T18" s="23"/>
      <c r="U18" s="65">
        <f t="shared" si="4"/>
      </c>
      <c r="V18" s="62">
        <f t="shared" si="5"/>
        <v>0</v>
      </c>
      <c r="W18" s="76">
        <v>14</v>
      </c>
      <c r="X18" s="43" t="s">
        <v>56</v>
      </c>
      <c r="Y18" s="23"/>
      <c r="Z18" s="23"/>
      <c r="AA18" s="65">
        <f t="shared" si="6"/>
      </c>
      <c r="AB18" s="68">
        <f t="shared" si="7"/>
        <v>0</v>
      </c>
      <c r="AC18" s="101"/>
      <c r="AD18" s="84"/>
      <c r="AE18" s="87"/>
      <c r="AF18" s="89"/>
      <c r="AG18" s="108"/>
      <c r="AH18" s="7"/>
      <c r="AI18" s="130"/>
      <c r="AJ18" s="121"/>
      <c r="AK18" s="24" t="s">
        <v>20</v>
      </c>
      <c r="AL18" s="76">
        <v>14</v>
      </c>
      <c r="AM18" s="51" t="s">
        <v>59</v>
      </c>
      <c r="AN18" s="23"/>
      <c r="AO18" s="23"/>
      <c r="AP18" s="65">
        <f t="shared" si="8"/>
      </c>
      <c r="AQ18" s="71">
        <f t="shared" si="9"/>
        <v>0</v>
      </c>
      <c r="AR18" s="76">
        <v>20</v>
      </c>
      <c r="AS18" s="43" t="s">
        <v>46</v>
      </c>
      <c r="AT18" s="23"/>
      <c r="AU18" s="23"/>
      <c r="AV18" s="65">
        <f t="shared" si="10"/>
      </c>
      <c r="AW18" s="72">
        <f t="shared" si="11"/>
        <v>0</v>
      </c>
      <c r="AX18" s="76">
        <v>14</v>
      </c>
      <c r="AY18" s="51" t="s">
        <v>62</v>
      </c>
      <c r="AZ18" s="23"/>
      <c r="BA18" s="23"/>
      <c r="BB18" s="65">
        <f t="shared" si="12"/>
      </c>
      <c r="BC18" s="71">
        <f t="shared" si="13"/>
        <v>0</v>
      </c>
      <c r="BD18" s="76">
        <v>4</v>
      </c>
      <c r="BE18" s="43" t="s">
        <v>53</v>
      </c>
      <c r="BF18" s="23"/>
      <c r="BG18" s="23"/>
      <c r="BH18" s="65">
        <f t="shared" si="14"/>
      </c>
      <c r="BI18" s="72">
        <f t="shared" si="15"/>
        <v>0</v>
      </c>
      <c r="BJ18" s="124"/>
      <c r="BK18" s="84"/>
      <c r="BL18" s="87"/>
      <c r="BM18" s="91"/>
      <c r="BN18" s="125"/>
      <c r="BR18" s="7"/>
    </row>
    <row r="19" spans="2:70" ht="34.5" customHeight="1" thickTop="1">
      <c r="B19" s="126">
        <v>7</v>
      </c>
      <c r="C19" s="120"/>
      <c r="D19" s="20" t="s">
        <v>8</v>
      </c>
      <c r="E19" s="75">
        <v>13</v>
      </c>
      <c r="F19" s="44" t="s">
        <v>40</v>
      </c>
      <c r="G19" s="21"/>
      <c r="H19" s="21"/>
      <c r="I19" s="64">
        <f t="shared" si="0"/>
      </c>
      <c r="J19" s="61">
        <f t="shared" si="1"/>
        <v>0</v>
      </c>
      <c r="K19" s="75">
        <v>3</v>
      </c>
      <c r="L19" s="42" t="s">
        <v>29</v>
      </c>
      <c r="M19" s="21"/>
      <c r="N19" s="21"/>
      <c r="O19" s="64">
        <f t="shared" si="2"/>
      </c>
      <c r="P19" s="68">
        <f t="shared" si="3"/>
        <v>0</v>
      </c>
      <c r="Q19" s="75">
        <v>9</v>
      </c>
      <c r="R19" s="44" t="s">
        <v>34</v>
      </c>
      <c r="S19" s="21"/>
      <c r="T19" s="21"/>
      <c r="U19" s="64">
        <f t="shared" si="4"/>
      </c>
      <c r="V19" s="61">
        <f t="shared" si="5"/>
        <v>0</v>
      </c>
      <c r="W19" s="75">
        <v>11</v>
      </c>
      <c r="X19" s="42" t="s">
        <v>27</v>
      </c>
      <c r="Y19" s="21"/>
      <c r="Z19" s="21"/>
      <c r="AA19" s="64">
        <f t="shared" si="6"/>
      </c>
      <c r="AB19" s="68">
        <f t="shared" si="7"/>
        <v>0</v>
      </c>
      <c r="AC19" s="116">
        <f>J19+P19+V19+AB19+J20+P20+V20+AB20</f>
        <v>0</v>
      </c>
      <c r="AD19" s="83">
        <f>G19+G20+M19+M20+S19+S20+Y19+Y20-H19-H20-N19-N20-T19-T20-Z19-Z20</f>
        <v>0</v>
      </c>
      <c r="AE19" s="86">
        <f>(AC19*100000)+(AD19*1000)-AF19</f>
        <v>0</v>
      </c>
      <c r="AF19" s="89">
        <f>H19+H20+N19+N20+T19+T20+Z19+Z20</f>
        <v>0</v>
      </c>
      <c r="AG19" s="117">
        <f>RANK(AE19,$AE$7:$AE$45)</f>
        <v>1</v>
      </c>
      <c r="AH19" s="7"/>
      <c r="AI19" s="129">
        <v>17</v>
      </c>
      <c r="AJ19" s="120"/>
      <c r="AK19" s="20" t="s">
        <v>8</v>
      </c>
      <c r="AL19" s="75">
        <v>19</v>
      </c>
      <c r="AM19" s="44" t="s">
        <v>26</v>
      </c>
      <c r="AN19" s="21"/>
      <c r="AO19" s="21"/>
      <c r="AP19" s="64">
        <f t="shared" si="8"/>
      </c>
      <c r="AQ19" s="70">
        <f t="shared" si="9"/>
        <v>0</v>
      </c>
      <c r="AR19" s="75">
        <v>1</v>
      </c>
      <c r="AS19" s="42" t="s">
        <v>39</v>
      </c>
      <c r="AT19" s="21"/>
      <c r="AU19" s="21"/>
      <c r="AV19" s="64">
        <f t="shared" si="10"/>
      </c>
      <c r="AW19" s="70">
        <f t="shared" si="11"/>
        <v>0</v>
      </c>
      <c r="AX19" s="75">
        <v>5</v>
      </c>
      <c r="AY19" s="44" t="s">
        <v>35</v>
      </c>
      <c r="AZ19" s="21"/>
      <c r="BA19" s="21"/>
      <c r="BB19" s="64">
        <f t="shared" si="12"/>
      </c>
      <c r="BC19" s="70">
        <f t="shared" si="13"/>
        <v>0</v>
      </c>
      <c r="BD19" s="75">
        <v>11</v>
      </c>
      <c r="BE19" s="42" t="s">
        <v>41</v>
      </c>
      <c r="BF19" s="21"/>
      <c r="BG19" s="21"/>
      <c r="BH19" s="64">
        <f t="shared" si="14"/>
      </c>
      <c r="BI19" s="70">
        <f t="shared" si="15"/>
        <v>0</v>
      </c>
      <c r="BJ19" s="118">
        <f>AQ19+AW19+BC19+BI19+AQ20+AW20+BC20+BI20</f>
        <v>0</v>
      </c>
      <c r="BK19" s="83">
        <f>AN19+AN20+AT19+AT20+AZ19+AZ20+BF19+BF20-AO19-AO20-AU19-AU20-BA19-BA20-BG19-BG20</f>
        <v>0</v>
      </c>
      <c r="BL19" s="86">
        <f>(BJ19*100000)+(BK19*1000)-BM19</f>
        <v>0</v>
      </c>
      <c r="BM19" s="90">
        <f>AO19+AO20+AU19+AU20+BA19+BA20+BG19+BG20</f>
        <v>0</v>
      </c>
      <c r="BN19" s="122">
        <f>RANK(AE39,$AE$7:$AE$46)</f>
        <v>1</v>
      </c>
      <c r="BR19" s="7"/>
    </row>
    <row r="20" spans="2:70" ht="34.5" customHeight="1" thickBot="1">
      <c r="B20" s="127"/>
      <c r="C20" s="121"/>
      <c r="D20" s="22" t="s">
        <v>20</v>
      </c>
      <c r="E20" s="76">
        <v>8</v>
      </c>
      <c r="F20" s="51" t="s">
        <v>48</v>
      </c>
      <c r="G20" s="23"/>
      <c r="H20" s="23"/>
      <c r="I20" s="65">
        <f t="shared" si="0"/>
      </c>
      <c r="J20" s="62">
        <f t="shared" si="1"/>
        <v>0</v>
      </c>
      <c r="K20" s="76">
        <v>10</v>
      </c>
      <c r="L20" s="43" t="s">
        <v>63</v>
      </c>
      <c r="M20" s="23"/>
      <c r="N20" s="23"/>
      <c r="O20" s="65">
        <f t="shared" si="2"/>
      </c>
      <c r="P20" s="67">
        <f t="shared" si="3"/>
        <v>0</v>
      </c>
      <c r="Q20" s="76">
        <v>4</v>
      </c>
      <c r="R20" s="51" t="s">
        <v>47</v>
      </c>
      <c r="S20" s="23"/>
      <c r="T20" s="23"/>
      <c r="U20" s="65">
        <f t="shared" si="4"/>
      </c>
      <c r="V20" s="62">
        <f t="shared" si="5"/>
        <v>0</v>
      </c>
      <c r="W20" s="76">
        <v>8</v>
      </c>
      <c r="X20" s="43" t="s">
        <v>54</v>
      </c>
      <c r="Y20" s="23"/>
      <c r="Z20" s="23"/>
      <c r="AA20" s="65">
        <f t="shared" si="6"/>
      </c>
      <c r="AB20" s="67">
        <f t="shared" si="7"/>
        <v>0</v>
      </c>
      <c r="AC20" s="111"/>
      <c r="AD20" s="84"/>
      <c r="AE20" s="87"/>
      <c r="AF20" s="89"/>
      <c r="AG20" s="112"/>
      <c r="AH20" s="7"/>
      <c r="AI20" s="130"/>
      <c r="AJ20" s="121"/>
      <c r="AK20" s="22" t="s">
        <v>20</v>
      </c>
      <c r="AL20" s="76">
        <v>2</v>
      </c>
      <c r="AM20" s="51" t="s">
        <v>61</v>
      </c>
      <c r="AN20" s="23"/>
      <c r="AO20" s="23"/>
      <c r="AP20" s="65">
        <f t="shared" si="8"/>
      </c>
      <c r="AQ20" s="71">
        <f t="shared" si="9"/>
        <v>0</v>
      </c>
      <c r="AR20" s="76">
        <v>14</v>
      </c>
      <c r="AS20" s="43" t="s">
        <v>44</v>
      </c>
      <c r="AT20" s="23"/>
      <c r="AU20" s="23"/>
      <c r="AV20" s="65">
        <f t="shared" si="10"/>
      </c>
      <c r="AW20" s="71">
        <f t="shared" si="11"/>
        <v>0</v>
      </c>
      <c r="AX20" s="76">
        <v>8</v>
      </c>
      <c r="AY20" s="51" t="s">
        <v>45</v>
      </c>
      <c r="AZ20" s="23"/>
      <c r="BA20" s="23"/>
      <c r="BB20" s="65">
        <f t="shared" si="12"/>
      </c>
      <c r="BC20" s="71">
        <f t="shared" si="13"/>
        <v>0</v>
      </c>
      <c r="BD20" s="76">
        <v>6</v>
      </c>
      <c r="BE20" s="43" t="s">
        <v>55</v>
      </c>
      <c r="BF20" s="23"/>
      <c r="BG20" s="23"/>
      <c r="BH20" s="65">
        <f t="shared" si="14"/>
      </c>
      <c r="BI20" s="71">
        <f t="shared" si="15"/>
        <v>0</v>
      </c>
      <c r="BJ20" s="119"/>
      <c r="BK20" s="84"/>
      <c r="BL20" s="87"/>
      <c r="BM20" s="91"/>
      <c r="BN20" s="123"/>
      <c r="BR20" s="7"/>
    </row>
    <row r="21" spans="2:70" ht="34.5" customHeight="1" thickTop="1">
      <c r="B21" s="126">
        <v>8</v>
      </c>
      <c r="C21" s="120"/>
      <c r="D21" s="20" t="s">
        <v>8</v>
      </c>
      <c r="E21" s="75">
        <v>15</v>
      </c>
      <c r="F21" s="44" t="s">
        <v>42</v>
      </c>
      <c r="G21" s="21"/>
      <c r="H21" s="21"/>
      <c r="I21" s="64">
        <f t="shared" si="0"/>
      </c>
      <c r="J21" s="61">
        <f t="shared" si="1"/>
        <v>0</v>
      </c>
      <c r="K21" s="75">
        <v>5</v>
      </c>
      <c r="L21" s="42" t="s">
        <v>31</v>
      </c>
      <c r="M21" s="21"/>
      <c r="N21" s="21"/>
      <c r="O21" s="64">
        <f t="shared" si="2"/>
      </c>
      <c r="P21" s="66">
        <f t="shared" si="3"/>
        <v>0</v>
      </c>
      <c r="Q21" s="75">
        <v>19</v>
      </c>
      <c r="R21" s="44" t="s">
        <v>33</v>
      </c>
      <c r="S21" s="21"/>
      <c r="T21" s="21"/>
      <c r="U21" s="64">
        <f t="shared" si="4"/>
      </c>
      <c r="V21" s="61">
        <f t="shared" si="5"/>
        <v>0</v>
      </c>
      <c r="W21" s="75">
        <v>13</v>
      </c>
      <c r="X21" s="42" t="s">
        <v>29</v>
      </c>
      <c r="Y21" s="21"/>
      <c r="Z21" s="21"/>
      <c r="AA21" s="64">
        <f t="shared" si="6"/>
      </c>
      <c r="AB21" s="66">
        <f t="shared" si="7"/>
        <v>0</v>
      </c>
      <c r="AC21" s="100">
        <f>J21+P21+V21+AB21+J22+P22+V22+AB22</f>
        <v>0</v>
      </c>
      <c r="AD21" s="83">
        <f>G21+G22+M21+M22+S21+S22+Y21+Y22-H21-H22-N21-N22-T21-T22-Z21-Z22</f>
        <v>0</v>
      </c>
      <c r="AE21" s="86">
        <f>(AC21*100000)+(AD21*1000)-AF21</f>
        <v>0</v>
      </c>
      <c r="AF21" s="89">
        <f>H21+H22+N21+N22+T21+T22+Z21+Z22</f>
        <v>0</v>
      </c>
      <c r="AG21" s="107">
        <f>RANK(AE21,$AE$7:$AE$45)</f>
        <v>1</v>
      </c>
      <c r="AH21" s="7"/>
      <c r="AI21" s="129">
        <v>18</v>
      </c>
      <c r="AJ21" s="120"/>
      <c r="AK21" s="20" t="s">
        <v>8</v>
      </c>
      <c r="AL21" s="75">
        <v>1</v>
      </c>
      <c r="AM21" s="44" t="s">
        <v>25</v>
      </c>
      <c r="AN21" s="21"/>
      <c r="AO21" s="21"/>
      <c r="AP21" s="64">
        <f t="shared" si="8"/>
      </c>
      <c r="AQ21" s="70">
        <f t="shared" si="9"/>
        <v>0</v>
      </c>
      <c r="AR21" s="75">
        <v>15</v>
      </c>
      <c r="AS21" s="42" t="s">
        <v>36</v>
      </c>
      <c r="AT21" s="21"/>
      <c r="AU21" s="21"/>
      <c r="AV21" s="64">
        <f t="shared" si="10"/>
      </c>
      <c r="AW21" s="70">
        <f t="shared" si="11"/>
        <v>0</v>
      </c>
      <c r="AX21" s="75">
        <v>3</v>
      </c>
      <c r="AY21" s="44" t="s">
        <v>37</v>
      </c>
      <c r="AZ21" s="21"/>
      <c r="BA21" s="21"/>
      <c r="BB21" s="64">
        <f t="shared" si="12"/>
      </c>
      <c r="BC21" s="70">
        <f t="shared" si="13"/>
        <v>0</v>
      </c>
      <c r="BD21" s="75">
        <v>9</v>
      </c>
      <c r="BE21" s="42" t="s">
        <v>39</v>
      </c>
      <c r="BF21" s="21"/>
      <c r="BG21" s="21"/>
      <c r="BH21" s="64">
        <f t="shared" si="14"/>
      </c>
      <c r="BI21" s="70">
        <f t="shared" si="15"/>
        <v>0</v>
      </c>
      <c r="BJ21" s="118">
        <f>AQ21+AW21+BC21+BI21+AQ22+AW22+BC22+BI22</f>
        <v>0</v>
      </c>
      <c r="BK21" s="83">
        <f>AN21+AN22+AT21+AT22+AZ21+AZ22+BF21+BF22-AO21-AO22-AU21-AU22-BA21-BA22-BG21-BG22</f>
        <v>0</v>
      </c>
      <c r="BL21" s="86">
        <f>(BJ21*100000)+(BK21*1000)-BM21</f>
        <v>0</v>
      </c>
      <c r="BM21" s="90">
        <f>AO21+AO22+AU21+AU22+BA21+BA22+BG21+BG22</f>
        <v>0</v>
      </c>
      <c r="BN21" s="122">
        <f>RANK(AE41,$AE$7:$AE$46)</f>
        <v>1</v>
      </c>
      <c r="BR21" s="7"/>
    </row>
    <row r="22" spans="2:70" ht="34.5" customHeight="1" thickBot="1">
      <c r="B22" s="128"/>
      <c r="C22" s="121"/>
      <c r="D22" s="24" t="s">
        <v>20</v>
      </c>
      <c r="E22" s="76">
        <v>6</v>
      </c>
      <c r="F22" s="51" t="s">
        <v>46</v>
      </c>
      <c r="G22" s="23"/>
      <c r="H22" s="23"/>
      <c r="I22" s="65">
        <f t="shared" si="0"/>
      </c>
      <c r="J22" s="62">
        <f t="shared" si="1"/>
        <v>0</v>
      </c>
      <c r="K22" s="76">
        <v>18</v>
      </c>
      <c r="L22" s="43" t="s">
        <v>62</v>
      </c>
      <c r="M22" s="23"/>
      <c r="N22" s="23"/>
      <c r="O22" s="65">
        <f t="shared" si="2"/>
      </c>
      <c r="P22" s="68">
        <f t="shared" si="3"/>
        <v>0</v>
      </c>
      <c r="Q22" s="76">
        <v>4</v>
      </c>
      <c r="R22" s="51" t="s">
        <v>49</v>
      </c>
      <c r="S22" s="23"/>
      <c r="T22" s="23"/>
      <c r="U22" s="65">
        <f t="shared" si="4"/>
      </c>
      <c r="V22" s="62">
        <f t="shared" si="5"/>
        <v>0</v>
      </c>
      <c r="W22" s="76">
        <v>16</v>
      </c>
      <c r="X22" s="43" t="s">
        <v>52</v>
      </c>
      <c r="Y22" s="23"/>
      <c r="Z22" s="23"/>
      <c r="AA22" s="65">
        <f t="shared" si="6"/>
      </c>
      <c r="AB22" s="68">
        <f t="shared" si="7"/>
        <v>0</v>
      </c>
      <c r="AC22" s="101"/>
      <c r="AD22" s="84"/>
      <c r="AE22" s="87"/>
      <c r="AF22" s="89"/>
      <c r="AG22" s="108"/>
      <c r="AH22" s="7"/>
      <c r="AI22" s="130"/>
      <c r="AJ22" s="121"/>
      <c r="AK22" s="24" t="s">
        <v>20</v>
      </c>
      <c r="AL22" s="76">
        <v>4</v>
      </c>
      <c r="AM22" s="51" t="s">
        <v>63</v>
      </c>
      <c r="AN22" s="23"/>
      <c r="AO22" s="23"/>
      <c r="AP22" s="65">
        <f t="shared" si="8"/>
      </c>
      <c r="AQ22" s="71">
        <f t="shared" si="9"/>
        <v>0</v>
      </c>
      <c r="AR22" s="76">
        <v>18</v>
      </c>
      <c r="AS22" s="43" t="s">
        <v>47</v>
      </c>
      <c r="AT22" s="23"/>
      <c r="AU22" s="23"/>
      <c r="AV22" s="65">
        <f t="shared" si="10"/>
      </c>
      <c r="AW22" s="72">
        <f t="shared" si="11"/>
        <v>0</v>
      </c>
      <c r="AX22" s="76">
        <v>14</v>
      </c>
      <c r="AY22" s="51" t="s">
        <v>58</v>
      </c>
      <c r="AZ22" s="23"/>
      <c r="BA22" s="23"/>
      <c r="BB22" s="65">
        <f t="shared" si="12"/>
      </c>
      <c r="BC22" s="71">
        <f t="shared" si="13"/>
        <v>0</v>
      </c>
      <c r="BD22" s="76">
        <v>2</v>
      </c>
      <c r="BE22" s="43" t="s">
        <v>57</v>
      </c>
      <c r="BF22" s="23"/>
      <c r="BG22" s="23"/>
      <c r="BH22" s="65">
        <f t="shared" si="14"/>
      </c>
      <c r="BI22" s="72">
        <f t="shared" si="15"/>
        <v>0</v>
      </c>
      <c r="BJ22" s="124"/>
      <c r="BK22" s="84"/>
      <c r="BL22" s="87"/>
      <c r="BM22" s="91"/>
      <c r="BN22" s="125"/>
      <c r="BR22" s="7"/>
    </row>
    <row r="23" spans="2:70" ht="34.5" customHeight="1" thickTop="1">
      <c r="B23" s="126">
        <v>9</v>
      </c>
      <c r="C23" s="120"/>
      <c r="D23" s="20" t="s">
        <v>8</v>
      </c>
      <c r="E23" s="75">
        <v>15</v>
      </c>
      <c r="F23" s="44" t="s">
        <v>43</v>
      </c>
      <c r="G23" s="21"/>
      <c r="H23" s="21"/>
      <c r="I23" s="64">
        <f t="shared" si="0"/>
      </c>
      <c r="J23" s="61">
        <f t="shared" si="1"/>
        <v>0</v>
      </c>
      <c r="K23" s="75">
        <v>7</v>
      </c>
      <c r="L23" s="42" t="s">
        <v>32</v>
      </c>
      <c r="M23" s="21"/>
      <c r="N23" s="21"/>
      <c r="O23" s="64">
        <f t="shared" si="2"/>
      </c>
      <c r="P23" s="68">
        <f t="shared" si="3"/>
        <v>0</v>
      </c>
      <c r="Q23" s="75">
        <v>17</v>
      </c>
      <c r="R23" s="44" t="s">
        <v>30</v>
      </c>
      <c r="S23" s="21"/>
      <c r="T23" s="21"/>
      <c r="U23" s="64">
        <f t="shared" si="4"/>
      </c>
      <c r="V23" s="61">
        <f t="shared" si="5"/>
        <v>0</v>
      </c>
      <c r="W23" s="75">
        <v>19</v>
      </c>
      <c r="X23" s="42" t="s">
        <v>31</v>
      </c>
      <c r="Y23" s="21"/>
      <c r="Z23" s="21"/>
      <c r="AA23" s="64">
        <f t="shared" si="6"/>
      </c>
      <c r="AB23" s="68">
        <f t="shared" si="7"/>
        <v>0</v>
      </c>
      <c r="AC23" s="116">
        <f>J23+P23+V23+AB23+J24+P24+V24+AB24</f>
        <v>0</v>
      </c>
      <c r="AD23" s="83">
        <f>G23+G24+M23+M24+S23+S24+Y23+Y24-H23-H24-N23-N24-T23-T24-Z23-Z24</f>
        <v>0</v>
      </c>
      <c r="AE23" s="86">
        <f>(AC23*100000)+(AD23*1000)-AF23</f>
        <v>0</v>
      </c>
      <c r="AF23" s="89">
        <f>H23+H24+N23+N24+T23+T24+Z23+Z24</f>
        <v>0</v>
      </c>
      <c r="AG23" s="117">
        <f>RANK(AE23,$AE$7:$AE$45)</f>
        <v>1</v>
      </c>
      <c r="AH23" s="7"/>
      <c r="AI23" s="129">
        <v>19</v>
      </c>
      <c r="AJ23" s="120"/>
      <c r="AK23" s="20" t="s">
        <v>8</v>
      </c>
      <c r="AL23" s="75">
        <v>19</v>
      </c>
      <c r="AM23" s="44" t="s">
        <v>27</v>
      </c>
      <c r="AN23" s="21"/>
      <c r="AO23" s="21"/>
      <c r="AP23" s="64">
        <f t="shared" si="8"/>
      </c>
      <c r="AQ23" s="70">
        <f t="shared" si="9"/>
        <v>0</v>
      </c>
      <c r="AR23" s="75">
        <v>13</v>
      </c>
      <c r="AS23" s="42" t="s">
        <v>34</v>
      </c>
      <c r="AT23" s="21"/>
      <c r="AU23" s="21"/>
      <c r="AV23" s="64">
        <f t="shared" si="10"/>
      </c>
      <c r="AW23" s="70">
        <f t="shared" si="11"/>
        <v>0</v>
      </c>
      <c r="AX23" s="75">
        <v>7</v>
      </c>
      <c r="AY23" s="44" t="s">
        <v>38</v>
      </c>
      <c r="AZ23" s="21"/>
      <c r="BA23" s="21"/>
      <c r="BB23" s="64">
        <f t="shared" si="12"/>
      </c>
      <c r="BC23" s="70">
        <f t="shared" si="13"/>
        <v>0</v>
      </c>
      <c r="BD23" s="75">
        <v>1</v>
      </c>
      <c r="BE23" s="42" t="s">
        <v>36</v>
      </c>
      <c r="BF23" s="21"/>
      <c r="BG23" s="21"/>
      <c r="BH23" s="64">
        <f t="shared" si="14"/>
      </c>
      <c r="BI23" s="70">
        <f t="shared" si="15"/>
        <v>0</v>
      </c>
      <c r="BJ23" s="118">
        <f>AQ23+AW23+BC23+BI23+AQ24+AW24+BC24+BI24</f>
        <v>0</v>
      </c>
      <c r="BK23" s="83">
        <f>AN23+AN24+AT23+AT24+AZ23+AZ24+BF23+BF24-AO23-AO24-AU23-AU24-BA23-BA24-BG23-BG24</f>
        <v>0</v>
      </c>
      <c r="BL23" s="86">
        <f>(BJ23*100000)+(BK23*1000)-BM23</f>
        <v>0</v>
      </c>
      <c r="BM23" s="90">
        <f>AO23+AO24+AU23+AU24+BA23+BA24+BG23+BG24</f>
        <v>0</v>
      </c>
      <c r="BN23" s="122">
        <f>RANK(AE43,$AE$7:$AE$46)</f>
        <v>1</v>
      </c>
      <c r="BR23" s="7"/>
    </row>
    <row r="24" spans="2:70" ht="34.5" customHeight="1" thickBot="1">
      <c r="B24" s="127"/>
      <c r="C24" s="121"/>
      <c r="D24" s="22" t="s">
        <v>20</v>
      </c>
      <c r="E24" s="76">
        <v>20</v>
      </c>
      <c r="F24" s="51" t="s">
        <v>45</v>
      </c>
      <c r="G24" s="23"/>
      <c r="H24" s="23"/>
      <c r="I24" s="65">
        <f t="shared" si="0"/>
      </c>
      <c r="J24" s="62">
        <f t="shared" si="1"/>
        <v>0</v>
      </c>
      <c r="K24" s="76">
        <v>14</v>
      </c>
      <c r="L24" s="43" t="s">
        <v>60</v>
      </c>
      <c r="M24" s="23"/>
      <c r="N24" s="23"/>
      <c r="O24" s="65">
        <f t="shared" si="2"/>
      </c>
      <c r="P24" s="67">
        <f t="shared" si="3"/>
        <v>0</v>
      </c>
      <c r="Q24" s="76">
        <v>2</v>
      </c>
      <c r="R24" s="51" t="s">
        <v>51</v>
      </c>
      <c r="S24" s="23"/>
      <c r="T24" s="23"/>
      <c r="U24" s="65">
        <f t="shared" si="4"/>
      </c>
      <c r="V24" s="62">
        <f t="shared" si="5"/>
        <v>0</v>
      </c>
      <c r="W24" s="76">
        <v>12</v>
      </c>
      <c r="X24" s="43" t="s">
        <v>50</v>
      </c>
      <c r="Y24" s="23"/>
      <c r="Z24" s="23"/>
      <c r="AA24" s="65">
        <f t="shared" si="6"/>
      </c>
      <c r="AB24" s="67">
        <f t="shared" si="7"/>
        <v>0</v>
      </c>
      <c r="AC24" s="111"/>
      <c r="AD24" s="84"/>
      <c r="AE24" s="87"/>
      <c r="AF24" s="89"/>
      <c r="AG24" s="112"/>
      <c r="AH24" s="7"/>
      <c r="AI24" s="130"/>
      <c r="AJ24" s="121"/>
      <c r="AK24" s="22" t="s">
        <v>20</v>
      </c>
      <c r="AL24" s="76">
        <v>4</v>
      </c>
      <c r="AM24" s="51" t="s">
        <v>62</v>
      </c>
      <c r="AN24" s="23"/>
      <c r="AO24" s="23"/>
      <c r="AP24" s="65">
        <f t="shared" si="8"/>
      </c>
      <c r="AQ24" s="71">
        <f t="shared" si="9"/>
        <v>0</v>
      </c>
      <c r="AR24" s="76">
        <v>10</v>
      </c>
      <c r="AS24" s="43" t="s">
        <v>49</v>
      </c>
      <c r="AT24" s="23"/>
      <c r="AU24" s="23"/>
      <c r="AV24" s="65">
        <f t="shared" si="10"/>
      </c>
      <c r="AW24" s="71">
        <f t="shared" si="11"/>
        <v>0</v>
      </c>
      <c r="AX24" s="76">
        <v>12</v>
      </c>
      <c r="AY24" s="51" t="s">
        <v>56</v>
      </c>
      <c r="AZ24" s="23"/>
      <c r="BA24" s="23"/>
      <c r="BB24" s="65">
        <f t="shared" si="12"/>
      </c>
      <c r="BC24" s="71">
        <f t="shared" si="13"/>
        <v>0</v>
      </c>
      <c r="BD24" s="76">
        <v>18</v>
      </c>
      <c r="BE24" s="43" t="s">
        <v>59</v>
      </c>
      <c r="BF24" s="23"/>
      <c r="BG24" s="23"/>
      <c r="BH24" s="65">
        <f t="shared" si="14"/>
      </c>
      <c r="BI24" s="71">
        <f t="shared" si="15"/>
        <v>0</v>
      </c>
      <c r="BJ24" s="119"/>
      <c r="BK24" s="84"/>
      <c r="BL24" s="87"/>
      <c r="BM24" s="91"/>
      <c r="BN24" s="123"/>
      <c r="BR24" s="7"/>
    </row>
    <row r="25" spans="2:70" ht="34.5" customHeight="1" thickTop="1">
      <c r="B25" s="126">
        <v>10</v>
      </c>
      <c r="C25" s="120"/>
      <c r="D25" s="20" t="s">
        <v>8</v>
      </c>
      <c r="E25" s="75">
        <v>13</v>
      </c>
      <c r="F25" s="44" t="s">
        <v>41</v>
      </c>
      <c r="G25" s="21"/>
      <c r="H25" s="21"/>
      <c r="I25" s="64">
        <f t="shared" si="0"/>
      </c>
      <c r="J25" s="61">
        <f t="shared" si="1"/>
        <v>0</v>
      </c>
      <c r="K25" s="75">
        <v>17</v>
      </c>
      <c r="L25" s="42" t="s">
        <v>35</v>
      </c>
      <c r="M25" s="21"/>
      <c r="N25" s="21"/>
      <c r="O25" s="64">
        <f t="shared" si="2"/>
      </c>
      <c r="P25" s="66">
        <f t="shared" si="3"/>
        <v>0</v>
      </c>
      <c r="Q25" s="75">
        <v>13</v>
      </c>
      <c r="R25" s="44" t="s">
        <v>28</v>
      </c>
      <c r="S25" s="21"/>
      <c r="T25" s="21"/>
      <c r="U25" s="64">
        <f t="shared" si="4"/>
      </c>
      <c r="V25" s="61">
        <f t="shared" si="5"/>
        <v>0</v>
      </c>
      <c r="W25" s="75">
        <v>15</v>
      </c>
      <c r="X25" s="42" t="s">
        <v>32</v>
      </c>
      <c r="Y25" s="21"/>
      <c r="Z25" s="21"/>
      <c r="AA25" s="64">
        <f t="shared" si="6"/>
      </c>
      <c r="AB25" s="66">
        <f t="shared" si="7"/>
        <v>0</v>
      </c>
      <c r="AC25" s="100">
        <f>J25+P25+V25+AB25+J26+P26+V26+AB26</f>
        <v>0</v>
      </c>
      <c r="AD25" s="83">
        <f>G25+G26+M25+M26+S25+S26+Y25+Y26-H25-H26-N25-N26-T25-T26-Z25-Z26</f>
        <v>0</v>
      </c>
      <c r="AE25" s="86">
        <f>(AC25*100000)+(AD25*1000)-AF25</f>
        <v>0</v>
      </c>
      <c r="AF25" s="89">
        <f>H25+H26+N25+N26+T25+T26+Z25+Z26</f>
        <v>0</v>
      </c>
      <c r="AG25" s="107">
        <f>RANK(AE25,$AE$7:$AE$45)</f>
        <v>1</v>
      </c>
      <c r="AH25" s="7"/>
      <c r="AI25" s="129">
        <v>20</v>
      </c>
      <c r="AJ25" s="120"/>
      <c r="AK25" s="20" t="s">
        <v>8</v>
      </c>
      <c r="AL25" s="75">
        <v>17</v>
      </c>
      <c r="AM25" s="44" t="s">
        <v>29</v>
      </c>
      <c r="AN25" s="21"/>
      <c r="AO25" s="21"/>
      <c r="AP25" s="64">
        <f t="shared" si="8"/>
      </c>
      <c r="AQ25" s="70">
        <f t="shared" si="9"/>
        <v>0</v>
      </c>
      <c r="AR25" s="75">
        <v>11</v>
      </c>
      <c r="AS25" s="42" t="s">
        <v>33</v>
      </c>
      <c r="AT25" s="21"/>
      <c r="AU25" s="21"/>
      <c r="AV25" s="64">
        <f t="shared" si="10"/>
      </c>
      <c r="AW25" s="70">
        <f t="shared" si="11"/>
        <v>0</v>
      </c>
      <c r="AX25" s="75">
        <v>13</v>
      </c>
      <c r="AY25" s="44" t="s">
        <v>40</v>
      </c>
      <c r="AZ25" s="21"/>
      <c r="BA25" s="21"/>
      <c r="BB25" s="64">
        <f t="shared" si="12"/>
      </c>
      <c r="BC25" s="70">
        <f t="shared" si="13"/>
        <v>0</v>
      </c>
      <c r="BD25" s="75">
        <v>3</v>
      </c>
      <c r="BE25" s="42" t="s">
        <v>34</v>
      </c>
      <c r="BF25" s="21"/>
      <c r="BG25" s="21"/>
      <c r="BH25" s="64">
        <f t="shared" si="14"/>
      </c>
      <c r="BI25" s="70">
        <f t="shared" si="15"/>
        <v>0</v>
      </c>
      <c r="BJ25" s="118">
        <f>AQ25+AW25+BC25+BI25+AQ26+AW26+BC26+BI26</f>
        <v>0</v>
      </c>
      <c r="BK25" s="83">
        <f>AN25+AN26+AT25+AT26+AZ25+AZ26+BF25+BF26-AO25-AO26-AU25-AU26-BA25-BA26-BG25-BG26</f>
        <v>0</v>
      </c>
      <c r="BL25" s="86">
        <f>(BJ25*100000)+(BK25*1000)-BM25</f>
        <v>0</v>
      </c>
      <c r="BM25" s="90">
        <f>AO25+AO26+AU25+AU26+BA25+BA26+BG25+BG26</f>
        <v>0</v>
      </c>
      <c r="BN25" s="122">
        <f>RANK(AE45,$AE$7:$AE$46)</f>
        <v>1</v>
      </c>
      <c r="BR25" s="7"/>
    </row>
    <row r="26" spans="2:70" ht="34.5" customHeight="1" thickBot="1">
      <c r="B26" s="128"/>
      <c r="C26" s="121"/>
      <c r="D26" s="24" t="s">
        <v>20</v>
      </c>
      <c r="E26" s="76">
        <v>6</v>
      </c>
      <c r="F26" s="51" t="s">
        <v>47</v>
      </c>
      <c r="G26" s="23"/>
      <c r="H26" s="23"/>
      <c r="I26" s="65">
        <f t="shared" si="0"/>
      </c>
      <c r="J26" s="62">
        <f t="shared" si="1"/>
        <v>0</v>
      </c>
      <c r="K26" s="76">
        <v>20</v>
      </c>
      <c r="L26" s="43" t="s">
        <v>58</v>
      </c>
      <c r="M26" s="23"/>
      <c r="N26" s="23"/>
      <c r="O26" s="65">
        <f t="shared" si="2"/>
      </c>
      <c r="P26" s="68">
        <f t="shared" si="3"/>
        <v>0</v>
      </c>
      <c r="Q26" s="76">
        <v>16</v>
      </c>
      <c r="R26" s="51" t="s">
        <v>53</v>
      </c>
      <c r="S26" s="23"/>
      <c r="T26" s="23"/>
      <c r="U26" s="65">
        <f t="shared" si="4"/>
      </c>
      <c r="V26" s="62">
        <f t="shared" si="5"/>
        <v>0</v>
      </c>
      <c r="W26" s="76">
        <v>10</v>
      </c>
      <c r="X26" s="43" t="s">
        <v>48</v>
      </c>
      <c r="Y26" s="23"/>
      <c r="Z26" s="23"/>
      <c r="AA26" s="65">
        <f t="shared" si="6"/>
      </c>
      <c r="AB26" s="68">
        <f t="shared" si="7"/>
        <v>0</v>
      </c>
      <c r="AC26" s="101"/>
      <c r="AD26" s="84"/>
      <c r="AE26" s="87"/>
      <c r="AF26" s="89"/>
      <c r="AG26" s="108"/>
      <c r="AH26" s="7"/>
      <c r="AI26" s="130"/>
      <c r="AJ26" s="121"/>
      <c r="AK26" s="24" t="s">
        <v>20</v>
      </c>
      <c r="AL26" s="76">
        <v>2</v>
      </c>
      <c r="AM26" s="51" t="s">
        <v>60</v>
      </c>
      <c r="AN26" s="23"/>
      <c r="AO26" s="23"/>
      <c r="AP26" s="65">
        <f t="shared" si="8"/>
      </c>
      <c r="AQ26" s="71">
        <f t="shared" si="9"/>
        <v>0</v>
      </c>
      <c r="AR26" s="76">
        <v>8</v>
      </c>
      <c r="AS26" s="43" t="s">
        <v>51</v>
      </c>
      <c r="AT26" s="23"/>
      <c r="AU26" s="23"/>
      <c r="AV26" s="65">
        <f t="shared" si="10"/>
      </c>
      <c r="AW26" s="72">
        <f t="shared" si="11"/>
        <v>0</v>
      </c>
      <c r="AX26" s="76">
        <v>6</v>
      </c>
      <c r="AY26" s="51" t="s">
        <v>54</v>
      </c>
      <c r="AZ26" s="23"/>
      <c r="BA26" s="23"/>
      <c r="BB26" s="65">
        <f t="shared" si="12"/>
      </c>
      <c r="BC26" s="71">
        <f t="shared" si="13"/>
        <v>0</v>
      </c>
      <c r="BD26" s="76">
        <v>20</v>
      </c>
      <c r="BE26" s="43" t="s">
        <v>45</v>
      </c>
      <c r="BF26" s="23"/>
      <c r="BG26" s="23"/>
      <c r="BH26" s="65">
        <f t="shared" si="14"/>
      </c>
      <c r="BI26" s="72">
        <f t="shared" si="15"/>
        <v>0</v>
      </c>
      <c r="BJ26" s="124"/>
      <c r="BK26" s="84"/>
      <c r="BL26" s="87"/>
      <c r="BM26" s="91"/>
      <c r="BN26" s="125"/>
      <c r="BR26" s="7"/>
    </row>
    <row r="27" spans="31:70" ht="30.75" customHeight="1" thickTop="1">
      <c r="AE27" s="92">
        <f>(BJ7*100000)+(BK7*1000)-BM7</f>
        <v>0</v>
      </c>
      <c r="AH27" s="7"/>
      <c r="BM27" s="59"/>
      <c r="BR27" s="7"/>
    </row>
    <row r="28" spans="31:70" ht="30.75" customHeight="1" thickBot="1">
      <c r="AE28" s="93"/>
      <c r="AH28" s="7"/>
      <c r="BR28" s="7"/>
    </row>
    <row r="29" spans="31:70" ht="30.75" customHeight="1" thickTop="1">
      <c r="AE29" s="92">
        <f>(BJ9*100000)+(BK9*1000)-BM9</f>
        <v>0</v>
      </c>
      <c r="AH29" s="7"/>
      <c r="BR29" s="7"/>
    </row>
    <row r="30" spans="31:70" ht="30.75" customHeight="1" thickBot="1">
      <c r="AE30" s="93"/>
      <c r="AH30" s="7"/>
      <c r="BR30" s="7"/>
    </row>
    <row r="31" spans="31:70" ht="21.75" customHeight="1" thickTop="1">
      <c r="AE31" s="92">
        <f>(BJ11*100000)+(BK11*1000)-BM11</f>
        <v>0</v>
      </c>
      <c r="AH31" s="7"/>
      <c r="BR31" s="7"/>
    </row>
    <row r="32" spans="31:70" ht="21.75" customHeight="1" thickBot="1">
      <c r="AE32" s="93"/>
      <c r="AH32" s="7"/>
      <c r="BR32" s="7"/>
    </row>
    <row r="33" spans="31:70" ht="21.75" customHeight="1" thickTop="1">
      <c r="AE33" s="92">
        <f>(BJ13*100000)+(BK13*1000)-BM13</f>
        <v>0</v>
      </c>
      <c r="AH33" s="7"/>
      <c r="BR33" s="7"/>
    </row>
    <row r="34" spans="31:70" ht="21.75" customHeight="1" thickBot="1">
      <c r="AE34" s="93"/>
      <c r="AH34" s="7"/>
      <c r="BR34" s="7"/>
    </row>
    <row r="35" spans="31:70" ht="21.75" customHeight="1" thickTop="1">
      <c r="AE35" s="92">
        <f>(BJ15*100000)+(BK15*1000)-BM15</f>
        <v>0</v>
      </c>
      <c r="AH35" s="7"/>
      <c r="BR35" s="7"/>
    </row>
    <row r="36" spans="31:70" ht="21.75" customHeight="1" thickBot="1">
      <c r="AE36" s="93"/>
      <c r="AH36" s="7"/>
      <c r="BR36" s="7"/>
    </row>
    <row r="37" spans="31:70" ht="21.75" customHeight="1" thickTop="1">
      <c r="AE37" s="92">
        <f>(BJ17*100000)+(BK17*1000)-BM17</f>
        <v>0</v>
      </c>
      <c r="AH37" s="7"/>
      <c r="BR37" s="7"/>
    </row>
    <row r="38" spans="31:70" ht="21.75" customHeight="1" thickBot="1">
      <c r="AE38" s="93"/>
      <c r="AH38" s="7"/>
      <c r="BR38" s="7"/>
    </row>
    <row r="39" spans="31:70" ht="21.75" customHeight="1" thickTop="1">
      <c r="AE39" s="92">
        <f>(BJ19*100000)+(BK19*1000)-BM19</f>
        <v>0</v>
      </c>
      <c r="AH39" s="7"/>
      <c r="BR39" s="7"/>
    </row>
    <row r="40" spans="31:70" ht="21.75" customHeight="1" thickBot="1">
      <c r="AE40" s="93"/>
      <c r="AH40" s="7" t="s">
        <v>19</v>
      </c>
      <c r="BR40" s="7"/>
    </row>
    <row r="41" spans="31:70" ht="21.75" customHeight="1" thickTop="1">
      <c r="AE41" s="92">
        <f>(BJ21*100000)+(BK21*1000)-BM21</f>
        <v>0</v>
      </c>
      <c r="AH41" s="7"/>
      <c r="BR41" s="7"/>
    </row>
    <row r="42" spans="31:70" ht="21.75" customHeight="1" thickBot="1">
      <c r="AE42" s="93"/>
      <c r="AH42" s="7"/>
      <c r="BR42" s="7"/>
    </row>
    <row r="43" spans="31:70" ht="21.75" customHeight="1" thickTop="1">
      <c r="AE43" s="92">
        <f>(BJ23*100000)+(BK23*1000)-BM23</f>
        <v>0</v>
      </c>
      <c r="AH43" s="7"/>
      <c r="BR43" s="7"/>
    </row>
    <row r="44" spans="31:70" ht="21.75" customHeight="1" thickBot="1">
      <c r="AE44" s="93"/>
      <c r="AH44" s="7"/>
      <c r="BR44" s="7"/>
    </row>
    <row r="45" spans="31:70" ht="21.75" customHeight="1" thickTop="1">
      <c r="AE45" s="92">
        <f>(BJ25*100000)+(BK25*1000)-BM25</f>
        <v>0</v>
      </c>
      <c r="AH45" s="7"/>
      <c r="BR45" s="7"/>
    </row>
    <row r="46" spans="31:70" ht="21.75" customHeight="1" thickBot="1">
      <c r="AE46" s="93"/>
      <c r="AH46" s="7"/>
      <c r="BR46" s="7"/>
    </row>
    <row r="47" spans="34:70" ht="21.75" customHeight="1" thickTop="1">
      <c r="AH47" s="7"/>
      <c r="BR47" s="7"/>
    </row>
    <row r="48" spans="34:70" ht="21.75" customHeight="1">
      <c r="AH48" s="7"/>
      <c r="BR48" s="7"/>
    </row>
    <row r="49" spans="34:70" ht="21.75" customHeight="1">
      <c r="AH49" s="7"/>
      <c r="BR49" s="7"/>
    </row>
    <row r="50" spans="34:70" ht="21.75" customHeight="1">
      <c r="AH50" s="7"/>
      <c r="BR50" s="7"/>
    </row>
    <row r="51" ht="21.75" customHeight="1">
      <c r="BR51" s="7"/>
    </row>
    <row r="52" ht="21.75" customHeight="1">
      <c r="BR52" s="7"/>
    </row>
    <row r="53" ht="21.75" customHeight="1">
      <c r="BR53" s="7"/>
    </row>
    <row r="54" ht="21.75" customHeight="1">
      <c r="BR54" s="7"/>
    </row>
  </sheetData>
  <sheetProtection sheet="1" deleteRows="0" selectLockedCells="1"/>
  <mergeCells count="176">
    <mergeCell ref="K3:N3"/>
    <mergeCell ref="AZ4:BB4"/>
    <mergeCell ref="BF4:BH4"/>
    <mergeCell ref="AN4:AP4"/>
    <mergeCell ref="BJ25:BJ26"/>
    <mergeCell ref="AJ19:AJ20"/>
    <mergeCell ref="AJ13:AJ14"/>
    <mergeCell ref="AJ17:AJ18"/>
    <mergeCell ref="AJ21:AJ22"/>
    <mergeCell ref="BJ23:BJ24"/>
    <mergeCell ref="BJ17:BJ18"/>
    <mergeCell ref="AT4:AV4"/>
    <mergeCell ref="C15:C16"/>
    <mergeCell ref="C19:C20"/>
    <mergeCell ref="AI11:AI12"/>
    <mergeCell ref="AI15:AI16"/>
    <mergeCell ref="AI17:AI18"/>
    <mergeCell ref="C9:C10"/>
    <mergeCell ref="C13:C14"/>
    <mergeCell ref="C17:C18"/>
    <mergeCell ref="AJ25:AJ26"/>
    <mergeCell ref="AD25:AD26"/>
    <mergeCell ref="AG25:AG26"/>
    <mergeCell ref="AC17:AC18"/>
    <mergeCell ref="AC25:AC26"/>
    <mergeCell ref="AD23:AD24"/>
    <mergeCell ref="AG23:AG24"/>
    <mergeCell ref="AD17:AD18"/>
    <mergeCell ref="AJ11:AJ12"/>
    <mergeCell ref="B23:B24"/>
    <mergeCell ref="B25:B26"/>
    <mergeCell ref="AI7:AI8"/>
    <mergeCell ref="AI9:AI10"/>
    <mergeCell ref="B7:B8"/>
    <mergeCell ref="C7:C8"/>
    <mergeCell ref="AI19:AI20"/>
    <mergeCell ref="AI21:AI22"/>
    <mergeCell ref="AJ15:AJ16"/>
    <mergeCell ref="C11:C12"/>
    <mergeCell ref="AC23:AC24"/>
    <mergeCell ref="AI23:AI24"/>
    <mergeCell ref="AI25:AI26"/>
    <mergeCell ref="B9:B10"/>
    <mergeCell ref="B11:B12"/>
    <mergeCell ref="B13:B14"/>
    <mergeCell ref="B15:B16"/>
    <mergeCell ref="B17:B18"/>
    <mergeCell ref="AI13:AI14"/>
    <mergeCell ref="BK17:BK18"/>
    <mergeCell ref="B19:B20"/>
    <mergeCell ref="B21:B22"/>
    <mergeCell ref="BN19:BN20"/>
    <mergeCell ref="AC21:AC22"/>
    <mergeCell ref="AD21:AD22"/>
    <mergeCell ref="AG21:AG22"/>
    <mergeCell ref="BJ21:BJ22"/>
    <mergeCell ref="BK19:BK20"/>
    <mergeCell ref="C21:C22"/>
    <mergeCell ref="BK21:BK22"/>
    <mergeCell ref="BN21:BN22"/>
    <mergeCell ref="BK23:BK24"/>
    <mergeCell ref="BN23:BN24"/>
    <mergeCell ref="C25:C26"/>
    <mergeCell ref="BN25:BN26"/>
    <mergeCell ref="AF25:AF26"/>
    <mergeCell ref="AF21:AF22"/>
    <mergeCell ref="C23:C24"/>
    <mergeCell ref="AJ23:AJ24"/>
    <mergeCell ref="BM23:BM24"/>
    <mergeCell ref="BM25:BM26"/>
    <mergeCell ref="BL17:BL18"/>
    <mergeCell ref="BL19:BL20"/>
    <mergeCell ref="BL21:BL22"/>
    <mergeCell ref="BL23:BL24"/>
    <mergeCell ref="BN17:BN18"/>
    <mergeCell ref="BJ19:BJ20"/>
    <mergeCell ref="BN11:BN12"/>
    <mergeCell ref="BJ13:BJ14"/>
    <mergeCell ref="BK13:BK14"/>
    <mergeCell ref="BN13:BN14"/>
    <mergeCell ref="BM11:BM12"/>
    <mergeCell ref="BM13:BM14"/>
    <mergeCell ref="BM15:BM16"/>
    <mergeCell ref="BN15:BN16"/>
    <mergeCell ref="BL9:BL10"/>
    <mergeCell ref="BL11:BL12"/>
    <mergeCell ref="BJ11:BJ12"/>
    <mergeCell ref="BK11:BK12"/>
    <mergeCell ref="AE31:AE32"/>
    <mergeCell ref="AE33:AE34"/>
    <mergeCell ref="BL13:BL14"/>
    <mergeCell ref="BL15:BL16"/>
    <mergeCell ref="BJ15:BJ16"/>
    <mergeCell ref="BK15:BK16"/>
    <mergeCell ref="BJ7:BJ8"/>
    <mergeCell ref="AJ9:AJ10"/>
    <mergeCell ref="AJ7:AJ8"/>
    <mergeCell ref="AE15:AE16"/>
    <mergeCell ref="AE17:AE18"/>
    <mergeCell ref="BN7:BN8"/>
    <mergeCell ref="BJ9:BJ10"/>
    <mergeCell ref="BK9:BK10"/>
    <mergeCell ref="BN9:BN10"/>
    <mergeCell ref="BL7:BL8"/>
    <mergeCell ref="AG17:AG18"/>
    <mergeCell ref="AC19:AC20"/>
    <mergeCell ref="AD19:AD20"/>
    <mergeCell ref="AG19:AG20"/>
    <mergeCell ref="AF17:AF18"/>
    <mergeCell ref="AF19:AF20"/>
    <mergeCell ref="AE19:AE20"/>
    <mergeCell ref="AC13:AC14"/>
    <mergeCell ref="AD13:AD14"/>
    <mergeCell ref="AG13:AG14"/>
    <mergeCell ref="AE13:AE14"/>
    <mergeCell ref="AC15:AC16"/>
    <mergeCell ref="AD15:AD16"/>
    <mergeCell ref="AG15:AG16"/>
    <mergeCell ref="AF13:AF14"/>
    <mergeCell ref="AF15:AF16"/>
    <mergeCell ref="AC11:AC12"/>
    <mergeCell ref="AD11:AD12"/>
    <mergeCell ref="AG11:AG12"/>
    <mergeCell ref="AF9:AF10"/>
    <mergeCell ref="AF11:AF12"/>
    <mergeCell ref="M4:O4"/>
    <mergeCell ref="S4:U4"/>
    <mergeCell ref="Y4:AA4"/>
    <mergeCell ref="AE11:AE12"/>
    <mergeCell ref="B4:C4"/>
    <mergeCell ref="B5:C5"/>
    <mergeCell ref="AC5:AG5"/>
    <mergeCell ref="AC7:AC8"/>
    <mergeCell ref="AD7:AD8"/>
    <mergeCell ref="AG7:AG8"/>
    <mergeCell ref="AF7:AF8"/>
    <mergeCell ref="S5:U5"/>
    <mergeCell ref="Y5:AA5"/>
    <mergeCell ref="G4:I4"/>
    <mergeCell ref="AN5:AP5"/>
    <mergeCell ref="AT5:AV5"/>
    <mergeCell ref="BJ5:BN5"/>
    <mergeCell ref="AI4:AJ4"/>
    <mergeCell ref="AI5:AJ5"/>
    <mergeCell ref="AG9:AG10"/>
    <mergeCell ref="AZ5:BB5"/>
    <mergeCell ref="BF5:BH5"/>
    <mergeCell ref="BM7:BM8"/>
    <mergeCell ref="BM9:BM10"/>
    <mergeCell ref="AE43:AE44"/>
    <mergeCell ref="AE45:AE46"/>
    <mergeCell ref="AE21:AE22"/>
    <mergeCell ref="AE23:AE24"/>
    <mergeCell ref="M5:O5"/>
    <mergeCell ref="G5:I5"/>
    <mergeCell ref="AC9:AC10"/>
    <mergeCell ref="AD9:AD10"/>
    <mergeCell ref="AE7:AE8"/>
    <mergeCell ref="AE9:AE10"/>
    <mergeCell ref="AE35:AE36"/>
    <mergeCell ref="AE37:AE38"/>
    <mergeCell ref="AE39:AE40"/>
    <mergeCell ref="AE41:AE42"/>
    <mergeCell ref="AE29:AE30"/>
    <mergeCell ref="AE25:AE26"/>
    <mergeCell ref="AE27:AE28"/>
    <mergeCell ref="BK25:BK26"/>
    <mergeCell ref="F3:H3"/>
    <mergeCell ref="BL25:BL26"/>
    <mergeCell ref="B1:BN1"/>
    <mergeCell ref="B2:BN2"/>
    <mergeCell ref="AF23:AF24"/>
    <mergeCell ref="BM17:BM18"/>
    <mergeCell ref="BM19:BM20"/>
    <mergeCell ref="BM21:BM22"/>
    <mergeCell ref="BK7:BK8"/>
  </mergeCells>
  <conditionalFormatting sqref="AD7">
    <cfRule type="cellIs" priority="298" dxfId="2" operator="equal" stopIfTrue="1">
      <formula>0</formula>
    </cfRule>
  </conditionalFormatting>
  <conditionalFormatting sqref="K7:K8 E7 AC11 AC15 AC19 AC23 AC13 AC17 AC21 AC25 AC7 AC9 BJ11 BJ15 BJ19 BJ23 BJ13 BJ17 BJ21 BJ25 BJ7 BJ9">
    <cfRule type="cellIs" priority="290" dxfId="11" operator="equal" stopIfTrue="1">
      <formula>0</formula>
    </cfRule>
  </conditionalFormatting>
  <conditionalFormatting sqref="G4 M4 AN4 AT4">
    <cfRule type="cellIs" priority="291" dxfId="17" operator="equal" stopIfTrue="1">
      <formula>0</formula>
    </cfRule>
  </conditionalFormatting>
  <conditionalFormatting sqref="AG7:AG9 AG11:AG13 AG15:AG17 AG19:AG21 AG23:AG25 BN7:BN9 BN11:BN13 BN15:BN17 BN19:BN21 BN23:BN25">
    <cfRule type="cellIs" priority="323" dxfId="41" operator="equal" stopIfTrue="1">
      <formula>1</formula>
    </cfRule>
    <cfRule type="cellIs" priority="324" dxfId="40" operator="equal" stopIfTrue="1">
      <formula>2</formula>
    </cfRule>
    <cfRule type="cellIs" priority="325" dxfId="45" operator="equal" stopIfTrue="1">
      <formula>3</formula>
    </cfRule>
  </conditionalFormatting>
  <conditionalFormatting sqref="E8">
    <cfRule type="cellIs" priority="277" dxfId="11" operator="equal" stopIfTrue="1">
      <formula>0</formula>
    </cfRule>
  </conditionalFormatting>
  <conditionalFormatting sqref="AR9:AR26">
    <cfRule type="cellIs" priority="235" dxfId="11" operator="equal" stopIfTrue="1">
      <formula>0</formula>
    </cfRule>
  </conditionalFormatting>
  <conditionalFormatting sqref="E9 E11 E13 E15 E17 E19 E21 E23 E25">
    <cfRule type="cellIs" priority="276" dxfId="11" operator="equal" stopIfTrue="1">
      <formula>0</formula>
    </cfRule>
  </conditionalFormatting>
  <conditionalFormatting sqref="E10 E12 E14 E16 E18 E20 E22 E24 E26">
    <cfRule type="cellIs" priority="269" dxfId="11" operator="equal" stopIfTrue="1">
      <formula>0</formula>
    </cfRule>
  </conditionalFormatting>
  <conditionalFormatting sqref="K9:K26">
    <cfRule type="cellIs" priority="261" dxfId="11" operator="equal" stopIfTrue="1">
      <formula>0</formula>
    </cfRule>
  </conditionalFormatting>
  <conditionalFormatting sqref="AL8">
    <cfRule type="cellIs" priority="251" dxfId="11" operator="equal" stopIfTrue="1">
      <formula>0</formula>
    </cfRule>
  </conditionalFormatting>
  <conditionalFormatting sqref="AL7">
    <cfRule type="cellIs" priority="258" dxfId="11" operator="equal" stopIfTrue="1">
      <formula>0</formula>
    </cfRule>
  </conditionalFormatting>
  <conditionalFormatting sqref="AL9 AL11 AL13 AL15 AL17 AL19 AL21 AL23 AL25">
    <cfRule type="cellIs" priority="250" dxfId="11" operator="equal" stopIfTrue="1">
      <formula>0</formula>
    </cfRule>
  </conditionalFormatting>
  <conditionalFormatting sqref="AL10 AL12 AL14 AL16 AL18 AL20 AL22 AL24 AL26">
    <cfRule type="cellIs" priority="243" dxfId="11" operator="equal" stopIfTrue="1">
      <formula>0</formula>
    </cfRule>
  </conditionalFormatting>
  <conditionalFormatting sqref="AR7:AR8">
    <cfRule type="cellIs" priority="239" dxfId="11" operator="equal" stopIfTrue="1">
      <formula>0</formula>
    </cfRule>
  </conditionalFormatting>
  <conditionalFormatting sqref="I7:I26 O7:O26 U7:U26 AA7:AA26 AP7:AP26 AV7:AV26 BB7:BB26 BH7:BH26">
    <cfRule type="expression" priority="231" dxfId="1" stopIfTrue="1">
      <formula>J7=0</formula>
    </cfRule>
    <cfRule type="expression" priority="232" dxfId="27" stopIfTrue="1">
      <formula>J7=$O$3</formula>
    </cfRule>
    <cfRule type="expression" priority="234" dxfId="26">
      <formula>J7=$I$3</formula>
    </cfRule>
  </conditionalFormatting>
  <conditionalFormatting sqref="J7">
    <cfRule type="expression" priority="518" dxfId="18" stopIfTrue="1">
      <formula>Sheet1!#REF!="W"</formula>
    </cfRule>
  </conditionalFormatting>
  <conditionalFormatting sqref="W7:W8 Q7">
    <cfRule type="cellIs" priority="183" dxfId="11" operator="equal" stopIfTrue="1">
      <formula>0</formula>
    </cfRule>
  </conditionalFormatting>
  <conditionalFormatting sqref="S4 Y4">
    <cfRule type="cellIs" priority="184" dxfId="17" operator="equal" stopIfTrue="1">
      <formula>0</formula>
    </cfRule>
  </conditionalFormatting>
  <conditionalFormatting sqref="Q8">
    <cfRule type="cellIs" priority="182" dxfId="11" operator="equal" stopIfTrue="1">
      <formula>0</formula>
    </cfRule>
  </conditionalFormatting>
  <conditionalFormatting sqref="Q9 Q11 Q13 Q15 Q17 Q19 Q21 Q23 Q25">
    <cfRule type="cellIs" priority="181" dxfId="11" operator="equal" stopIfTrue="1">
      <formula>0</formula>
    </cfRule>
  </conditionalFormatting>
  <conditionalFormatting sqref="Q10 Q12 Q14 Q16 Q18 Q20 Q22 Q24 Q26">
    <cfRule type="cellIs" priority="180" dxfId="11" operator="equal" stopIfTrue="1">
      <formula>0</formula>
    </cfRule>
  </conditionalFormatting>
  <conditionalFormatting sqref="W9:W26">
    <cfRule type="cellIs" priority="179" dxfId="11" operator="equal" stopIfTrue="1">
      <formula>0</formula>
    </cfRule>
  </conditionalFormatting>
  <conditionalFormatting sqref="V7">
    <cfRule type="expression" priority="185" dxfId="18" stopIfTrue="1">
      <formula>Sheet1!#REF!="W"</formula>
    </cfRule>
  </conditionalFormatting>
  <conditionalFormatting sqref="AZ4 BF4">
    <cfRule type="cellIs" priority="154" dxfId="17" operator="equal" stopIfTrue="1">
      <formula>0</formula>
    </cfRule>
  </conditionalFormatting>
  <conditionalFormatting sqref="BD9:BD26">
    <cfRule type="cellIs" priority="148" dxfId="11" operator="equal" stopIfTrue="1">
      <formula>0</formula>
    </cfRule>
  </conditionalFormatting>
  <conditionalFormatting sqref="AX8">
    <cfRule type="cellIs" priority="152" dxfId="11" operator="equal" stopIfTrue="1">
      <formula>0</formula>
    </cfRule>
  </conditionalFormatting>
  <conditionalFormatting sqref="AX7">
    <cfRule type="cellIs" priority="153" dxfId="11" operator="equal" stopIfTrue="1">
      <formula>0</formula>
    </cfRule>
  </conditionalFormatting>
  <conditionalFormatting sqref="AX9 AX11 AX13 AX15 AX17 AX19 AX21 AX23 AX25">
    <cfRule type="cellIs" priority="151" dxfId="11" operator="equal" stopIfTrue="1">
      <formula>0</formula>
    </cfRule>
  </conditionalFormatting>
  <conditionalFormatting sqref="AX10 AX12 AX14 AX16 AX18 AX20 AX22 AX24 AX26">
    <cfRule type="cellIs" priority="150" dxfId="11" operator="equal" stopIfTrue="1">
      <formula>0</formula>
    </cfRule>
  </conditionalFormatting>
  <conditionalFormatting sqref="BD7:BD8">
    <cfRule type="cellIs" priority="149" dxfId="11" operator="equal" stopIfTrue="1">
      <formula>0</formula>
    </cfRule>
  </conditionalFormatting>
  <conditionalFormatting sqref="AD7:AD8">
    <cfRule type="expression" priority="120" dxfId="1" stopIfTrue="1">
      <formula>AD7&lt;0</formula>
    </cfRule>
    <cfRule type="expression" priority="123" dxfId="0" stopIfTrue="1">
      <formula>AD7&gt;0</formula>
    </cfRule>
  </conditionalFormatting>
  <conditionalFormatting sqref="BK7">
    <cfRule type="cellIs" priority="119" dxfId="2" operator="equal" stopIfTrue="1">
      <formula>0</formula>
    </cfRule>
  </conditionalFormatting>
  <conditionalFormatting sqref="BK7:BK8">
    <cfRule type="expression" priority="115" dxfId="1" stopIfTrue="1">
      <formula>BK7&lt;0</formula>
    </cfRule>
    <cfRule type="expression" priority="118" dxfId="0" stopIfTrue="1">
      <formula>BK7&gt;0</formula>
    </cfRule>
  </conditionalFormatting>
  <conditionalFormatting sqref="AD9 AD11 AD13 AD15 AD17 AD19 AD21 AD23 AD25">
    <cfRule type="cellIs" priority="111" dxfId="2" operator="equal" stopIfTrue="1">
      <formula>0</formula>
    </cfRule>
  </conditionalFormatting>
  <conditionalFormatting sqref="AD9:AD26">
    <cfRule type="expression" priority="109" dxfId="1" stopIfTrue="1">
      <formula>AD9&lt;0</formula>
    </cfRule>
    <cfRule type="expression" priority="110" dxfId="0" stopIfTrue="1">
      <formula>AD9&gt;0</formula>
    </cfRule>
  </conditionalFormatting>
  <conditionalFormatting sqref="BK9 BK11 BK13 BK15 BK17 BK19 BK21 BK23 BK25">
    <cfRule type="cellIs" priority="108" dxfId="2" operator="equal" stopIfTrue="1">
      <formula>0</formula>
    </cfRule>
  </conditionalFormatting>
  <conditionalFormatting sqref="BK9:BK26">
    <cfRule type="expression" priority="106" dxfId="1" stopIfTrue="1">
      <formula>BK9&lt;0</formula>
    </cfRule>
    <cfRule type="expression" priority="107" dxfId="0" stopIfTrue="1">
      <formula>BK9&gt;0</formula>
    </cfRule>
  </conditionalFormatting>
  <dataValidations count="1">
    <dataValidation type="list" allowBlank="1" showInputMessage="1" showErrorMessage="1" sqref="AJ7:AK7 AJ9:AK9 C7:D7 C11:D11 C13:D13 C9:D9 C17:D17 C21:D21 C19:D19 C15:D15 C25:D25 C23:D23 AJ21:AK21 AJ19:AK19 AJ23:AK23 AJ25:AK25 AJ11:AK11 AJ15:AK15 AJ17:AK17 AJ13:AK13">
      <formula1>skips</formula1>
    </dataValidation>
  </dataValidations>
  <printOptions/>
  <pageMargins left="0.1968503937007874" right="0" top="0.4724409448818898" bottom="0.1968503937007874" header="0.7480314960629921" footer="0.5118110236220472"/>
  <pageSetup fitToWidth="2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2014-11-14T01:31:11Z</cp:lastPrinted>
  <dcterms:created xsi:type="dcterms:W3CDTF">2011-07-01T07:56:29Z</dcterms:created>
  <dcterms:modified xsi:type="dcterms:W3CDTF">2017-01-11T01:37:50Z</dcterms:modified>
  <cp:category/>
  <cp:version/>
  <cp:contentType/>
  <cp:contentStatus/>
</cp:coreProperties>
</file>