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state="hidden" r:id="rId11"/>
    <sheet name="CARDS REAR" sheetId="12" r:id="rId12"/>
    <sheet name="CARDS 2 REAR" sheetId="13" state="hidden" r:id="rId13"/>
  </sheets>
  <definedNames>
    <definedName name="Bowlers">'TEAMS'!$B$22:$B$980</definedName>
    <definedName name="_xlnm.Print_Area" localSheetId="3">'Chart'!$A$1:$M$87</definedName>
    <definedName name="_xlnm.Print_Area" localSheetId="8">'TEAMS'!$B$1:$P$18</definedName>
  </definedNames>
  <calcPr fullCalcOnLoad="1"/>
</workbook>
</file>

<file path=xl/sharedStrings.xml><?xml version="1.0" encoding="utf-8"?>
<sst xmlns="http://schemas.openxmlformats.org/spreadsheetml/2006/main" count="1099" uniqueCount="53">
  <si>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</si>
  <si>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</si>
  <si>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</si>
  <si>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</si>
  <si>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</si>
  <si>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</si>
  <si>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</si>
  <si>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</si>
  <si>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</si>
  <si>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</si>
  <si>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</si>
  <si>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</si>
  <si>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</si>
  <si>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</si>
  <si>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</si>
  <si>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</si>
  <si>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</si>
  <si>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</si>
  <si>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</si>
  <si>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</si>
  <si>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</si>
  <si>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</si>
  <si>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</si>
  <si>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</si>
  <si>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</si>
  <si>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</si>
  <si>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</si>
  <si>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</si>
  <si>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</si>
  <si>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</si>
  <si>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</si>
  <si>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</si>
  <si>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</si>
  <si>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</si>
  <si>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</si>
  <si>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</si>
  <si>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</si>
  <si>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</si>
  <si>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</si>
  <si>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</si>
  <si>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Men's Minor Singles</t>
  </si>
  <si>
    <t>1st Round</t>
  </si>
  <si>
    <t>Bateau Bay - 2013 - Club Championships</t>
  </si>
  <si>
    <t>Roll up at 12.40pm for 1.00pm Start</t>
  </si>
  <si>
    <t>Men's Minor Singles - Round 1</t>
  </si>
  <si>
    <t>Men's Minor Singles - Final</t>
  </si>
  <si>
    <t>Men's Minor Singles - Quarter Finals</t>
  </si>
  <si>
    <t>Men's Minor Singles - Semi Finals</t>
  </si>
  <si>
    <t xml:space="preserve">PLEASE DO NOT USE CUT &amp; PASTE or COPY &amp; PASTE on this Sheet. </t>
  </si>
  <si>
    <t>FINAL SCORE</t>
  </si>
  <si>
    <t>TIME</t>
  </si>
  <si>
    <t>MARKER</t>
  </si>
  <si>
    <t>B/F</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</si>
</sst>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 numFmtId="182" formatCode="dd/mm/yyyy"/>
  </numFmts>
  <fonts count="92">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name val="Arial"/>
      <family val="2"/>
    </font>
    <font>
      <b/>
      <sz val="16"/>
      <color indexed="10"/>
      <name val="Arial"/>
      <family val="2"/>
    </font>
    <font>
      <sz val="16"/>
      <color indexed="60"/>
      <name val="Arial"/>
      <family val="2"/>
    </font>
    <font>
      <sz val="4"/>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color indexed="63"/>
      </left>
      <right style="thin">
        <color indexed="22"/>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ck"/>
      <right>
        <color indexed="63"/>
      </right>
      <top>
        <color indexed="63"/>
      </top>
      <bottom>
        <color indexed="63"/>
      </bottom>
    </border>
    <border>
      <left>
        <color indexed="63"/>
      </left>
      <right style="medium"/>
      <top style="medium"/>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63">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4"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4" fillId="0" borderId="0" xfId="0" applyFont="1" applyAlignment="1">
      <alignment/>
    </xf>
    <xf numFmtId="0" fontId="24" fillId="0" borderId="0" xfId="0" applyFont="1" applyAlignment="1">
      <alignment horizontal="center"/>
    </xf>
    <xf numFmtId="0" fontId="24" fillId="0" borderId="0" xfId="0" applyFont="1" applyAlignment="1" applyProtection="1">
      <alignment/>
      <protection/>
    </xf>
    <xf numFmtId="0" fontId="27" fillId="0" borderId="0" xfId="0" applyFont="1" applyBorder="1" applyAlignment="1" applyProtection="1">
      <alignment horizontal="center"/>
      <protection/>
    </xf>
    <xf numFmtId="0" fontId="27" fillId="0" borderId="0" xfId="0" applyFont="1" applyAlignment="1" applyProtection="1">
      <alignment horizontal="center"/>
      <protection/>
    </xf>
    <xf numFmtId="0" fontId="27"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6"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6" fillId="0" borderId="31" xfId="0" applyNumberFormat="1" applyFont="1" applyBorder="1" applyAlignment="1" applyProtection="1">
      <alignment horizontal="center" vertical="center" shrinkToFit="1"/>
      <protection/>
    </xf>
    <xf numFmtId="0" fontId="26"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6"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0" fontId="24" fillId="0" borderId="0" xfId="0" applyFont="1" applyBorder="1" applyAlignment="1" applyProtection="1">
      <alignment/>
      <protection/>
    </xf>
    <xf numFmtId="0" fontId="28" fillId="34" borderId="0" xfId="0" applyFont="1" applyFill="1" applyAlignment="1">
      <alignment/>
    </xf>
    <xf numFmtId="0" fontId="28" fillId="34" borderId="0" xfId="0" applyFont="1" applyFill="1" applyAlignment="1">
      <alignment horizontal="left" indent="1"/>
    </xf>
    <xf numFmtId="0" fontId="28" fillId="0" borderId="0" xfId="0" applyFont="1" applyAlignment="1">
      <alignment horizontal="center"/>
    </xf>
    <xf numFmtId="0" fontId="28" fillId="34" borderId="0" xfId="0" applyFont="1" applyFill="1" applyAlignment="1">
      <alignment horizontal="center"/>
    </xf>
    <xf numFmtId="0" fontId="29" fillId="35" borderId="0" xfId="0" applyFont="1" applyFill="1" applyAlignment="1">
      <alignment horizontal="center" vertical="center" wrapText="1"/>
    </xf>
    <xf numFmtId="0" fontId="30" fillId="35" borderId="0" xfId="0" applyFont="1" applyFill="1" applyAlignment="1">
      <alignment horizontal="left" vertical="center" indent="1"/>
    </xf>
    <xf numFmtId="0" fontId="18" fillId="36" borderId="33" xfId="0" applyFont="1" applyFill="1" applyBorder="1" applyAlignment="1">
      <alignment horizontal="center"/>
    </xf>
    <xf numFmtId="0" fontId="31" fillId="37" borderId="34"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3" fillId="38" borderId="0" xfId="0" applyFont="1" applyFill="1" applyAlignment="1">
      <alignment horizontal="left" vertical="center" indent="1"/>
    </xf>
    <xf numFmtId="0" fontId="24" fillId="38" borderId="0" xfId="0" applyFont="1" applyFill="1" applyAlignment="1">
      <alignment/>
    </xf>
    <xf numFmtId="0" fontId="24" fillId="38" borderId="0" xfId="0" applyFont="1" applyFill="1" applyAlignment="1">
      <alignment horizontal="center"/>
    </xf>
    <xf numFmtId="0" fontId="28" fillId="38" borderId="0" xfId="0" applyFont="1" applyFill="1" applyAlignment="1">
      <alignment/>
    </xf>
    <xf numFmtId="0" fontId="28" fillId="40" borderId="0" xfId="0" applyFont="1" applyFill="1" applyAlignment="1">
      <alignment horizontal="center"/>
    </xf>
    <xf numFmtId="0" fontId="33" fillId="38" borderId="0" xfId="0" applyFont="1" applyFill="1" applyAlignment="1">
      <alignment vertical="center" wrapText="1"/>
    </xf>
    <xf numFmtId="0" fontId="37" fillId="33" borderId="0" xfId="0" applyFont="1" applyFill="1" applyAlignment="1">
      <alignment horizontal="left" vertical="center" indent="1"/>
    </xf>
    <xf numFmtId="0" fontId="38" fillId="33" borderId="0" xfId="0" applyFont="1" applyFill="1" applyAlignment="1">
      <alignment horizontal="center"/>
    </xf>
    <xf numFmtId="0" fontId="38" fillId="33" borderId="0" xfId="0" applyFont="1" applyFill="1" applyAlignment="1">
      <alignment/>
    </xf>
    <xf numFmtId="0" fontId="25" fillId="38" borderId="0" xfId="0" applyFont="1" applyFill="1" applyAlignment="1">
      <alignment vertical="center"/>
    </xf>
    <xf numFmtId="0" fontId="24" fillId="38" borderId="0" xfId="0" applyFont="1" applyFill="1" applyAlignment="1">
      <alignment/>
    </xf>
    <xf numFmtId="0" fontId="28"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7" fillId="0" borderId="0" xfId="0" applyFont="1" applyAlignment="1" applyProtection="1">
      <alignment horizontal="center"/>
      <protection locked="0"/>
    </xf>
    <xf numFmtId="0" fontId="44" fillId="0" borderId="0" xfId="0" applyFont="1" applyAlignment="1" applyProtection="1">
      <alignment horizontal="center"/>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8" fillId="0" borderId="0" xfId="0" applyFont="1" applyAlignment="1" applyProtection="1">
      <alignment horizontal="center" wrapText="1"/>
      <protection locked="0"/>
    </xf>
    <xf numFmtId="0" fontId="28" fillId="0" borderId="0" xfId="0" applyFont="1" applyAlignment="1" applyProtection="1">
      <alignment/>
      <protection locked="0"/>
    </xf>
    <xf numFmtId="0" fontId="41" fillId="0" borderId="36"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shrinkToFit="1"/>
      <protection locked="0"/>
    </xf>
    <xf numFmtId="0" fontId="40" fillId="0" borderId="0" xfId="0" applyFont="1" applyBorder="1" applyAlignment="1" applyProtection="1">
      <alignment horizontal="center" vertical="center" shrinkToFit="1"/>
      <protection locked="0"/>
    </xf>
    <xf numFmtId="0" fontId="41" fillId="0" borderId="36" xfId="0" applyFont="1" applyBorder="1" applyAlignment="1" applyProtection="1">
      <alignment vertical="center" shrinkToFit="1"/>
      <protection/>
    </xf>
    <xf numFmtId="0" fontId="40" fillId="0" borderId="36" xfId="0" applyFont="1" applyBorder="1" applyAlignment="1" applyProtection="1">
      <alignment horizontal="center" vertical="center" shrinkToFit="1"/>
      <protection/>
    </xf>
    <xf numFmtId="0" fontId="41" fillId="0" borderId="37" xfId="0" applyFont="1" applyBorder="1" applyAlignment="1" applyProtection="1">
      <alignment horizontal="center" vertical="center"/>
      <protection locked="0"/>
    </xf>
    <xf numFmtId="0" fontId="41" fillId="0" borderId="37" xfId="0" applyFont="1" applyBorder="1" applyAlignment="1" applyProtection="1">
      <alignment vertical="center" shrinkToFit="1"/>
      <protection locked="0"/>
    </xf>
    <xf numFmtId="0" fontId="40" fillId="0" borderId="37" xfId="0" applyFont="1" applyBorder="1" applyAlignment="1" applyProtection="1">
      <alignment horizontal="center" vertical="center" shrinkToFit="1"/>
      <protection locked="0"/>
    </xf>
    <xf numFmtId="0" fontId="46" fillId="38" borderId="0" xfId="0" applyFont="1" applyFill="1" applyAlignment="1">
      <alignment/>
    </xf>
    <xf numFmtId="0" fontId="0" fillId="43" borderId="0" xfId="0" applyFill="1" applyAlignment="1">
      <alignment/>
    </xf>
    <xf numFmtId="181" fontId="27" fillId="0" borderId="0" xfId="0" applyNumberFormat="1" applyFont="1" applyAlignment="1" applyProtection="1">
      <alignment horizontal="center"/>
      <protection locked="0"/>
    </xf>
    <xf numFmtId="0" fontId="21" fillId="0" borderId="0" xfId="0" applyFont="1" applyAlignment="1">
      <alignment horizontal="center"/>
    </xf>
    <xf numFmtId="0" fontId="51" fillId="0" borderId="0" xfId="0" applyFont="1" applyAlignment="1">
      <alignment horizontal="center"/>
    </xf>
    <xf numFmtId="0" fontId="6" fillId="0" borderId="29" xfId="0" applyFont="1" applyBorder="1" applyAlignment="1">
      <alignment/>
    </xf>
    <xf numFmtId="0" fontId="6" fillId="0" borderId="32" xfId="0" applyFont="1" applyBorder="1" applyAlignment="1">
      <alignment/>
    </xf>
    <xf numFmtId="0" fontId="6" fillId="0" borderId="38" xfId="0" applyFont="1" applyBorder="1" applyAlignment="1">
      <alignment/>
    </xf>
    <xf numFmtId="0" fontId="6" fillId="0" borderId="0"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5" xfId="0" applyFont="1" applyFill="1" applyBorder="1" applyAlignment="1">
      <alignment/>
    </xf>
    <xf numFmtId="0" fontId="6" fillId="45" borderId="16" xfId="0" applyFont="1" applyFill="1" applyBorder="1" applyAlignment="1">
      <alignment horizontal="right" vertical="center"/>
    </xf>
    <xf numFmtId="0" fontId="6" fillId="0" borderId="46" xfId="0" applyFont="1" applyBorder="1" applyAlignment="1">
      <alignment/>
    </xf>
    <xf numFmtId="0" fontId="6" fillId="0" borderId="47" xfId="0" applyFont="1" applyBorder="1" applyAlignment="1">
      <alignment/>
    </xf>
    <xf numFmtId="0" fontId="47" fillId="38" borderId="0" xfId="0" applyFont="1" applyFill="1" applyAlignment="1">
      <alignment horizontal="center" vertical="center" wrapText="1"/>
    </xf>
    <xf numFmtId="0" fontId="28" fillId="34" borderId="0" xfId="0" applyFont="1" applyFill="1" applyAlignment="1">
      <alignment horizontal="center" vertical="center" wrapText="1"/>
    </xf>
    <xf numFmtId="0" fontId="43" fillId="46" borderId="0" xfId="0" applyFont="1" applyFill="1" applyAlignment="1">
      <alignment horizontal="center" vertical="center" wrapText="1"/>
    </xf>
    <xf numFmtId="0" fontId="32" fillId="47" borderId="0" xfId="0" applyFont="1" applyFill="1" applyAlignment="1">
      <alignment horizontal="center" vertical="center"/>
    </xf>
    <xf numFmtId="0" fontId="28" fillId="34" borderId="0" xfId="0" applyFont="1" applyFill="1" applyAlignment="1">
      <alignment horizontal="left" vertical="center" indent="1"/>
    </xf>
    <xf numFmtId="0" fontId="36" fillId="36" borderId="0" xfId="0" applyFont="1" applyFill="1" applyAlignment="1">
      <alignment horizontal="center" vertical="center" wrapText="1"/>
    </xf>
    <xf numFmtId="0" fontId="35" fillId="33" borderId="0" xfId="0" applyFont="1" applyFill="1" applyAlignment="1">
      <alignment horizontal="center" vertical="center" wrapText="1"/>
    </xf>
    <xf numFmtId="0" fontId="25" fillId="33" borderId="0" xfId="0" applyFont="1" applyFill="1" applyAlignment="1">
      <alignment horizontal="center" vertical="center"/>
    </xf>
    <xf numFmtId="0" fontId="33" fillId="33" borderId="48" xfId="0" applyFont="1" applyFill="1" applyBorder="1" applyAlignment="1">
      <alignment horizontal="center" vertical="center" wrapText="1"/>
    </xf>
    <xf numFmtId="0" fontId="33" fillId="33" borderId="49" xfId="0" applyFont="1" applyFill="1" applyBorder="1" applyAlignment="1">
      <alignment horizontal="center" vertical="center" wrapText="1"/>
    </xf>
    <xf numFmtId="0" fontId="33" fillId="33" borderId="50" xfId="0" applyFont="1" applyFill="1" applyBorder="1" applyAlignment="1">
      <alignment horizontal="center" vertical="center" wrapText="1"/>
    </xf>
    <xf numFmtId="0" fontId="33" fillId="33" borderId="51"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33" fillId="33" borderId="54"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44" fillId="0" borderId="0" xfId="0" applyFont="1" applyAlignment="1" applyProtection="1">
      <alignment horizontal="center"/>
      <protection locked="0"/>
    </xf>
    <xf numFmtId="0" fontId="26" fillId="0" borderId="56" xfId="0" applyFont="1" applyBorder="1" applyAlignment="1" applyProtection="1">
      <alignment horizontal="center" shrinkToFit="1"/>
      <protection locked="0"/>
    </xf>
    <xf numFmtId="0" fontId="26" fillId="0" borderId="57" xfId="0" applyFont="1" applyBorder="1" applyAlignment="1" applyProtection="1">
      <alignment horizontal="center" shrinkToFit="1"/>
      <protection locked="0"/>
    </xf>
    <xf numFmtId="0" fontId="26" fillId="0" borderId="58" xfId="0" applyFont="1" applyBorder="1" applyAlignment="1" applyProtection="1">
      <alignment horizontal="center" shrinkToFit="1"/>
      <protection locked="0"/>
    </xf>
    <xf numFmtId="0" fontId="26" fillId="0" borderId="59" xfId="0" applyFont="1" applyBorder="1" applyAlignment="1" applyProtection="1">
      <alignment horizontal="left" vertical="center" shrinkToFit="1"/>
      <protection/>
    </xf>
    <xf numFmtId="0" fontId="26" fillId="0" borderId="10" xfId="0" applyFont="1" applyBorder="1" applyAlignment="1" applyProtection="1">
      <alignment horizontal="center" vertical="center" shrinkToFit="1"/>
      <protection locked="0"/>
    </xf>
    <xf numFmtId="0" fontId="26" fillId="0" borderId="30" xfId="0" applyFont="1" applyBorder="1" applyAlignment="1" applyProtection="1">
      <alignment horizontal="center" shrinkToFit="1"/>
      <protection/>
    </xf>
    <xf numFmtId="49" fontId="26" fillId="0" borderId="60" xfId="0" applyNumberFormat="1" applyFont="1" applyBorder="1" applyAlignment="1" applyProtection="1">
      <alignment horizontal="center" vertical="top"/>
      <protection/>
    </xf>
    <xf numFmtId="49" fontId="26" fillId="0" borderId="30" xfId="0" applyNumberFormat="1" applyFont="1" applyBorder="1" applyAlignment="1" applyProtection="1">
      <alignment horizontal="center" vertical="top"/>
      <protection/>
    </xf>
    <xf numFmtId="49" fontId="26" fillId="0" borderId="61" xfId="0" applyNumberFormat="1" applyFont="1" applyBorder="1" applyAlignment="1" applyProtection="1">
      <alignment horizontal="center" vertical="top"/>
      <protection/>
    </xf>
    <xf numFmtId="49" fontId="26" fillId="0" borderId="31" xfId="0" applyNumberFormat="1" applyFont="1" applyBorder="1" applyAlignment="1" applyProtection="1">
      <alignment horizontal="center" vertical="top"/>
      <protection/>
    </xf>
    <xf numFmtId="181" fontId="27" fillId="0" borderId="0" xfId="0" applyNumberFormat="1" applyFont="1" applyAlignment="1" applyProtection="1">
      <alignment horizontal="center"/>
      <protection locked="0"/>
    </xf>
    <xf numFmtId="0" fontId="24" fillId="0" borderId="31" xfId="0" applyFont="1" applyBorder="1" applyAlignment="1" applyProtection="1">
      <alignment horizontal="center"/>
      <protection/>
    </xf>
    <xf numFmtId="0" fontId="26" fillId="0" borderId="62" xfId="0" applyFont="1" applyBorder="1" applyAlignment="1" applyProtection="1">
      <alignment horizontal="left" vertical="center" shrinkToFit="1"/>
      <protection/>
    </xf>
    <xf numFmtId="0" fontId="26" fillId="0" borderId="63" xfId="0" applyFont="1" applyBorder="1" applyAlignment="1" applyProtection="1">
      <alignment horizontal="left" vertical="center" shrinkToFit="1"/>
      <protection/>
    </xf>
    <xf numFmtId="0" fontId="26" fillId="0" borderId="0" xfId="0" applyFont="1" applyBorder="1" applyAlignment="1" applyProtection="1">
      <alignment horizontal="center" shrinkToFit="1"/>
      <protection/>
    </xf>
    <xf numFmtId="0" fontId="26" fillId="0" borderId="64" xfId="0" applyFont="1" applyBorder="1" applyAlignment="1" applyProtection="1">
      <alignment horizontal="center" vertical="center" shrinkToFit="1"/>
      <protection/>
    </xf>
    <xf numFmtId="0" fontId="26" fillId="0" borderId="62" xfId="0" applyFont="1" applyBorder="1" applyAlignment="1" applyProtection="1">
      <alignment horizontal="center" vertical="center" shrinkToFit="1"/>
      <protection/>
    </xf>
    <xf numFmtId="0" fontId="26" fillId="0" borderId="60" xfId="0" applyFont="1" applyBorder="1" applyAlignment="1" applyProtection="1">
      <alignment horizontal="center" vertical="center" shrinkToFit="1"/>
      <protection/>
    </xf>
    <xf numFmtId="0" fontId="26" fillId="0" borderId="10" xfId="0" applyFont="1" applyBorder="1" applyAlignment="1" applyProtection="1">
      <alignment horizontal="center" vertical="center" shrinkToFit="1"/>
      <protection/>
    </xf>
    <xf numFmtId="0" fontId="26" fillId="0" borderId="5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26" fillId="0" borderId="58" xfId="0" applyFont="1" applyBorder="1" applyAlignment="1" applyProtection="1">
      <alignment horizontal="center" vertical="center" shrinkToFit="1"/>
      <protection locked="0"/>
    </xf>
    <xf numFmtId="49" fontId="26" fillId="0" borderId="62" xfId="0" applyNumberFormat="1" applyFont="1" applyBorder="1" applyAlignment="1" applyProtection="1">
      <alignment horizontal="center" vertical="center" shrinkToFit="1"/>
      <protection/>
    </xf>
    <xf numFmtId="49" fontId="26" fillId="0" borderId="60" xfId="0" applyNumberFormat="1" applyFont="1" applyBorder="1" applyAlignment="1" applyProtection="1">
      <alignment horizontal="center" vertical="center" shrinkToFit="1"/>
      <protection/>
    </xf>
    <xf numFmtId="0" fontId="26" fillId="0" borderId="57" xfId="0" applyFont="1" applyBorder="1" applyAlignment="1" applyProtection="1">
      <alignment horizontal="center" shrinkToFit="1"/>
      <protection/>
    </xf>
    <xf numFmtId="0" fontId="26" fillId="0" borderId="58" xfId="0" applyFont="1" applyBorder="1" applyAlignment="1" applyProtection="1">
      <alignment horizontal="center" shrinkToFit="1"/>
      <protection/>
    </xf>
    <xf numFmtId="0" fontId="8" fillId="0" borderId="0" xfId="0" applyFont="1" applyAlignment="1" applyProtection="1">
      <alignment horizontal="center"/>
      <protection locked="0"/>
    </xf>
    <xf numFmtId="0" fontId="17" fillId="0" borderId="0" xfId="0" applyFont="1" applyAlignment="1" applyProtection="1">
      <alignment horizontal="center"/>
      <protection locked="0"/>
    </xf>
    <xf numFmtId="0" fontId="45"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5"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5" xfId="0" applyNumberFormat="1" applyFont="1" applyFill="1" applyBorder="1" applyAlignment="1" applyProtection="1">
      <alignment horizontal="center" vertical="center"/>
      <protection/>
    </xf>
    <xf numFmtId="1" fontId="17" fillId="33" borderId="6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53" fillId="0" borderId="38" xfId="0" applyFont="1" applyBorder="1" applyAlignment="1">
      <alignment horizontal="center"/>
    </xf>
    <xf numFmtId="0" fontId="53" fillId="0" borderId="67" xfId="0" applyFont="1" applyBorder="1" applyAlignment="1">
      <alignment horizontal="center"/>
    </xf>
    <xf numFmtId="0" fontId="0" fillId="0" borderId="0" xfId="0" applyFont="1" applyAlignment="1">
      <alignment horizontal="center"/>
    </xf>
    <xf numFmtId="0" fontId="6" fillId="0" borderId="62" xfId="0" applyFont="1" applyBorder="1" applyAlignment="1">
      <alignment horizontal="center"/>
    </xf>
    <xf numFmtId="0" fontId="6" fillId="0" borderId="59" xfId="0" applyFont="1" applyBorder="1" applyAlignment="1">
      <alignment horizontal="center"/>
    </xf>
    <xf numFmtId="0" fontId="6" fillId="0" borderId="63" xfId="0" applyFont="1" applyBorder="1" applyAlignment="1">
      <alignment horizontal="center"/>
    </xf>
    <xf numFmtId="0" fontId="6" fillId="0" borderId="10" xfId="0" applyFont="1" applyBorder="1" applyAlignment="1">
      <alignment horizontal="center"/>
    </xf>
    <xf numFmtId="0" fontId="19" fillId="0" borderId="60" xfId="0" applyFont="1" applyBorder="1" applyAlignment="1">
      <alignment horizontal="center"/>
    </xf>
    <xf numFmtId="0" fontId="19" fillId="0" borderId="38" xfId="0" applyFont="1" applyBorder="1" applyAlignment="1">
      <alignment horizontal="center"/>
    </xf>
    <xf numFmtId="0" fontId="19" fillId="0" borderId="61" xfId="0" applyFont="1" applyBorder="1" applyAlignment="1">
      <alignment horizont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19" fillId="0" borderId="10" xfId="0" applyFont="1" applyBorder="1" applyAlignment="1">
      <alignment horizontal="center"/>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52" fillId="0" borderId="0" xfId="0" applyFont="1" applyBorder="1" applyAlignment="1">
      <alignment horizontal="center" vertical="center"/>
    </xf>
    <xf numFmtId="0" fontId="52" fillId="0" borderId="74" xfId="0" applyFont="1" applyBorder="1" applyAlignment="1">
      <alignment horizontal="center" vertical="center"/>
    </xf>
    <xf numFmtId="0" fontId="0" fillId="0" borderId="0" xfId="0" applyAlignment="1">
      <alignment horizontal="center"/>
    </xf>
    <xf numFmtId="0" fontId="11" fillId="0" borderId="0" xfId="0" applyFont="1" applyAlignment="1">
      <alignment horizont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81" xfId="0" applyFont="1" applyBorder="1" applyAlignment="1">
      <alignment horizontal="center" vertical="center"/>
    </xf>
    <xf numFmtId="0" fontId="7" fillId="0" borderId="74" xfId="0" applyFont="1" applyBorder="1" applyAlignment="1">
      <alignment horizontal="center" vertical="center"/>
    </xf>
    <xf numFmtId="0" fontId="10" fillId="0" borderId="43" xfId="0" applyFont="1" applyBorder="1" applyAlignment="1">
      <alignment horizontal="center" vertical="center" shrinkToFit="1"/>
    </xf>
    <xf numFmtId="0" fontId="0" fillId="0" borderId="74" xfId="0" applyBorder="1" applyAlignment="1">
      <alignment/>
    </xf>
    <xf numFmtId="0" fontId="6" fillId="45" borderId="16" xfId="0" applyFont="1" applyFill="1" applyBorder="1" applyAlignment="1">
      <alignment horizontal="right" vertical="center"/>
    </xf>
    <xf numFmtId="0" fontId="6" fillId="45" borderId="63" xfId="0" applyFont="1" applyFill="1" applyBorder="1" applyAlignment="1">
      <alignment horizontal="right" vertical="center"/>
    </xf>
    <xf numFmtId="0" fontId="6" fillId="0" borderId="20" xfId="0" applyFont="1" applyBorder="1" applyAlignment="1">
      <alignment horizontal="left"/>
    </xf>
    <xf numFmtId="0" fontId="22" fillId="0" borderId="39"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42" xfId="0" applyFont="1" applyBorder="1" applyAlignment="1">
      <alignment horizontal="center" vertical="top"/>
    </xf>
    <xf numFmtId="0" fontId="22" fillId="0" borderId="43" xfId="0" applyFont="1" applyBorder="1" applyAlignment="1">
      <alignment horizontal="center" vertical="top"/>
    </xf>
    <xf numFmtId="0" fontId="22" fillId="0" borderId="44" xfId="0" applyFont="1" applyBorder="1" applyAlignment="1">
      <alignment horizontal="center" vertical="top"/>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4" xfId="0" applyFont="1" applyBorder="1" applyAlignment="1">
      <alignment/>
    </xf>
    <xf numFmtId="0" fontId="19" fillId="0" borderId="32" xfId="0" applyFont="1" applyBorder="1" applyAlignment="1">
      <alignment/>
    </xf>
    <xf numFmtId="0" fontId="19" fillId="0" borderId="83" xfId="0" applyFont="1" applyBorder="1" applyAlignment="1">
      <alignment horizontal="center" vertical="center" wrapText="1"/>
    </xf>
    <xf numFmtId="0" fontId="19" fillId="0" borderId="58" xfId="0" applyFont="1" applyBorder="1" applyAlignment="1">
      <alignment horizontal="center"/>
    </xf>
    <xf numFmtId="0" fontId="19" fillId="0" borderId="8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1</xdr:row>
      <xdr:rowOff>180975</xdr:rowOff>
    </xdr:to>
    <xdr:pic>
      <xdr:nvPicPr>
        <xdr:cNvPr id="1" name="Bowlers" hidden="1"/>
        <xdr:cNvPicPr preferRelativeResize="1">
          <a:picLocks noChangeAspect="1"/>
        </xdr:cNvPicPr>
      </xdr:nvPicPr>
      <xdr:blipFill>
        <a:blip r:embed="rId1"/>
        <a:stretch>
          <a:fillRect/>
        </a:stretch>
      </xdr:blipFill>
      <xdr:spPr>
        <a:xfrm>
          <a:off x="123825" y="123825"/>
          <a:ext cx="9525" cy="2667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24"/>
      <c r="P1" s="124"/>
      <c r="Q1" s="124"/>
      <c r="R1" s="124"/>
      <c r="S1" s="124"/>
      <c r="T1" s="124"/>
      <c r="U1" s="124"/>
      <c r="V1" s="124"/>
      <c r="W1" s="124"/>
      <c r="X1" s="124"/>
      <c r="Y1" s="124"/>
      <c r="Z1" s="124"/>
    </row>
    <row r="2" spans="15:26" ht="12.75">
      <c r="O2" s="124"/>
      <c r="P2" s="124"/>
      <c r="Q2" s="124"/>
      <c r="R2" s="124"/>
      <c r="S2" s="124"/>
      <c r="T2" s="124"/>
      <c r="U2" s="124"/>
      <c r="V2" s="124"/>
      <c r="W2" s="124"/>
      <c r="X2" s="124"/>
      <c r="Y2" s="124"/>
      <c r="Z2" s="124"/>
    </row>
    <row r="3" spans="15:26" ht="12.75">
      <c r="O3" s="124"/>
      <c r="P3" s="124"/>
      <c r="Q3" s="124"/>
      <c r="R3" s="124"/>
      <c r="S3" s="124"/>
      <c r="T3" s="124"/>
      <c r="U3" s="124"/>
      <c r="V3" s="124"/>
      <c r="W3" s="124"/>
      <c r="X3" s="124"/>
      <c r="Y3" s="124"/>
      <c r="Z3" s="124"/>
    </row>
    <row r="4" spans="15:26" ht="12.75">
      <c r="O4" s="124"/>
      <c r="P4" s="124"/>
      <c r="Q4" s="124"/>
      <c r="R4" s="124"/>
      <c r="S4" s="124"/>
      <c r="T4" s="124"/>
      <c r="U4" s="124"/>
      <c r="V4" s="124"/>
      <c r="W4" s="124"/>
      <c r="X4" s="124"/>
      <c r="Y4" s="124"/>
      <c r="Z4" s="124"/>
    </row>
    <row r="5" spans="15:26" ht="12.75">
      <c r="O5" s="124"/>
      <c r="P5" s="124"/>
      <c r="Q5" s="124"/>
      <c r="R5" s="124"/>
      <c r="S5" s="124"/>
      <c r="T5" s="124"/>
      <c r="U5" s="124"/>
      <c r="V5" s="124"/>
      <c r="W5" s="124"/>
      <c r="X5" s="124"/>
      <c r="Y5" s="124"/>
      <c r="Z5" s="124"/>
    </row>
    <row r="6" spans="15:26" ht="12.75">
      <c r="O6" s="124"/>
      <c r="P6" s="124"/>
      <c r="Q6" s="124"/>
      <c r="R6" s="124"/>
      <c r="S6" s="124"/>
      <c r="T6" s="124"/>
      <c r="U6" s="124"/>
      <c r="V6" s="124"/>
      <c r="W6" s="124"/>
      <c r="X6" s="124"/>
      <c r="Y6" s="124"/>
      <c r="Z6" s="124"/>
    </row>
    <row r="7" spans="15:26" ht="12.75">
      <c r="O7" s="124"/>
      <c r="P7" s="124"/>
      <c r="Q7" s="124"/>
      <c r="R7" s="124"/>
      <c r="S7" s="124"/>
      <c r="T7" s="124"/>
      <c r="U7" s="124"/>
      <c r="V7" s="124"/>
      <c r="W7" s="124"/>
      <c r="X7" s="124"/>
      <c r="Y7" s="124"/>
      <c r="Z7" s="124"/>
    </row>
    <row r="8" spans="15:26" ht="12.75">
      <c r="O8" s="124"/>
      <c r="P8" s="124"/>
      <c r="Q8" s="124"/>
      <c r="R8" s="124"/>
      <c r="S8" s="124"/>
      <c r="T8" s="124"/>
      <c r="U8" s="124"/>
      <c r="V8" s="124"/>
      <c r="W8" s="124"/>
      <c r="X8" s="124"/>
      <c r="Y8" s="124"/>
      <c r="Z8" s="124"/>
    </row>
    <row r="9" spans="15:26" ht="12.75">
      <c r="O9" s="124"/>
      <c r="P9" s="124"/>
      <c r="Q9" s="124"/>
      <c r="R9" s="124"/>
      <c r="S9" s="124"/>
      <c r="T9" s="124"/>
      <c r="U9" s="124"/>
      <c r="V9" s="124"/>
      <c r="W9" s="124"/>
      <c r="X9" s="124"/>
      <c r="Y9" s="124"/>
      <c r="Z9" s="124"/>
    </row>
    <row r="10" spans="15:26" ht="12.75">
      <c r="O10" s="124"/>
      <c r="P10" s="124"/>
      <c r="Q10" s="124"/>
      <c r="R10" s="124"/>
      <c r="S10" s="124"/>
      <c r="T10" s="124"/>
      <c r="U10" s="124"/>
      <c r="V10" s="124"/>
      <c r="W10" s="124"/>
      <c r="X10" s="124"/>
      <c r="Y10" s="124"/>
      <c r="Z10" s="124"/>
    </row>
    <row r="11" spans="15:26" ht="12.75">
      <c r="O11" s="124"/>
      <c r="P11" s="124"/>
      <c r="Q11" s="124"/>
      <c r="R11" s="124"/>
      <c r="S11" s="124"/>
      <c r="T11" s="124"/>
      <c r="U11" s="124"/>
      <c r="V11" s="124"/>
      <c r="W11" s="124"/>
      <c r="X11" s="124"/>
      <c r="Y11" s="124"/>
      <c r="Z11" s="124"/>
    </row>
    <row r="12" spans="15:26" ht="12.75">
      <c r="O12" s="124"/>
      <c r="P12" s="124"/>
      <c r="Q12" s="124"/>
      <c r="R12" s="124"/>
      <c r="S12" s="124"/>
      <c r="T12" s="124"/>
      <c r="U12" s="124"/>
      <c r="V12" s="124"/>
      <c r="W12" s="124"/>
      <c r="X12" s="124"/>
      <c r="Y12" s="124"/>
      <c r="Z12" s="124"/>
    </row>
    <row r="13" spans="15:26" ht="12.75">
      <c r="O13" s="124"/>
      <c r="P13" s="124"/>
      <c r="Q13" s="124"/>
      <c r="R13" s="124"/>
      <c r="S13" s="124"/>
      <c r="T13" s="124"/>
      <c r="U13" s="124"/>
      <c r="V13" s="124"/>
      <c r="W13" s="124"/>
      <c r="X13" s="124"/>
      <c r="Y13" s="124"/>
      <c r="Z13" s="124"/>
    </row>
    <row r="14" spans="15:26" ht="12.75">
      <c r="O14" s="124"/>
      <c r="P14" s="124"/>
      <c r="Q14" s="124"/>
      <c r="R14" s="124"/>
      <c r="S14" s="124"/>
      <c r="T14" s="124"/>
      <c r="U14" s="124"/>
      <c r="V14" s="124"/>
      <c r="W14" s="124"/>
      <c r="X14" s="124"/>
      <c r="Y14" s="124"/>
      <c r="Z14" s="124"/>
    </row>
    <row r="15" spans="15:26" ht="12.75">
      <c r="O15" s="124"/>
      <c r="P15" s="124"/>
      <c r="Q15" s="124"/>
      <c r="R15" s="124"/>
      <c r="S15" s="124"/>
      <c r="T15" s="124"/>
      <c r="U15" s="124"/>
      <c r="V15" s="124"/>
      <c r="W15" s="124"/>
      <c r="X15" s="124"/>
      <c r="Y15" s="124"/>
      <c r="Z15" s="124"/>
    </row>
    <row r="16" spans="15:26" ht="12.75">
      <c r="O16" s="124"/>
      <c r="P16" s="124"/>
      <c r="Q16" s="124"/>
      <c r="R16" s="124"/>
      <c r="S16" s="124"/>
      <c r="T16" s="124"/>
      <c r="U16" s="124"/>
      <c r="V16" s="124"/>
      <c r="W16" s="124"/>
      <c r="X16" s="124"/>
      <c r="Y16" s="124"/>
      <c r="Z16" s="124"/>
    </row>
    <row r="17" spans="15:26" ht="12.75">
      <c r="O17" s="124"/>
      <c r="P17" s="124"/>
      <c r="Q17" s="124"/>
      <c r="R17" s="124"/>
      <c r="S17" s="124"/>
      <c r="T17" s="124"/>
      <c r="U17" s="124"/>
      <c r="V17" s="124"/>
      <c r="W17" s="124"/>
      <c r="X17" s="124"/>
      <c r="Y17" s="124"/>
      <c r="Z17" s="124"/>
    </row>
    <row r="18" spans="15:26" ht="12.75">
      <c r="O18" s="124"/>
      <c r="P18" s="124"/>
      <c r="Q18" s="124"/>
      <c r="R18" s="124"/>
      <c r="S18" s="124"/>
      <c r="T18" s="124"/>
      <c r="U18" s="124"/>
      <c r="V18" s="124"/>
      <c r="W18" s="124"/>
      <c r="X18" s="124"/>
      <c r="Y18" s="124"/>
      <c r="Z18" s="124"/>
    </row>
    <row r="19" spans="15:26" ht="12.75">
      <c r="O19" s="124"/>
      <c r="P19" s="124"/>
      <c r="Q19" s="124"/>
      <c r="R19" s="124"/>
      <c r="S19" s="124"/>
      <c r="T19" s="124"/>
      <c r="U19" s="124"/>
      <c r="V19" s="124"/>
      <c r="W19" s="124"/>
      <c r="X19" s="124"/>
      <c r="Y19" s="124"/>
      <c r="Z19" s="124"/>
    </row>
    <row r="20" spans="15:26" ht="12.75">
      <c r="O20" s="124"/>
      <c r="P20" s="124"/>
      <c r="Q20" s="124"/>
      <c r="R20" s="124"/>
      <c r="S20" s="124"/>
      <c r="T20" s="124"/>
      <c r="U20" s="124"/>
      <c r="V20" s="124"/>
      <c r="W20" s="124"/>
      <c r="X20" s="124"/>
      <c r="Y20" s="124"/>
      <c r="Z20" s="124"/>
    </row>
    <row r="21" spans="15:26" ht="12.75">
      <c r="O21" s="124"/>
      <c r="P21" s="124"/>
      <c r="Q21" s="124"/>
      <c r="R21" s="124"/>
      <c r="S21" s="124"/>
      <c r="T21" s="124"/>
      <c r="U21" s="124"/>
      <c r="V21" s="124"/>
      <c r="W21" s="124"/>
      <c r="X21" s="124"/>
      <c r="Y21" s="124"/>
      <c r="Z21" s="124"/>
    </row>
    <row r="22" spans="15:26" ht="12.75">
      <c r="O22" s="124"/>
      <c r="P22" s="124"/>
      <c r="Q22" s="124"/>
      <c r="R22" s="124"/>
      <c r="S22" s="124"/>
      <c r="T22" s="124"/>
      <c r="U22" s="124"/>
      <c r="V22" s="124"/>
      <c r="W22" s="124"/>
      <c r="X22" s="124"/>
      <c r="Y22" s="124"/>
      <c r="Z22" s="124"/>
    </row>
    <row r="23" spans="15:26" ht="12.75">
      <c r="O23" s="124"/>
      <c r="P23" s="124"/>
      <c r="Q23" s="124"/>
      <c r="R23" s="124"/>
      <c r="S23" s="124"/>
      <c r="T23" s="124"/>
      <c r="U23" s="124"/>
      <c r="V23" s="124"/>
      <c r="W23" s="124"/>
      <c r="X23" s="124"/>
      <c r="Y23" s="124"/>
      <c r="Z23" s="124"/>
    </row>
    <row r="24" spans="15:26" ht="12.75">
      <c r="O24" s="124"/>
      <c r="P24" s="124"/>
      <c r="Q24" s="124"/>
      <c r="R24" s="124"/>
      <c r="S24" s="124"/>
      <c r="T24" s="124"/>
      <c r="U24" s="124"/>
      <c r="V24" s="124"/>
      <c r="W24" s="124"/>
      <c r="X24" s="124"/>
      <c r="Y24" s="124"/>
      <c r="Z24" s="124"/>
    </row>
    <row r="25" spans="15:26" ht="12.75">
      <c r="O25" s="124"/>
      <c r="P25" s="124"/>
      <c r="Q25" s="124"/>
      <c r="R25" s="124"/>
      <c r="S25" s="124"/>
      <c r="T25" s="124"/>
      <c r="U25" s="124"/>
      <c r="V25" s="124"/>
      <c r="W25" s="124"/>
      <c r="X25" s="124"/>
      <c r="Y25" s="124"/>
      <c r="Z25" s="124"/>
    </row>
    <row r="26" spans="15:26" ht="12.75">
      <c r="O26" s="124"/>
      <c r="P26" s="124"/>
      <c r="Q26" s="124"/>
      <c r="R26" s="124"/>
      <c r="S26" s="124"/>
      <c r="T26" s="124"/>
      <c r="U26" s="124"/>
      <c r="V26" s="124"/>
      <c r="W26" s="124"/>
      <c r="X26" s="124"/>
      <c r="Y26" s="124"/>
      <c r="Z26" s="124"/>
    </row>
    <row r="27" spans="15:26" ht="12.75">
      <c r="O27" s="124"/>
      <c r="P27" s="124"/>
      <c r="Q27" s="124"/>
      <c r="R27" s="124"/>
      <c r="S27" s="124"/>
      <c r="T27" s="124"/>
      <c r="U27" s="124"/>
      <c r="V27" s="124"/>
      <c r="W27" s="124"/>
      <c r="X27" s="124"/>
      <c r="Y27" s="124"/>
      <c r="Z27" s="124"/>
    </row>
    <row r="28" spans="15:26" ht="12.75">
      <c r="O28" s="124"/>
      <c r="P28" s="124"/>
      <c r="Q28" s="124"/>
      <c r="R28" s="124"/>
      <c r="S28" s="124"/>
      <c r="T28" s="124"/>
      <c r="U28" s="124"/>
      <c r="V28" s="124"/>
      <c r="W28" s="124"/>
      <c r="X28" s="124"/>
      <c r="Y28" s="124"/>
      <c r="Z28" s="124"/>
    </row>
    <row r="29" spans="15:26" ht="12.75">
      <c r="O29" s="124"/>
      <c r="P29" s="124"/>
      <c r="Q29" s="124"/>
      <c r="R29" s="124"/>
      <c r="S29" s="124"/>
      <c r="T29" s="124"/>
      <c r="U29" s="124"/>
      <c r="V29" s="124"/>
      <c r="W29" s="124"/>
      <c r="X29" s="124"/>
      <c r="Y29" s="124"/>
      <c r="Z29" s="124"/>
    </row>
    <row r="30" spans="15:26" ht="12.75">
      <c r="O30" s="124"/>
      <c r="P30" s="124"/>
      <c r="Q30" s="124"/>
      <c r="R30" s="124"/>
      <c r="S30" s="124"/>
      <c r="T30" s="124"/>
      <c r="U30" s="124"/>
      <c r="V30" s="124"/>
      <c r="W30" s="124"/>
      <c r="X30" s="124"/>
      <c r="Y30" s="124"/>
      <c r="Z30" s="124"/>
    </row>
    <row r="31" spans="15:26" ht="12.75">
      <c r="O31" s="124"/>
      <c r="P31" s="124"/>
      <c r="Q31" s="124"/>
      <c r="R31" s="124"/>
      <c r="S31" s="124"/>
      <c r="T31" s="124"/>
      <c r="U31" s="124"/>
      <c r="V31" s="124"/>
      <c r="W31" s="124"/>
      <c r="X31" s="124"/>
      <c r="Y31" s="124"/>
      <c r="Z31" s="124"/>
    </row>
    <row r="32" spans="15:26" ht="12.75">
      <c r="O32" s="124"/>
      <c r="P32" s="124"/>
      <c r="Q32" s="124"/>
      <c r="R32" s="124"/>
      <c r="S32" s="124"/>
      <c r="T32" s="124"/>
      <c r="U32" s="124"/>
      <c r="V32" s="124"/>
      <c r="W32" s="124"/>
      <c r="X32" s="124"/>
      <c r="Y32" s="124"/>
      <c r="Z32" s="124"/>
    </row>
    <row r="33" spans="15:26" ht="12.75">
      <c r="O33" s="124"/>
      <c r="P33" s="124"/>
      <c r="Q33" s="124"/>
      <c r="R33" s="124"/>
      <c r="S33" s="124"/>
      <c r="T33" s="124"/>
      <c r="U33" s="124"/>
      <c r="V33" s="124"/>
      <c r="W33" s="124"/>
      <c r="X33" s="124"/>
      <c r="Y33" s="124"/>
      <c r="Z33" s="124"/>
    </row>
    <row r="34" spans="15:26" ht="12.75">
      <c r="O34" s="124"/>
      <c r="P34" s="124"/>
      <c r="Q34" s="124"/>
      <c r="R34" s="124"/>
      <c r="S34" s="124"/>
      <c r="T34" s="124"/>
      <c r="U34" s="124"/>
      <c r="V34" s="124"/>
      <c r="W34" s="124"/>
      <c r="X34" s="124"/>
      <c r="Y34" s="124"/>
      <c r="Z34" s="124"/>
    </row>
    <row r="35" spans="15:26" ht="12.75">
      <c r="O35" s="124"/>
      <c r="P35" s="124"/>
      <c r="Q35" s="124"/>
      <c r="R35" s="124"/>
      <c r="S35" s="124"/>
      <c r="T35" s="124"/>
      <c r="U35" s="124"/>
      <c r="V35" s="124"/>
      <c r="W35" s="124"/>
      <c r="X35" s="124"/>
      <c r="Y35" s="124"/>
      <c r="Z35" s="124"/>
    </row>
    <row r="36" spans="15:26" ht="12.75">
      <c r="O36" s="124"/>
      <c r="P36" s="124"/>
      <c r="Q36" s="124"/>
      <c r="R36" s="124"/>
      <c r="S36" s="124"/>
      <c r="T36" s="124"/>
      <c r="U36" s="124"/>
      <c r="V36" s="124"/>
      <c r="W36" s="124"/>
      <c r="X36" s="124"/>
      <c r="Y36" s="124"/>
      <c r="Z36" s="124"/>
    </row>
    <row r="37" spans="15:26" ht="12.75">
      <c r="O37" s="124"/>
      <c r="P37" s="124"/>
      <c r="Q37" s="124"/>
      <c r="R37" s="124"/>
      <c r="S37" s="124"/>
      <c r="T37" s="124"/>
      <c r="U37" s="124"/>
      <c r="V37" s="124"/>
      <c r="W37" s="124"/>
      <c r="X37" s="124"/>
      <c r="Y37" s="124"/>
      <c r="Z37" s="124"/>
    </row>
    <row r="38" spans="15:26" ht="12.75">
      <c r="O38" s="124"/>
      <c r="P38" s="124"/>
      <c r="Q38" s="124"/>
      <c r="R38" s="124"/>
      <c r="S38" s="124"/>
      <c r="T38" s="124"/>
      <c r="U38" s="124"/>
      <c r="V38" s="124"/>
      <c r="W38" s="124"/>
      <c r="X38" s="124"/>
      <c r="Y38" s="124"/>
      <c r="Z38" s="124"/>
    </row>
    <row r="39" spans="15:26" ht="12.75">
      <c r="O39" s="124"/>
      <c r="P39" s="124"/>
      <c r="Q39" s="124"/>
      <c r="R39" s="124"/>
      <c r="S39" s="124"/>
      <c r="T39" s="124"/>
      <c r="U39" s="124"/>
      <c r="V39" s="124"/>
      <c r="W39" s="124"/>
      <c r="X39" s="124"/>
      <c r="Y39" s="124"/>
      <c r="Z39" s="124"/>
    </row>
    <row r="40" spans="15:26" ht="12.75">
      <c r="O40" s="124"/>
      <c r="P40" s="124"/>
      <c r="Q40" s="124"/>
      <c r="R40" s="124"/>
      <c r="S40" s="124"/>
      <c r="T40" s="124"/>
      <c r="U40" s="124"/>
      <c r="V40" s="124"/>
      <c r="W40" s="124"/>
      <c r="X40" s="124"/>
      <c r="Y40" s="124"/>
      <c r="Z40" s="124"/>
    </row>
    <row r="41" spans="15:26" ht="12.75">
      <c r="O41" s="124"/>
      <c r="P41" s="124"/>
      <c r="Q41" s="124"/>
      <c r="R41" s="124"/>
      <c r="S41" s="124"/>
      <c r="T41" s="124"/>
      <c r="U41" s="124"/>
      <c r="V41" s="124"/>
      <c r="W41" s="124"/>
      <c r="X41" s="124"/>
      <c r="Y41" s="124"/>
      <c r="Z41" s="124"/>
    </row>
    <row r="42" spans="15:26" ht="12.75">
      <c r="O42" s="124"/>
      <c r="P42" s="124"/>
      <c r="Q42" s="124"/>
      <c r="R42" s="124"/>
      <c r="S42" s="124"/>
      <c r="T42" s="124"/>
      <c r="U42" s="124"/>
      <c r="V42" s="124"/>
      <c r="W42" s="124"/>
      <c r="X42" s="124"/>
      <c r="Y42" s="124"/>
      <c r="Z42" s="124"/>
    </row>
    <row r="43" spans="15:26" ht="12.75">
      <c r="O43" s="124"/>
      <c r="P43" s="124"/>
      <c r="Q43" s="124"/>
      <c r="R43" s="124"/>
      <c r="S43" s="124"/>
      <c r="T43" s="124"/>
      <c r="U43" s="124"/>
      <c r="V43" s="124"/>
      <c r="W43" s="124"/>
      <c r="X43" s="124"/>
      <c r="Y43" s="124"/>
      <c r="Z43" s="124"/>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207"/>
  <sheetViews>
    <sheetView showGridLines="0" showRowColHeaders="0" view="pageBreakPreview" zoomScaleSheetLayoutView="100" zoomScalePageLayoutView="0" workbookViewId="0" topLeftCell="A1">
      <selection activeCell="C195" sqref="C195:X195"/>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22" t="str">
        <f>TEAMS!$D$1</f>
        <v>CLUB NAME</v>
      </c>
      <c r="B1" s="222"/>
      <c r="C1" s="222"/>
      <c r="D1" s="222"/>
      <c r="E1" s="222"/>
      <c r="F1" s="222"/>
      <c r="G1" s="222"/>
      <c r="H1" s="222"/>
      <c r="I1" s="222"/>
      <c r="J1" s="222"/>
      <c r="K1" s="222"/>
      <c r="L1" s="222"/>
      <c r="M1" s="222"/>
      <c r="N1" s="222"/>
      <c r="O1" s="222"/>
      <c r="P1" s="222"/>
      <c r="Q1" s="222"/>
      <c r="R1" s="222"/>
      <c r="S1" s="222"/>
      <c r="T1" s="222"/>
      <c r="U1" s="222"/>
      <c r="V1" s="222"/>
      <c r="W1" s="222"/>
      <c r="X1" s="222"/>
    </row>
    <row r="2" ht="3" customHeight="1"/>
    <row r="3" spans="1:24" ht="15.75">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ht="3" customHeight="1"/>
    <row r="5" spans="3:24" ht="15.75">
      <c r="C5" s="218" t="s">
        <v>2</v>
      </c>
      <c r="D5" s="218"/>
      <c r="E5" s="218"/>
      <c r="F5" s="218"/>
      <c r="G5" s="218"/>
      <c r="H5" s="3"/>
      <c r="I5" s="218" t="s">
        <v>1</v>
      </c>
      <c r="J5" s="218"/>
      <c r="K5" s="218"/>
      <c r="L5" s="218"/>
      <c r="M5" s="218"/>
      <c r="N5" s="218"/>
      <c r="O5" s="218"/>
      <c r="P5" s="218"/>
      <c r="Q5" s="218"/>
      <c r="R5" s="218"/>
      <c r="S5" s="218"/>
      <c r="T5" s="218"/>
      <c r="U5" s="218"/>
      <c r="V5" s="218"/>
      <c r="W5" s="218"/>
      <c r="X5" s="218"/>
    </row>
    <row r="6" ht="3" customHeight="1"/>
    <row r="7" spans="3:24" ht="17.25" customHeight="1" thickBot="1">
      <c r="C7" s="219">
        <f>TEAMS!$C$5</f>
        <v>0</v>
      </c>
      <c r="D7" s="220"/>
      <c r="E7" s="220"/>
      <c r="F7" s="220"/>
      <c r="G7" s="221"/>
      <c r="I7" s="224">
        <f>TEAMS!$D$2</f>
        <v>40609</v>
      </c>
      <c r="J7" s="225"/>
      <c r="K7" s="225"/>
      <c r="L7" s="225"/>
      <c r="M7" s="225"/>
      <c r="N7" s="225"/>
      <c r="O7" s="225"/>
      <c r="P7" s="225"/>
      <c r="Q7" s="225"/>
      <c r="R7" s="225"/>
      <c r="S7" s="225"/>
      <c r="T7" s="225"/>
      <c r="U7" s="225"/>
      <c r="V7" s="225"/>
      <c r="W7" s="225"/>
      <c r="X7" s="226"/>
    </row>
    <row r="8" spans="1:23" ht="6.75" customHeight="1" thickTop="1">
      <c r="A8" s="126"/>
      <c r="B8" s="127"/>
      <c r="W8" s="127"/>
    </row>
    <row r="9" spans="1:24" ht="20.25" customHeight="1" thickBot="1">
      <c r="A9" s="212">
        <f>TEAMS!$B$6</f>
        <v>0</v>
      </c>
      <c r="B9" s="213"/>
      <c r="C9" s="213"/>
      <c r="D9" s="213"/>
      <c r="E9" s="213"/>
      <c r="F9" s="213"/>
      <c r="G9" s="213"/>
      <c r="H9" s="213"/>
      <c r="I9" s="213"/>
      <c r="J9" s="213"/>
      <c r="K9" s="213"/>
      <c r="L9" s="214"/>
      <c r="M9" s="215" t="s">
        <v>37</v>
      </c>
      <c r="N9" s="216"/>
      <c r="O9" s="208">
        <f>TEAMS!$D$6</f>
        <v>0</v>
      </c>
      <c r="P9" s="209"/>
      <c r="Q9" s="209"/>
      <c r="R9" s="209"/>
      <c r="S9" s="209"/>
      <c r="T9" s="209"/>
      <c r="U9" s="209"/>
      <c r="V9" s="209"/>
      <c r="W9" s="209"/>
      <c r="X9" s="210"/>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8"/>
      <c r="B11" s="129"/>
      <c r="C11" s="255">
        <f>TEAMS!$B$6</f>
        <v>0</v>
      </c>
      <c r="D11" s="256"/>
      <c r="E11" s="256"/>
      <c r="F11" s="256"/>
      <c r="G11" s="257"/>
      <c r="H11" s="255">
        <f>TEAMS!$D$6</f>
        <v>0</v>
      </c>
      <c r="I11" s="256"/>
      <c r="J11" s="256"/>
      <c r="K11" s="256"/>
      <c r="L11" s="257"/>
      <c r="M11" s="258"/>
      <c r="N11" s="259"/>
      <c r="O11" s="255">
        <f>TEAMS!$B$6</f>
        <v>0</v>
      </c>
      <c r="P11" s="256"/>
      <c r="Q11" s="256"/>
      <c r="R11" s="256"/>
      <c r="S11" s="257"/>
      <c r="T11" s="255">
        <f>TEAMS!$D$6</f>
        <v>0</v>
      </c>
      <c r="U11" s="256"/>
      <c r="V11" s="256"/>
      <c r="W11" s="256"/>
      <c r="X11" s="257"/>
    </row>
    <row r="12" spans="1:24" ht="13.5" customHeight="1">
      <c r="A12" s="211" t="s">
        <v>15</v>
      </c>
      <c r="B12" s="211"/>
      <c r="C12" s="205" t="s">
        <v>13</v>
      </c>
      <c r="D12" s="207"/>
      <c r="E12" s="205" t="s">
        <v>14</v>
      </c>
      <c r="F12" s="206"/>
      <c r="G12" s="207"/>
      <c r="H12" s="205" t="s">
        <v>13</v>
      </c>
      <c r="I12" s="207"/>
      <c r="J12" s="205" t="s">
        <v>14</v>
      </c>
      <c r="K12" s="206"/>
      <c r="L12" s="207"/>
      <c r="M12" s="211" t="s">
        <v>15</v>
      </c>
      <c r="N12" s="211"/>
      <c r="O12" s="205" t="s">
        <v>13</v>
      </c>
      <c r="P12" s="207"/>
      <c r="Q12" s="205" t="s">
        <v>14</v>
      </c>
      <c r="R12" s="206"/>
      <c r="S12" s="207"/>
      <c r="T12" s="205" t="s">
        <v>13</v>
      </c>
      <c r="U12" s="207"/>
      <c r="V12" s="205" t="s">
        <v>14</v>
      </c>
      <c r="W12" s="206"/>
      <c r="X12" s="207"/>
    </row>
    <row r="13" spans="1:24" ht="17.25" customHeight="1">
      <c r="A13" s="201">
        <v>1</v>
      </c>
      <c r="B13" s="202"/>
      <c r="C13" s="201"/>
      <c r="D13" s="202"/>
      <c r="E13" s="201"/>
      <c r="F13" s="203"/>
      <c r="G13" s="202"/>
      <c r="H13" s="201"/>
      <c r="I13" s="202"/>
      <c r="J13" s="201"/>
      <c r="K13" s="203"/>
      <c r="L13" s="202"/>
      <c r="M13" s="201">
        <v>8</v>
      </c>
      <c r="N13" s="202"/>
      <c r="O13" s="201"/>
      <c r="P13" s="202"/>
      <c r="Q13" s="201"/>
      <c r="R13" s="203"/>
      <c r="S13" s="202"/>
      <c r="T13" s="201"/>
      <c r="U13" s="202"/>
      <c r="V13" s="201"/>
      <c r="W13" s="203"/>
      <c r="X13" s="202"/>
    </row>
    <row r="14" spans="1:24" ht="17.25" customHeight="1">
      <c r="A14" s="201">
        <v>2</v>
      </c>
      <c r="B14" s="202"/>
      <c r="C14" s="201"/>
      <c r="D14" s="202"/>
      <c r="E14" s="201"/>
      <c r="F14" s="203"/>
      <c r="G14" s="202"/>
      <c r="H14" s="201"/>
      <c r="I14" s="202"/>
      <c r="J14" s="201"/>
      <c r="K14" s="203"/>
      <c r="L14" s="202"/>
      <c r="M14" s="201">
        <v>9</v>
      </c>
      <c r="N14" s="202"/>
      <c r="O14" s="201"/>
      <c r="P14" s="202"/>
      <c r="Q14" s="201"/>
      <c r="R14" s="203"/>
      <c r="S14" s="202"/>
      <c r="T14" s="201"/>
      <c r="U14" s="202"/>
      <c r="V14" s="201"/>
      <c r="W14" s="203"/>
      <c r="X14" s="202"/>
    </row>
    <row r="15" spans="1:24" ht="17.25" customHeight="1">
      <c r="A15" s="201">
        <v>3</v>
      </c>
      <c r="B15" s="202"/>
      <c r="C15" s="201"/>
      <c r="D15" s="202"/>
      <c r="E15" s="201"/>
      <c r="F15" s="203"/>
      <c r="G15" s="202"/>
      <c r="H15" s="201"/>
      <c r="I15" s="202"/>
      <c r="J15" s="201"/>
      <c r="K15" s="203"/>
      <c r="L15" s="202"/>
      <c r="M15" s="201">
        <v>10</v>
      </c>
      <c r="N15" s="202"/>
      <c r="O15" s="201"/>
      <c r="P15" s="202"/>
      <c r="Q15" s="201"/>
      <c r="R15" s="203"/>
      <c r="S15" s="202"/>
      <c r="T15" s="201"/>
      <c r="U15" s="202"/>
      <c r="V15" s="201"/>
      <c r="W15" s="203"/>
      <c r="X15" s="202"/>
    </row>
    <row r="16" spans="1:24" ht="17.25" customHeight="1">
      <c r="A16" s="201">
        <v>4</v>
      </c>
      <c r="B16" s="202"/>
      <c r="C16" s="201"/>
      <c r="D16" s="202"/>
      <c r="E16" s="201"/>
      <c r="F16" s="203"/>
      <c r="G16" s="202"/>
      <c r="H16" s="201"/>
      <c r="I16" s="202"/>
      <c r="J16" s="201"/>
      <c r="K16" s="203"/>
      <c r="L16" s="202"/>
      <c r="M16" s="201">
        <v>11</v>
      </c>
      <c r="N16" s="202"/>
      <c r="O16" s="201"/>
      <c r="P16" s="202"/>
      <c r="Q16" s="201"/>
      <c r="R16" s="203"/>
      <c r="S16" s="202"/>
      <c r="T16" s="201"/>
      <c r="U16" s="202"/>
      <c r="V16" s="201"/>
      <c r="W16" s="203"/>
      <c r="X16" s="202"/>
    </row>
    <row r="17" spans="1:24" ht="17.25" customHeight="1">
      <c r="A17" s="201">
        <v>5</v>
      </c>
      <c r="B17" s="202"/>
      <c r="C17" s="201"/>
      <c r="D17" s="202"/>
      <c r="E17" s="201"/>
      <c r="F17" s="203"/>
      <c r="G17" s="202"/>
      <c r="H17" s="201"/>
      <c r="I17" s="202"/>
      <c r="J17" s="201"/>
      <c r="K17" s="203"/>
      <c r="L17" s="202"/>
      <c r="M17" s="201">
        <v>12</v>
      </c>
      <c r="N17" s="202"/>
      <c r="O17" s="201"/>
      <c r="P17" s="202"/>
      <c r="Q17" s="201"/>
      <c r="R17" s="203"/>
      <c r="S17" s="202"/>
      <c r="T17" s="201"/>
      <c r="U17" s="202"/>
      <c r="V17" s="201"/>
      <c r="W17" s="203"/>
      <c r="X17" s="202"/>
    </row>
    <row r="18" spans="1:24" ht="17.25" customHeight="1">
      <c r="A18" s="201">
        <v>6</v>
      </c>
      <c r="B18" s="202"/>
      <c r="C18" s="201"/>
      <c r="D18" s="202"/>
      <c r="E18" s="201"/>
      <c r="F18" s="203"/>
      <c r="G18" s="202"/>
      <c r="H18" s="201"/>
      <c r="I18" s="202"/>
      <c r="J18" s="201"/>
      <c r="K18" s="203"/>
      <c r="L18" s="202"/>
      <c r="M18" s="201">
        <v>13</v>
      </c>
      <c r="N18" s="202"/>
      <c r="O18" s="201"/>
      <c r="P18" s="202"/>
      <c r="Q18" s="201"/>
      <c r="R18" s="203"/>
      <c r="S18" s="202"/>
      <c r="T18" s="201"/>
      <c r="U18" s="202"/>
      <c r="V18" s="201"/>
      <c r="W18" s="203"/>
      <c r="X18" s="202"/>
    </row>
    <row r="19" spans="1:24" ht="17.25" customHeight="1">
      <c r="A19" s="204">
        <v>7</v>
      </c>
      <c r="B19" s="204"/>
      <c r="C19" s="204"/>
      <c r="D19" s="204"/>
      <c r="E19" s="204"/>
      <c r="F19" s="204"/>
      <c r="G19" s="204"/>
      <c r="H19" s="204"/>
      <c r="I19" s="204"/>
      <c r="J19" s="204"/>
      <c r="K19" s="204"/>
      <c r="L19" s="204"/>
      <c r="M19" s="204">
        <v>14</v>
      </c>
      <c r="N19" s="204"/>
      <c r="O19" s="204"/>
      <c r="P19" s="204"/>
      <c r="Q19" s="204"/>
      <c r="R19" s="204"/>
      <c r="S19" s="204"/>
      <c r="T19" s="204"/>
      <c r="U19" s="204"/>
      <c r="V19" s="204"/>
      <c r="W19" s="204"/>
      <c r="X19" s="204"/>
    </row>
    <row r="20" spans="1:24" ht="15.75" customHeight="1" thickBot="1">
      <c r="A20" s="130"/>
      <c r="B20" s="130"/>
      <c r="C20" s="199" t="s">
        <v>49</v>
      </c>
      <c r="D20" s="199"/>
      <c r="E20" s="199"/>
      <c r="F20" s="199"/>
      <c r="G20" s="199"/>
      <c r="H20" s="199"/>
      <c r="J20" s="198" t="s">
        <v>50</v>
      </c>
      <c r="K20" s="198"/>
      <c r="L20" s="198"/>
      <c r="M20" s="198"/>
      <c r="N20" s="198"/>
      <c r="O20" s="198"/>
      <c r="Q20" s="199" t="s">
        <v>49</v>
      </c>
      <c r="R20" s="199"/>
      <c r="S20" s="199"/>
      <c r="T20" s="199"/>
      <c r="U20" s="199"/>
      <c r="V20" s="199"/>
      <c r="W20" s="130"/>
      <c r="X20" s="130"/>
    </row>
    <row r="21" spans="1:24" ht="12" customHeight="1" thickTop="1">
      <c r="A21" s="131"/>
      <c r="B21" s="131"/>
      <c r="C21" s="132"/>
      <c r="D21" s="133"/>
      <c r="E21" s="133"/>
      <c r="F21" s="133"/>
      <c r="G21" s="133"/>
      <c r="H21" s="134"/>
      <c r="J21" s="132"/>
      <c r="K21" s="133"/>
      <c r="L21" s="133"/>
      <c r="M21" s="133"/>
      <c r="N21" s="133"/>
      <c r="O21" s="134"/>
      <c r="Q21" s="132"/>
      <c r="R21" s="133"/>
      <c r="S21" s="133"/>
      <c r="T21" s="133"/>
      <c r="U21" s="133"/>
      <c r="V21" s="134"/>
      <c r="W21" s="131"/>
      <c r="X21" s="131"/>
    </row>
    <row r="22" spans="1:24" ht="15.75" customHeight="1" thickBot="1">
      <c r="A22" s="131"/>
      <c r="B22" s="131"/>
      <c r="C22" s="135"/>
      <c r="D22" s="136"/>
      <c r="E22" s="136"/>
      <c r="F22" s="136"/>
      <c r="G22" s="136"/>
      <c r="H22" s="137"/>
      <c r="J22" s="135"/>
      <c r="K22" s="136"/>
      <c r="L22" s="136"/>
      <c r="M22" s="136"/>
      <c r="N22" s="136"/>
      <c r="O22" s="137"/>
      <c r="Q22" s="135"/>
      <c r="R22" s="136"/>
      <c r="S22" s="136"/>
      <c r="T22" s="136"/>
      <c r="U22" s="136"/>
      <c r="V22" s="137"/>
      <c r="W22" s="131"/>
      <c r="X22" s="131"/>
    </row>
    <row r="23" spans="1:24" ht="44.25" customHeight="1" thickTop="1">
      <c r="A23" s="200" t="s">
        <v>10</v>
      </c>
      <c r="B23" s="217"/>
      <c r="C23" s="217"/>
      <c r="D23" s="217"/>
      <c r="E23" s="217"/>
      <c r="F23" s="217"/>
      <c r="G23" s="217"/>
      <c r="H23" s="217"/>
      <c r="I23" s="217"/>
      <c r="J23" s="217"/>
      <c r="K23" s="217"/>
      <c r="L23" s="217"/>
      <c r="M23" s="138"/>
      <c r="N23" s="138"/>
      <c r="O23" s="200" t="s">
        <v>10</v>
      </c>
      <c r="P23" s="200"/>
      <c r="Q23" s="200"/>
      <c r="R23" s="200"/>
      <c r="S23" s="200"/>
      <c r="T23" s="200"/>
      <c r="U23" s="200"/>
      <c r="V23" s="200"/>
      <c r="W23" s="200"/>
      <c r="X23" s="200"/>
    </row>
    <row r="24" spans="1:24" ht="18">
      <c r="A24" s="222" t="str">
        <f>TEAMS!$D$1</f>
        <v>CLUB NAME</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ht="3" customHeight="1"/>
    <row r="26" spans="1:24" ht="15.75">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ht="3" customHeight="1"/>
    <row r="28" spans="3:24" ht="15.75">
      <c r="C28" s="218" t="s">
        <v>2</v>
      </c>
      <c r="D28" s="218"/>
      <c r="E28" s="218"/>
      <c r="F28" s="218"/>
      <c r="G28" s="218"/>
      <c r="H28" s="3"/>
      <c r="I28" s="218" t="s">
        <v>1</v>
      </c>
      <c r="J28" s="218"/>
      <c r="K28" s="218"/>
      <c r="L28" s="218"/>
      <c r="M28" s="218"/>
      <c r="N28" s="218"/>
      <c r="O28" s="218"/>
      <c r="P28" s="218"/>
      <c r="Q28" s="218"/>
      <c r="R28" s="218"/>
      <c r="S28" s="218"/>
      <c r="T28" s="218"/>
      <c r="U28" s="218"/>
      <c r="V28" s="218"/>
      <c r="W28" s="218"/>
      <c r="X28" s="218"/>
    </row>
    <row r="29" ht="3" customHeight="1"/>
    <row r="30" spans="3:24" ht="17.25" customHeight="1" thickBot="1">
      <c r="C30" s="219">
        <f>TEAMS!$C$7</f>
        <v>0</v>
      </c>
      <c r="D30" s="220"/>
      <c r="E30" s="220"/>
      <c r="F30" s="220"/>
      <c r="G30" s="221"/>
      <c r="I30" s="224">
        <f>TEAMS!$D$2</f>
        <v>40609</v>
      </c>
      <c r="J30" s="225"/>
      <c r="K30" s="225"/>
      <c r="L30" s="225"/>
      <c r="M30" s="225"/>
      <c r="N30" s="225"/>
      <c r="O30" s="225"/>
      <c r="P30" s="225"/>
      <c r="Q30" s="225"/>
      <c r="R30" s="225"/>
      <c r="S30" s="225"/>
      <c r="T30" s="225"/>
      <c r="U30" s="225"/>
      <c r="V30" s="225"/>
      <c r="W30" s="225"/>
      <c r="X30" s="226"/>
    </row>
    <row r="31" spans="1:23" ht="6.75" customHeight="1" thickTop="1">
      <c r="A31" s="126"/>
      <c r="B31" s="127"/>
      <c r="W31" s="127"/>
    </row>
    <row r="32" spans="1:24" ht="20.25" customHeight="1" thickBot="1">
      <c r="A32" s="212">
        <f>TEAMS!$B$8</f>
        <v>0</v>
      </c>
      <c r="B32" s="213"/>
      <c r="C32" s="213"/>
      <c r="D32" s="213"/>
      <c r="E32" s="213"/>
      <c r="F32" s="213"/>
      <c r="G32" s="213"/>
      <c r="H32" s="213"/>
      <c r="I32" s="213"/>
      <c r="J32" s="213"/>
      <c r="K32" s="213"/>
      <c r="L32" s="214"/>
      <c r="M32" s="215" t="s">
        <v>37</v>
      </c>
      <c r="N32" s="216"/>
      <c r="O32" s="208">
        <f>TEAMS!$D$8</f>
        <v>0</v>
      </c>
      <c r="P32" s="209"/>
      <c r="Q32" s="209"/>
      <c r="R32" s="209"/>
      <c r="S32" s="209"/>
      <c r="T32" s="209"/>
      <c r="U32" s="209"/>
      <c r="V32" s="209"/>
      <c r="W32" s="209"/>
      <c r="X32" s="210"/>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8"/>
      <c r="B34" s="129"/>
      <c r="C34" s="255">
        <f>TEAMS!$B$8</f>
        <v>0</v>
      </c>
      <c r="D34" s="256"/>
      <c r="E34" s="256"/>
      <c r="F34" s="256"/>
      <c r="G34" s="257"/>
      <c r="H34" s="255">
        <f>TEAMS!$D$8</f>
        <v>0</v>
      </c>
      <c r="I34" s="256"/>
      <c r="J34" s="256"/>
      <c r="K34" s="256"/>
      <c r="L34" s="257"/>
      <c r="M34" s="258"/>
      <c r="N34" s="259"/>
      <c r="O34" s="255">
        <f>TEAMS!$B$8</f>
        <v>0</v>
      </c>
      <c r="P34" s="256"/>
      <c r="Q34" s="256"/>
      <c r="R34" s="256"/>
      <c r="S34" s="257"/>
      <c r="T34" s="255">
        <f>TEAMS!$D$8</f>
        <v>0</v>
      </c>
      <c r="U34" s="256"/>
      <c r="V34" s="256"/>
      <c r="W34" s="256"/>
      <c r="X34" s="257"/>
    </row>
    <row r="35" spans="1:24" ht="13.5" customHeight="1">
      <c r="A35" s="211" t="s">
        <v>15</v>
      </c>
      <c r="B35" s="211"/>
      <c r="C35" s="205" t="s">
        <v>13</v>
      </c>
      <c r="D35" s="207"/>
      <c r="E35" s="205" t="s">
        <v>14</v>
      </c>
      <c r="F35" s="206"/>
      <c r="G35" s="207"/>
      <c r="H35" s="205" t="s">
        <v>13</v>
      </c>
      <c r="I35" s="207"/>
      <c r="J35" s="205" t="s">
        <v>14</v>
      </c>
      <c r="K35" s="206"/>
      <c r="L35" s="207"/>
      <c r="M35" s="211" t="s">
        <v>15</v>
      </c>
      <c r="N35" s="211"/>
      <c r="O35" s="205" t="s">
        <v>13</v>
      </c>
      <c r="P35" s="207"/>
      <c r="Q35" s="205" t="s">
        <v>14</v>
      </c>
      <c r="R35" s="206"/>
      <c r="S35" s="207"/>
      <c r="T35" s="205" t="s">
        <v>13</v>
      </c>
      <c r="U35" s="207"/>
      <c r="V35" s="205" t="s">
        <v>14</v>
      </c>
      <c r="W35" s="206"/>
      <c r="X35" s="207"/>
    </row>
    <row r="36" spans="1:24" ht="17.25" customHeight="1">
      <c r="A36" s="201">
        <v>1</v>
      </c>
      <c r="B36" s="202"/>
      <c r="C36" s="201"/>
      <c r="D36" s="202"/>
      <c r="E36" s="201"/>
      <c r="F36" s="203"/>
      <c r="G36" s="202"/>
      <c r="H36" s="201"/>
      <c r="I36" s="202"/>
      <c r="J36" s="201"/>
      <c r="K36" s="203"/>
      <c r="L36" s="202"/>
      <c r="M36" s="201">
        <v>8</v>
      </c>
      <c r="N36" s="202"/>
      <c r="O36" s="201"/>
      <c r="P36" s="202"/>
      <c r="Q36" s="201"/>
      <c r="R36" s="203"/>
      <c r="S36" s="202"/>
      <c r="T36" s="201"/>
      <c r="U36" s="202"/>
      <c r="V36" s="201"/>
      <c r="W36" s="203"/>
      <c r="X36" s="202"/>
    </row>
    <row r="37" spans="1:24" ht="17.25" customHeight="1">
      <c r="A37" s="201">
        <v>2</v>
      </c>
      <c r="B37" s="202"/>
      <c r="C37" s="201"/>
      <c r="D37" s="202"/>
      <c r="E37" s="201"/>
      <c r="F37" s="203"/>
      <c r="G37" s="202"/>
      <c r="H37" s="201"/>
      <c r="I37" s="202"/>
      <c r="J37" s="201"/>
      <c r="K37" s="203"/>
      <c r="L37" s="202"/>
      <c r="M37" s="201">
        <v>9</v>
      </c>
      <c r="N37" s="202"/>
      <c r="O37" s="201"/>
      <c r="P37" s="202"/>
      <c r="Q37" s="201"/>
      <c r="R37" s="203"/>
      <c r="S37" s="202"/>
      <c r="T37" s="201"/>
      <c r="U37" s="202"/>
      <c r="V37" s="201"/>
      <c r="W37" s="203"/>
      <c r="X37" s="202"/>
    </row>
    <row r="38" spans="1:24" ht="17.25" customHeight="1">
      <c r="A38" s="201">
        <v>3</v>
      </c>
      <c r="B38" s="202"/>
      <c r="C38" s="201"/>
      <c r="D38" s="202"/>
      <c r="E38" s="201"/>
      <c r="F38" s="203"/>
      <c r="G38" s="202"/>
      <c r="H38" s="201"/>
      <c r="I38" s="202"/>
      <c r="J38" s="201"/>
      <c r="K38" s="203"/>
      <c r="L38" s="202"/>
      <c r="M38" s="201">
        <v>10</v>
      </c>
      <c r="N38" s="202"/>
      <c r="O38" s="201"/>
      <c r="P38" s="202"/>
      <c r="Q38" s="201"/>
      <c r="R38" s="203"/>
      <c r="S38" s="202"/>
      <c r="T38" s="201"/>
      <c r="U38" s="202"/>
      <c r="V38" s="201"/>
      <c r="W38" s="203"/>
      <c r="X38" s="202"/>
    </row>
    <row r="39" spans="1:24" ht="17.25" customHeight="1">
      <c r="A39" s="201">
        <v>4</v>
      </c>
      <c r="B39" s="202"/>
      <c r="C39" s="201"/>
      <c r="D39" s="202"/>
      <c r="E39" s="201"/>
      <c r="F39" s="203"/>
      <c r="G39" s="202"/>
      <c r="H39" s="201"/>
      <c r="I39" s="202"/>
      <c r="J39" s="201"/>
      <c r="K39" s="203"/>
      <c r="L39" s="202"/>
      <c r="M39" s="201">
        <v>11</v>
      </c>
      <c r="N39" s="202"/>
      <c r="O39" s="201"/>
      <c r="P39" s="202"/>
      <c r="Q39" s="201"/>
      <c r="R39" s="203"/>
      <c r="S39" s="202"/>
      <c r="T39" s="201"/>
      <c r="U39" s="202"/>
      <c r="V39" s="201"/>
      <c r="W39" s="203"/>
      <c r="X39" s="202"/>
    </row>
    <row r="40" spans="1:24" ht="17.25" customHeight="1">
      <c r="A40" s="201">
        <v>5</v>
      </c>
      <c r="B40" s="202"/>
      <c r="C40" s="201"/>
      <c r="D40" s="202"/>
      <c r="E40" s="201"/>
      <c r="F40" s="203"/>
      <c r="G40" s="202"/>
      <c r="H40" s="201"/>
      <c r="I40" s="202"/>
      <c r="J40" s="201"/>
      <c r="K40" s="203"/>
      <c r="L40" s="202"/>
      <c r="M40" s="201">
        <v>12</v>
      </c>
      <c r="N40" s="202"/>
      <c r="O40" s="201"/>
      <c r="P40" s="202"/>
      <c r="Q40" s="201"/>
      <c r="R40" s="203"/>
      <c r="S40" s="202"/>
      <c r="T40" s="201"/>
      <c r="U40" s="202"/>
      <c r="V40" s="201"/>
      <c r="W40" s="203"/>
      <c r="X40" s="202"/>
    </row>
    <row r="41" spans="1:24" ht="17.25" customHeight="1">
      <c r="A41" s="201">
        <v>6</v>
      </c>
      <c r="B41" s="202"/>
      <c r="C41" s="201"/>
      <c r="D41" s="202"/>
      <c r="E41" s="201"/>
      <c r="F41" s="203"/>
      <c r="G41" s="202"/>
      <c r="H41" s="201"/>
      <c r="I41" s="202"/>
      <c r="J41" s="201"/>
      <c r="K41" s="203"/>
      <c r="L41" s="202"/>
      <c r="M41" s="201">
        <v>13</v>
      </c>
      <c r="N41" s="202"/>
      <c r="O41" s="201"/>
      <c r="P41" s="202"/>
      <c r="Q41" s="201"/>
      <c r="R41" s="203"/>
      <c r="S41" s="202"/>
      <c r="T41" s="201"/>
      <c r="U41" s="202"/>
      <c r="V41" s="201"/>
      <c r="W41" s="203"/>
      <c r="X41" s="202"/>
    </row>
    <row r="42" spans="1:24" ht="17.25" customHeight="1">
      <c r="A42" s="204">
        <v>7</v>
      </c>
      <c r="B42" s="204"/>
      <c r="C42" s="204"/>
      <c r="D42" s="204"/>
      <c r="E42" s="204"/>
      <c r="F42" s="204"/>
      <c r="G42" s="204"/>
      <c r="H42" s="204"/>
      <c r="I42" s="204"/>
      <c r="J42" s="204"/>
      <c r="K42" s="204"/>
      <c r="L42" s="204"/>
      <c r="M42" s="204">
        <v>14</v>
      </c>
      <c r="N42" s="204"/>
      <c r="O42" s="204"/>
      <c r="P42" s="204"/>
      <c r="Q42" s="204"/>
      <c r="R42" s="204"/>
      <c r="S42" s="204"/>
      <c r="T42" s="204"/>
      <c r="U42" s="204"/>
      <c r="V42" s="204"/>
      <c r="W42" s="204"/>
      <c r="X42" s="204"/>
    </row>
    <row r="43" spans="1:24" ht="15.75" customHeight="1" thickBot="1">
      <c r="A43" s="130"/>
      <c r="B43" s="130"/>
      <c r="C43" s="199" t="s">
        <v>49</v>
      </c>
      <c r="D43" s="199"/>
      <c r="E43" s="199"/>
      <c r="F43" s="199"/>
      <c r="G43" s="199"/>
      <c r="H43" s="199"/>
      <c r="J43" s="198" t="s">
        <v>50</v>
      </c>
      <c r="K43" s="198"/>
      <c r="L43" s="198"/>
      <c r="M43" s="198"/>
      <c r="N43" s="198"/>
      <c r="O43" s="198"/>
      <c r="Q43" s="199" t="s">
        <v>49</v>
      </c>
      <c r="R43" s="199"/>
      <c r="S43" s="199"/>
      <c r="T43" s="199"/>
      <c r="U43" s="199"/>
      <c r="V43" s="199"/>
      <c r="W43" s="130"/>
      <c r="X43" s="130"/>
    </row>
    <row r="44" spans="1:24" ht="12" customHeight="1" thickTop="1">
      <c r="A44" s="131"/>
      <c r="B44" s="131"/>
      <c r="C44" s="132"/>
      <c r="D44" s="133"/>
      <c r="E44" s="133"/>
      <c r="F44" s="133"/>
      <c r="G44" s="133"/>
      <c r="H44" s="134"/>
      <c r="J44" s="132"/>
      <c r="K44" s="133"/>
      <c r="L44" s="133"/>
      <c r="M44" s="133"/>
      <c r="N44" s="133"/>
      <c r="O44" s="134"/>
      <c r="Q44" s="132"/>
      <c r="R44" s="133"/>
      <c r="S44" s="133"/>
      <c r="T44" s="133"/>
      <c r="U44" s="133"/>
      <c r="V44" s="134"/>
      <c r="W44" s="131"/>
      <c r="X44" s="131"/>
    </row>
    <row r="45" spans="1:24" ht="15.75" customHeight="1" thickBot="1">
      <c r="A45" s="131"/>
      <c r="B45" s="131"/>
      <c r="C45" s="135"/>
      <c r="D45" s="136"/>
      <c r="E45" s="136"/>
      <c r="F45" s="136"/>
      <c r="G45" s="136"/>
      <c r="H45" s="137"/>
      <c r="J45" s="135"/>
      <c r="K45" s="136"/>
      <c r="L45" s="136"/>
      <c r="M45" s="136"/>
      <c r="N45" s="136"/>
      <c r="O45" s="137"/>
      <c r="Q45" s="135"/>
      <c r="R45" s="136"/>
      <c r="S45" s="136"/>
      <c r="T45" s="136"/>
      <c r="U45" s="136"/>
      <c r="V45" s="137"/>
      <c r="W45" s="131"/>
      <c r="X45" s="131"/>
    </row>
    <row r="46" spans="1:24" ht="44.25" customHeight="1" thickTop="1">
      <c r="A46" s="200" t="s">
        <v>10</v>
      </c>
      <c r="B46" s="217"/>
      <c r="C46" s="217"/>
      <c r="D46" s="217"/>
      <c r="E46" s="217"/>
      <c r="F46" s="217"/>
      <c r="G46" s="217"/>
      <c r="H46" s="217"/>
      <c r="I46" s="217"/>
      <c r="J46" s="217"/>
      <c r="K46" s="217"/>
      <c r="L46" s="217"/>
      <c r="M46" s="138"/>
      <c r="N46" s="138"/>
      <c r="O46" s="200" t="s">
        <v>10</v>
      </c>
      <c r="P46" s="200"/>
      <c r="Q46" s="200"/>
      <c r="R46" s="200"/>
      <c r="S46" s="200"/>
      <c r="T46" s="200"/>
      <c r="U46" s="200"/>
      <c r="V46" s="200"/>
      <c r="W46" s="200"/>
      <c r="X46" s="200"/>
    </row>
    <row r="47" spans="1:24" ht="18">
      <c r="A47" s="222" t="str">
        <f>TEAMS!$D$1</f>
        <v>CLUB NAME</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ht="3" customHeight="1"/>
    <row r="49" spans="1:24" ht="15.75">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ht="3" customHeight="1"/>
    <row r="51" spans="3:24" ht="15.75">
      <c r="C51" s="218" t="s">
        <v>2</v>
      </c>
      <c r="D51" s="218"/>
      <c r="E51" s="218"/>
      <c r="F51" s="218"/>
      <c r="G51" s="218"/>
      <c r="H51" s="3"/>
      <c r="I51" s="218" t="s">
        <v>1</v>
      </c>
      <c r="J51" s="218"/>
      <c r="K51" s="218"/>
      <c r="L51" s="218"/>
      <c r="M51" s="218"/>
      <c r="N51" s="218"/>
      <c r="O51" s="218"/>
      <c r="P51" s="218"/>
      <c r="Q51" s="218"/>
      <c r="R51" s="218"/>
      <c r="S51" s="218"/>
      <c r="T51" s="218"/>
      <c r="U51" s="218"/>
      <c r="V51" s="218"/>
      <c r="W51" s="218"/>
      <c r="X51" s="218"/>
    </row>
    <row r="52" ht="3" customHeight="1"/>
    <row r="53" spans="3:24" ht="17.25" customHeight="1" thickBot="1">
      <c r="C53" s="219">
        <f>TEAMS!$C$9</f>
        <v>0</v>
      </c>
      <c r="D53" s="220"/>
      <c r="E53" s="220"/>
      <c r="F53" s="220"/>
      <c r="G53" s="221"/>
      <c r="I53" s="224">
        <f>TEAMS!$D$2</f>
        <v>40609</v>
      </c>
      <c r="J53" s="225"/>
      <c r="K53" s="225"/>
      <c r="L53" s="225"/>
      <c r="M53" s="225"/>
      <c r="N53" s="225"/>
      <c r="O53" s="225"/>
      <c r="P53" s="225"/>
      <c r="Q53" s="225"/>
      <c r="R53" s="225"/>
      <c r="S53" s="225"/>
      <c r="T53" s="225"/>
      <c r="U53" s="225"/>
      <c r="V53" s="225"/>
      <c r="W53" s="225"/>
      <c r="X53" s="226"/>
    </row>
    <row r="54" spans="1:23" ht="6.75" customHeight="1" thickTop="1">
      <c r="A54" s="126"/>
      <c r="B54" s="127"/>
      <c r="W54" s="127"/>
    </row>
    <row r="55" spans="1:24" ht="20.25" customHeight="1" thickBot="1">
      <c r="A55" s="212">
        <f>TEAMS!$B$10</f>
        <v>0</v>
      </c>
      <c r="B55" s="213"/>
      <c r="C55" s="213"/>
      <c r="D55" s="213"/>
      <c r="E55" s="213"/>
      <c r="F55" s="213"/>
      <c r="G55" s="213"/>
      <c r="H55" s="213"/>
      <c r="I55" s="213"/>
      <c r="J55" s="213"/>
      <c r="K55" s="213"/>
      <c r="L55" s="214"/>
      <c r="M55" s="215" t="s">
        <v>37</v>
      </c>
      <c r="N55" s="216"/>
      <c r="O55" s="208">
        <f>TEAMS!$D$10</f>
        <v>0</v>
      </c>
      <c r="P55" s="209"/>
      <c r="Q55" s="209"/>
      <c r="R55" s="209"/>
      <c r="S55" s="209"/>
      <c r="T55" s="209"/>
      <c r="U55" s="209"/>
      <c r="V55" s="209"/>
      <c r="W55" s="209"/>
      <c r="X55" s="210"/>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8"/>
      <c r="B57" s="129"/>
      <c r="C57" s="255">
        <f>TEAMS!$B$10</f>
        <v>0</v>
      </c>
      <c r="D57" s="256"/>
      <c r="E57" s="256"/>
      <c r="F57" s="256"/>
      <c r="G57" s="257"/>
      <c r="H57" s="255">
        <f>TEAMS!$D$10</f>
        <v>0</v>
      </c>
      <c r="I57" s="256"/>
      <c r="J57" s="256"/>
      <c r="K57" s="256"/>
      <c r="L57" s="257"/>
      <c r="M57" s="258"/>
      <c r="N57" s="259"/>
      <c r="O57" s="255">
        <f>TEAMS!$B$10</f>
        <v>0</v>
      </c>
      <c r="P57" s="256"/>
      <c r="Q57" s="256"/>
      <c r="R57" s="256"/>
      <c r="S57" s="257"/>
      <c r="T57" s="255">
        <f>TEAMS!$D$10</f>
        <v>0</v>
      </c>
      <c r="U57" s="256"/>
      <c r="V57" s="256"/>
      <c r="W57" s="256"/>
      <c r="X57" s="257"/>
    </row>
    <row r="58" spans="1:24" ht="13.5" customHeight="1">
      <c r="A58" s="211" t="s">
        <v>15</v>
      </c>
      <c r="B58" s="211"/>
      <c r="C58" s="205" t="s">
        <v>13</v>
      </c>
      <c r="D58" s="207"/>
      <c r="E58" s="205" t="s">
        <v>14</v>
      </c>
      <c r="F58" s="206"/>
      <c r="G58" s="207"/>
      <c r="H58" s="205" t="s">
        <v>13</v>
      </c>
      <c r="I58" s="207"/>
      <c r="J58" s="205" t="s">
        <v>14</v>
      </c>
      <c r="K58" s="206"/>
      <c r="L58" s="207"/>
      <c r="M58" s="211" t="s">
        <v>15</v>
      </c>
      <c r="N58" s="211"/>
      <c r="O58" s="205" t="s">
        <v>13</v>
      </c>
      <c r="P58" s="207"/>
      <c r="Q58" s="205" t="s">
        <v>14</v>
      </c>
      <c r="R58" s="206"/>
      <c r="S58" s="207"/>
      <c r="T58" s="205" t="s">
        <v>13</v>
      </c>
      <c r="U58" s="207"/>
      <c r="V58" s="205" t="s">
        <v>14</v>
      </c>
      <c r="W58" s="206"/>
      <c r="X58" s="207"/>
    </row>
    <row r="59" spans="1:24" ht="17.25" customHeight="1">
      <c r="A59" s="201">
        <v>1</v>
      </c>
      <c r="B59" s="202"/>
      <c r="C59" s="201"/>
      <c r="D59" s="202"/>
      <c r="E59" s="201"/>
      <c r="F59" s="203"/>
      <c r="G59" s="202"/>
      <c r="H59" s="201"/>
      <c r="I59" s="202"/>
      <c r="J59" s="201"/>
      <c r="K59" s="203"/>
      <c r="L59" s="202"/>
      <c r="M59" s="201">
        <v>8</v>
      </c>
      <c r="N59" s="202"/>
      <c r="O59" s="201"/>
      <c r="P59" s="202"/>
      <c r="Q59" s="201"/>
      <c r="R59" s="203"/>
      <c r="S59" s="202"/>
      <c r="T59" s="201"/>
      <c r="U59" s="202"/>
      <c r="V59" s="201"/>
      <c r="W59" s="203"/>
      <c r="X59" s="202"/>
    </row>
    <row r="60" spans="1:24" ht="17.25" customHeight="1">
      <c r="A60" s="201">
        <v>2</v>
      </c>
      <c r="B60" s="202"/>
      <c r="C60" s="201"/>
      <c r="D60" s="202"/>
      <c r="E60" s="201"/>
      <c r="F60" s="203"/>
      <c r="G60" s="202"/>
      <c r="H60" s="201"/>
      <c r="I60" s="202"/>
      <c r="J60" s="201"/>
      <c r="K60" s="203"/>
      <c r="L60" s="202"/>
      <c r="M60" s="201">
        <v>9</v>
      </c>
      <c r="N60" s="202"/>
      <c r="O60" s="201"/>
      <c r="P60" s="202"/>
      <c r="Q60" s="201"/>
      <c r="R60" s="203"/>
      <c r="S60" s="202"/>
      <c r="T60" s="201"/>
      <c r="U60" s="202"/>
      <c r="V60" s="201"/>
      <c r="W60" s="203"/>
      <c r="X60" s="202"/>
    </row>
    <row r="61" spans="1:24" ht="17.25" customHeight="1">
      <c r="A61" s="201">
        <v>3</v>
      </c>
      <c r="B61" s="202"/>
      <c r="C61" s="201"/>
      <c r="D61" s="202"/>
      <c r="E61" s="201"/>
      <c r="F61" s="203"/>
      <c r="G61" s="202"/>
      <c r="H61" s="201"/>
      <c r="I61" s="202"/>
      <c r="J61" s="201"/>
      <c r="K61" s="203"/>
      <c r="L61" s="202"/>
      <c r="M61" s="201">
        <v>10</v>
      </c>
      <c r="N61" s="202"/>
      <c r="O61" s="201"/>
      <c r="P61" s="202"/>
      <c r="Q61" s="201"/>
      <c r="R61" s="203"/>
      <c r="S61" s="202"/>
      <c r="T61" s="201"/>
      <c r="U61" s="202"/>
      <c r="V61" s="201"/>
      <c r="W61" s="203"/>
      <c r="X61" s="202"/>
    </row>
    <row r="62" spans="1:24" ht="17.25" customHeight="1">
      <c r="A62" s="201">
        <v>4</v>
      </c>
      <c r="B62" s="202"/>
      <c r="C62" s="201"/>
      <c r="D62" s="202"/>
      <c r="E62" s="201"/>
      <c r="F62" s="203"/>
      <c r="G62" s="202"/>
      <c r="H62" s="201"/>
      <c r="I62" s="202"/>
      <c r="J62" s="201"/>
      <c r="K62" s="203"/>
      <c r="L62" s="202"/>
      <c r="M62" s="201">
        <v>11</v>
      </c>
      <c r="N62" s="202"/>
      <c r="O62" s="201"/>
      <c r="P62" s="202"/>
      <c r="Q62" s="201"/>
      <c r="R62" s="203"/>
      <c r="S62" s="202"/>
      <c r="T62" s="201"/>
      <c r="U62" s="202"/>
      <c r="V62" s="201"/>
      <c r="W62" s="203"/>
      <c r="X62" s="202"/>
    </row>
    <row r="63" spans="1:24" ht="17.25" customHeight="1">
      <c r="A63" s="201">
        <v>5</v>
      </c>
      <c r="B63" s="202"/>
      <c r="C63" s="201"/>
      <c r="D63" s="202"/>
      <c r="E63" s="201"/>
      <c r="F63" s="203"/>
      <c r="G63" s="202"/>
      <c r="H63" s="201"/>
      <c r="I63" s="202"/>
      <c r="J63" s="201"/>
      <c r="K63" s="203"/>
      <c r="L63" s="202"/>
      <c r="M63" s="201">
        <v>12</v>
      </c>
      <c r="N63" s="202"/>
      <c r="O63" s="201"/>
      <c r="P63" s="202"/>
      <c r="Q63" s="201"/>
      <c r="R63" s="203"/>
      <c r="S63" s="202"/>
      <c r="T63" s="201"/>
      <c r="U63" s="202"/>
      <c r="V63" s="201"/>
      <c r="W63" s="203"/>
      <c r="X63" s="202"/>
    </row>
    <row r="64" spans="1:24" ht="17.25" customHeight="1">
      <c r="A64" s="201">
        <v>6</v>
      </c>
      <c r="B64" s="202"/>
      <c r="C64" s="201"/>
      <c r="D64" s="202"/>
      <c r="E64" s="201"/>
      <c r="F64" s="203"/>
      <c r="G64" s="202"/>
      <c r="H64" s="201"/>
      <c r="I64" s="202"/>
      <c r="J64" s="201"/>
      <c r="K64" s="203"/>
      <c r="L64" s="202"/>
      <c r="M64" s="201">
        <v>13</v>
      </c>
      <c r="N64" s="202"/>
      <c r="O64" s="201"/>
      <c r="P64" s="202"/>
      <c r="Q64" s="201"/>
      <c r="R64" s="203"/>
      <c r="S64" s="202"/>
      <c r="T64" s="201"/>
      <c r="U64" s="202"/>
      <c r="V64" s="201"/>
      <c r="W64" s="203"/>
      <c r="X64" s="202"/>
    </row>
    <row r="65" spans="1:24" ht="17.25" customHeight="1">
      <c r="A65" s="204">
        <v>7</v>
      </c>
      <c r="B65" s="204"/>
      <c r="C65" s="204"/>
      <c r="D65" s="204"/>
      <c r="E65" s="204"/>
      <c r="F65" s="204"/>
      <c r="G65" s="204"/>
      <c r="H65" s="204"/>
      <c r="I65" s="204"/>
      <c r="J65" s="204"/>
      <c r="K65" s="204"/>
      <c r="L65" s="204"/>
      <c r="M65" s="204">
        <v>14</v>
      </c>
      <c r="N65" s="204"/>
      <c r="O65" s="204"/>
      <c r="P65" s="204"/>
      <c r="Q65" s="204"/>
      <c r="R65" s="204"/>
      <c r="S65" s="204"/>
      <c r="T65" s="204"/>
      <c r="U65" s="204"/>
      <c r="V65" s="204"/>
      <c r="W65" s="204"/>
      <c r="X65" s="204"/>
    </row>
    <row r="66" spans="1:24" ht="15.75" customHeight="1" thickBot="1">
      <c r="A66" s="130"/>
      <c r="B66" s="130"/>
      <c r="C66" s="199" t="s">
        <v>49</v>
      </c>
      <c r="D66" s="199"/>
      <c r="E66" s="199"/>
      <c r="F66" s="199"/>
      <c r="G66" s="199"/>
      <c r="H66" s="199"/>
      <c r="J66" s="198" t="s">
        <v>50</v>
      </c>
      <c r="K66" s="198"/>
      <c r="L66" s="198"/>
      <c r="M66" s="198"/>
      <c r="N66" s="198"/>
      <c r="O66" s="198"/>
      <c r="Q66" s="199" t="s">
        <v>49</v>
      </c>
      <c r="R66" s="199"/>
      <c r="S66" s="199"/>
      <c r="T66" s="199"/>
      <c r="U66" s="199"/>
      <c r="V66" s="199"/>
      <c r="W66" s="130"/>
      <c r="X66" s="130"/>
    </row>
    <row r="67" spans="1:24" ht="12" customHeight="1" thickTop="1">
      <c r="A67" s="131"/>
      <c r="B67" s="131"/>
      <c r="C67" s="132"/>
      <c r="D67" s="133"/>
      <c r="E67" s="133"/>
      <c r="F67" s="133"/>
      <c r="G67" s="133"/>
      <c r="H67" s="134"/>
      <c r="J67" s="132"/>
      <c r="K67" s="133"/>
      <c r="L67" s="133"/>
      <c r="M67" s="133"/>
      <c r="N67" s="133"/>
      <c r="O67" s="134"/>
      <c r="Q67" s="132"/>
      <c r="R67" s="133"/>
      <c r="S67" s="133"/>
      <c r="T67" s="133"/>
      <c r="U67" s="133"/>
      <c r="V67" s="134"/>
      <c r="W67" s="131"/>
      <c r="X67" s="131"/>
    </row>
    <row r="68" spans="1:24" ht="15.75" customHeight="1" thickBot="1">
      <c r="A68" s="131"/>
      <c r="B68" s="131"/>
      <c r="C68" s="135"/>
      <c r="D68" s="136"/>
      <c r="E68" s="136"/>
      <c r="F68" s="136"/>
      <c r="G68" s="136"/>
      <c r="H68" s="137"/>
      <c r="J68" s="135"/>
      <c r="K68" s="136"/>
      <c r="L68" s="136"/>
      <c r="M68" s="136"/>
      <c r="N68" s="136"/>
      <c r="O68" s="137"/>
      <c r="Q68" s="135"/>
      <c r="R68" s="136"/>
      <c r="S68" s="136"/>
      <c r="T68" s="136"/>
      <c r="U68" s="136"/>
      <c r="V68" s="137"/>
      <c r="W68" s="131"/>
      <c r="X68" s="131"/>
    </row>
    <row r="69" spans="1:24" ht="44.25" customHeight="1" thickTop="1">
      <c r="A69" s="200" t="s">
        <v>10</v>
      </c>
      <c r="B69" s="217"/>
      <c r="C69" s="217"/>
      <c r="D69" s="217"/>
      <c r="E69" s="217"/>
      <c r="F69" s="217"/>
      <c r="G69" s="217"/>
      <c r="H69" s="217"/>
      <c r="I69" s="217"/>
      <c r="J69" s="217"/>
      <c r="K69" s="217"/>
      <c r="L69" s="217"/>
      <c r="M69" s="138"/>
      <c r="N69" s="138"/>
      <c r="O69" s="200" t="s">
        <v>10</v>
      </c>
      <c r="P69" s="200"/>
      <c r="Q69" s="200"/>
      <c r="R69" s="200"/>
      <c r="S69" s="200"/>
      <c r="T69" s="200"/>
      <c r="U69" s="200"/>
      <c r="V69" s="200"/>
      <c r="W69" s="200"/>
      <c r="X69" s="200"/>
    </row>
    <row r="70" spans="1:24" ht="18">
      <c r="A70" s="222" t="str">
        <f>TEAMS!$D$1</f>
        <v>CLUB NAME</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row>
    <row r="71" ht="3" customHeight="1"/>
    <row r="72" spans="1:24" ht="15.75">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ht="3" customHeight="1"/>
    <row r="74" spans="3:24" ht="15.75">
      <c r="C74" s="218" t="s">
        <v>2</v>
      </c>
      <c r="D74" s="218"/>
      <c r="E74" s="218"/>
      <c r="F74" s="218"/>
      <c r="G74" s="218"/>
      <c r="H74" s="3"/>
      <c r="I74" s="218" t="s">
        <v>1</v>
      </c>
      <c r="J74" s="218"/>
      <c r="K74" s="218"/>
      <c r="L74" s="218"/>
      <c r="M74" s="218"/>
      <c r="N74" s="218"/>
      <c r="O74" s="218"/>
      <c r="P74" s="218"/>
      <c r="Q74" s="218"/>
      <c r="R74" s="218"/>
      <c r="S74" s="218"/>
      <c r="T74" s="218"/>
      <c r="U74" s="218"/>
      <c r="V74" s="218"/>
      <c r="W74" s="218"/>
      <c r="X74" s="218"/>
    </row>
    <row r="75" ht="3" customHeight="1"/>
    <row r="76" spans="3:24" ht="17.25" customHeight="1" thickBot="1">
      <c r="C76" s="219">
        <f>TEAMS!$C$11</f>
        <v>0</v>
      </c>
      <c r="D76" s="220"/>
      <c r="E76" s="220"/>
      <c r="F76" s="220"/>
      <c r="G76" s="221"/>
      <c r="I76" s="224">
        <f>TEAMS!$D$2</f>
        <v>40609</v>
      </c>
      <c r="J76" s="225"/>
      <c r="K76" s="225"/>
      <c r="L76" s="225"/>
      <c r="M76" s="225"/>
      <c r="N76" s="225"/>
      <c r="O76" s="225"/>
      <c r="P76" s="225"/>
      <c r="Q76" s="225"/>
      <c r="R76" s="225"/>
      <c r="S76" s="225"/>
      <c r="T76" s="225"/>
      <c r="U76" s="225"/>
      <c r="V76" s="225"/>
      <c r="W76" s="225"/>
      <c r="X76" s="226"/>
    </row>
    <row r="77" spans="1:23" ht="6.75" customHeight="1" thickTop="1">
      <c r="A77" s="126"/>
      <c r="B77" s="127"/>
      <c r="W77" s="127"/>
    </row>
    <row r="78" spans="1:24" ht="20.25" customHeight="1" thickBot="1">
      <c r="A78" s="212">
        <f>TEAMS!$B$12</f>
        <v>0</v>
      </c>
      <c r="B78" s="213"/>
      <c r="C78" s="213"/>
      <c r="D78" s="213"/>
      <c r="E78" s="213"/>
      <c r="F78" s="213"/>
      <c r="G78" s="213"/>
      <c r="H78" s="213"/>
      <c r="I78" s="213"/>
      <c r="J78" s="213"/>
      <c r="K78" s="213"/>
      <c r="L78" s="214"/>
      <c r="M78" s="215" t="s">
        <v>37</v>
      </c>
      <c r="N78" s="216"/>
      <c r="O78" s="208">
        <f>TEAMS!$D$12</f>
        <v>0</v>
      </c>
      <c r="P78" s="209"/>
      <c r="Q78" s="209"/>
      <c r="R78" s="209"/>
      <c r="S78" s="209"/>
      <c r="T78" s="209"/>
      <c r="U78" s="209"/>
      <c r="V78" s="209"/>
      <c r="W78" s="209"/>
      <c r="X78" s="210"/>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8"/>
      <c r="B80" s="129"/>
      <c r="C80" s="255">
        <f>TEAMS!$B$12</f>
        <v>0</v>
      </c>
      <c r="D80" s="256"/>
      <c r="E80" s="256"/>
      <c r="F80" s="256"/>
      <c r="G80" s="257"/>
      <c r="H80" s="255">
        <f>TEAMS!$D$12</f>
        <v>0</v>
      </c>
      <c r="I80" s="256"/>
      <c r="J80" s="256"/>
      <c r="K80" s="256"/>
      <c r="L80" s="257"/>
      <c r="M80" s="258"/>
      <c r="N80" s="259"/>
      <c r="O80" s="255">
        <f>TEAMS!$B$12</f>
        <v>0</v>
      </c>
      <c r="P80" s="256"/>
      <c r="Q80" s="256"/>
      <c r="R80" s="256"/>
      <c r="S80" s="257"/>
      <c r="T80" s="255">
        <f>TEAMS!$D$12</f>
        <v>0</v>
      </c>
      <c r="U80" s="256"/>
      <c r="V80" s="256"/>
      <c r="W80" s="256"/>
      <c r="X80" s="257"/>
    </row>
    <row r="81" spans="1:24" ht="13.5" customHeight="1">
      <c r="A81" s="211" t="s">
        <v>15</v>
      </c>
      <c r="B81" s="211"/>
      <c r="C81" s="205" t="s">
        <v>13</v>
      </c>
      <c r="D81" s="207"/>
      <c r="E81" s="205" t="s">
        <v>14</v>
      </c>
      <c r="F81" s="206"/>
      <c r="G81" s="207"/>
      <c r="H81" s="205" t="s">
        <v>13</v>
      </c>
      <c r="I81" s="207"/>
      <c r="J81" s="205" t="s">
        <v>14</v>
      </c>
      <c r="K81" s="206"/>
      <c r="L81" s="207"/>
      <c r="M81" s="211" t="s">
        <v>15</v>
      </c>
      <c r="N81" s="211"/>
      <c r="O81" s="205" t="s">
        <v>13</v>
      </c>
      <c r="P81" s="207"/>
      <c r="Q81" s="205" t="s">
        <v>14</v>
      </c>
      <c r="R81" s="206"/>
      <c r="S81" s="207"/>
      <c r="T81" s="205" t="s">
        <v>13</v>
      </c>
      <c r="U81" s="207"/>
      <c r="V81" s="205" t="s">
        <v>14</v>
      </c>
      <c r="W81" s="206"/>
      <c r="X81" s="207"/>
    </row>
    <row r="82" spans="1:24" ht="17.25" customHeight="1">
      <c r="A82" s="201">
        <v>1</v>
      </c>
      <c r="B82" s="202"/>
      <c r="C82" s="201"/>
      <c r="D82" s="202"/>
      <c r="E82" s="201"/>
      <c r="F82" s="203"/>
      <c r="G82" s="202"/>
      <c r="H82" s="201"/>
      <c r="I82" s="202"/>
      <c r="J82" s="201"/>
      <c r="K82" s="203"/>
      <c r="L82" s="202"/>
      <c r="M82" s="201">
        <v>8</v>
      </c>
      <c r="N82" s="202"/>
      <c r="O82" s="201"/>
      <c r="P82" s="202"/>
      <c r="Q82" s="201"/>
      <c r="R82" s="203"/>
      <c r="S82" s="202"/>
      <c r="T82" s="201"/>
      <c r="U82" s="202"/>
      <c r="V82" s="201"/>
      <c r="W82" s="203"/>
      <c r="X82" s="202"/>
    </row>
    <row r="83" spans="1:24" ht="17.25" customHeight="1">
      <c r="A83" s="201">
        <v>2</v>
      </c>
      <c r="B83" s="202"/>
      <c r="C83" s="201"/>
      <c r="D83" s="202"/>
      <c r="E83" s="201"/>
      <c r="F83" s="203"/>
      <c r="G83" s="202"/>
      <c r="H83" s="201"/>
      <c r="I83" s="202"/>
      <c r="J83" s="201"/>
      <c r="K83" s="203"/>
      <c r="L83" s="202"/>
      <c r="M83" s="201">
        <v>9</v>
      </c>
      <c r="N83" s="202"/>
      <c r="O83" s="201"/>
      <c r="P83" s="202"/>
      <c r="Q83" s="201"/>
      <c r="R83" s="203"/>
      <c r="S83" s="202"/>
      <c r="T83" s="201"/>
      <c r="U83" s="202"/>
      <c r="V83" s="201"/>
      <c r="W83" s="203"/>
      <c r="X83" s="202"/>
    </row>
    <row r="84" spans="1:24" ht="17.25" customHeight="1">
      <c r="A84" s="201">
        <v>3</v>
      </c>
      <c r="B84" s="202"/>
      <c r="C84" s="201"/>
      <c r="D84" s="202"/>
      <c r="E84" s="201"/>
      <c r="F84" s="203"/>
      <c r="G84" s="202"/>
      <c r="H84" s="201"/>
      <c r="I84" s="202"/>
      <c r="J84" s="201"/>
      <c r="K84" s="203"/>
      <c r="L84" s="202"/>
      <c r="M84" s="201">
        <v>10</v>
      </c>
      <c r="N84" s="202"/>
      <c r="O84" s="201"/>
      <c r="P84" s="202"/>
      <c r="Q84" s="201"/>
      <c r="R84" s="203"/>
      <c r="S84" s="202"/>
      <c r="T84" s="201"/>
      <c r="U84" s="202"/>
      <c r="V84" s="201"/>
      <c r="W84" s="203"/>
      <c r="X84" s="202"/>
    </row>
    <row r="85" spans="1:24" ht="17.25" customHeight="1">
      <c r="A85" s="201">
        <v>4</v>
      </c>
      <c r="B85" s="202"/>
      <c r="C85" s="201"/>
      <c r="D85" s="202"/>
      <c r="E85" s="201"/>
      <c r="F85" s="203"/>
      <c r="G85" s="202"/>
      <c r="H85" s="201"/>
      <c r="I85" s="202"/>
      <c r="J85" s="201"/>
      <c r="K85" s="203"/>
      <c r="L85" s="202"/>
      <c r="M85" s="201">
        <v>11</v>
      </c>
      <c r="N85" s="202"/>
      <c r="O85" s="201"/>
      <c r="P85" s="202"/>
      <c r="Q85" s="201"/>
      <c r="R85" s="203"/>
      <c r="S85" s="202"/>
      <c r="T85" s="201"/>
      <c r="U85" s="202"/>
      <c r="V85" s="201"/>
      <c r="W85" s="203"/>
      <c r="X85" s="202"/>
    </row>
    <row r="86" spans="1:24" ht="17.25" customHeight="1">
      <c r="A86" s="201">
        <v>5</v>
      </c>
      <c r="B86" s="202"/>
      <c r="C86" s="201"/>
      <c r="D86" s="202"/>
      <c r="E86" s="201"/>
      <c r="F86" s="203"/>
      <c r="G86" s="202"/>
      <c r="H86" s="201"/>
      <c r="I86" s="202"/>
      <c r="J86" s="201"/>
      <c r="K86" s="203"/>
      <c r="L86" s="202"/>
      <c r="M86" s="201">
        <v>12</v>
      </c>
      <c r="N86" s="202"/>
      <c r="O86" s="201"/>
      <c r="P86" s="202"/>
      <c r="Q86" s="201"/>
      <c r="R86" s="203"/>
      <c r="S86" s="202"/>
      <c r="T86" s="201"/>
      <c r="U86" s="202"/>
      <c r="V86" s="201"/>
      <c r="W86" s="203"/>
      <c r="X86" s="202"/>
    </row>
    <row r="87" spans="1:24" ht="17.25" customHeight="1">
      <c r="A87" s="201">
        <v>6</v>
      </c>
      <c r="B87" s="202"/>
      <c r="C87" s="201"/>
      <c r="D87" s="202"/>
      <c r="E87" s="201"/>
      <c r="F87" s="203"/>
      <c r="G87" s="202"/>
      <c r="H87" s="201"/>
      <c r="I87" s="202"/>
      <c r="J87" s="201"/>
      <c r="K87" s="203"/>
      <c r="L87" s="202"/>
      <c r="M87" s="201">
        <v>13</v>
      </c>
      <c r="N87" s="202"/>
      <c r="O87" s="201"/>
      <c r="P87" s="202"/>
      <c r="Q87" s="201"/>
      <c r="R87" s="203"/>
      <c r="S87" s="202"/>
      <c r="T87" s="201"/>
      <c r="U87" s="202"/>
      <c r="V87" s="201"/>
      <c r="W87" s="203"/>
      <c r="X87" s="202"/>
    </row>
    <row r="88" spans="1:24" ht="17.25" customHeight="1">
      <c r="A88" s="204">
        <v>7</v>
      </c>
      <c r="B88" s="204"/>
      <c r="C88" s="204"/>
      <c r="D88" s="204"/>
      <c r="E88" s="204"/>
      <c r="F88" s="204"/>
      <c r="G88" s="204"/>
      <c r="H88" s="204"/>
      <c r="I88" s="204"/>
      <c r="J88" s="204"/>
      <c r="K88" s="204"/>
      <c r="L88" s="204"/>
      <c r="M88" s="204">
        <v>14</v>
      </c>
      <c r="N88" s="204"/>
      <c r="O88" s="204"/>
      <c r="P88" s="204"/>
      <c r="Q88" s="204"/>
      <c r="R88" s="204"/>
      <c r="S88" s="204"/>
      <c r="T88" s="204"/>
      <c r="U88" s="204"/>
      <c r="V88" s="204"/>
      <c r="W88" s="204"/>
      <c r="X88" s="204"/>
    </row>
    <row r="89" spans="1:24" ht="15.75" customHeight="1" thickBot="1">
      <c r="A89" s="130"/>
      <c r="B89" s="130"/>
      <c r="C89" s="199" t="s">
        <v>49</v>
      </c>
      <c r="D89" s="199"/>
      <c r="E89" s="199"/>
      <c r="F89" s="199"/>
      <c r="G89" s="199"/>
      <c r="H89" s="199"/>
      <c r="J89" s="198" t="s">
        <v>50</v>
      </c>
      <c r="K89" s="198"/>
      <c r="L89" s="198"/>
      <c r="M89" s="198"/>
      <c r="N89" s="198"/>
      <c r="O89" s="198"/>
      <c r="Q89" s="199" t="s">
        <v>49</v>
      </c>
      <c r="R89" s="199"/>
      <c r="S89" s="199"/>
      <c r="T89" s="199"/>
      <c r="U89" s="199"/>
      <c r="V89" s="199"/>
      <c r="W89" s="130"/>
      <c r="X89" s="130"/>
    </row>
    <row r="90" spans="1:24" ht="12" customHeight="1" thickTop="1">
      <c r="A90" s="131"/>
      <c r="B90" s="131"/>
      <c r="C90" s="132"/>
      <c r="D90" s="133"/>
      <c r="E90" s="133"/>
      <c r="F90" s="133"/>
      <c r="G90" s="133"/>
      <c r="H90" s="134"/>
      <c r="J90" s="132"/>
      <c r="K90" s="133"/>
      <c r="L90" s="133"/>
      <c r="M90" s="133"/>
      <c r="N90" s="133"/>
      <c r="O90" s="134"/>
      <c r="Q90" s="132"/>
      <c r="R90" s="133"/>
      <c r="S90" s="133"/>
      <c r="T90" s="133"/>
      <c r="U90" s="133"/>
      <c r="V90" s="134"/>
      <c r="W90" s="131"/>
      <c r="X90" s="131"/>
    </row>
    <row r="91" spans="1:24" ht="15.75" customHeight="1" thickBot="1">
      <c r="A91" s="131"/>
      <c r="B91" s="131"/>
      <c r="C91" s="135"/>
      <c r="D91" s="136"/>
      <c r="E91" s="136"/>
      <c r="F91" s="136"/>
      <c r="G91" s="136"/>
      <c r="H91" s="137"/>
      <c r="J91" s="135"/>
      <c r="K91" s="136"/>
      <c r="L91" s="136"/>
      <c r="M91" s="136"/>
      <c r="N91" s="136"/>
      <c r="O91" s="137"/>
      <c r="Q91" s="135"/>
      <c r="R91" s="136"/>
      <c r="S91" s="136"/>
      <c r="T91" s="136"/>
      <c r="U91" s="136"/>
      <c r="V91" s="137"/>
      <c r="W91" s="131"/>
      <c r="X91" s="131"/>
    </row>
    <row r="92" spans="1:24" ht="44.25" customHeight="1" thickTop="1">
      <c r="A92" s="200" t="s">
        <v>10</v>
      </c>
      <c r="B92" s="217"/>
      <c r="C92" s="217"/>
      <c r="D92" s="217"/>
      <c r="E92" s="217"/>
      <c r="F92" s="217"/>
      <c r="G92" s="217"/>
      <c r="H92" s="217"/>
      <c r="I92" s="217"/>
      <c r="J92" s="217"/>
      <c r="K92" s="217"/>
      <c r="L92" s="217"/>
      <c r="M92" s="138"/>
      <c r="N92" s="138"/>
      <c r="O92" s="200" t="s">
        <v>10</v>
      </c>
      <c r="P92" s="200"/>
      <c r="Q92" s="200"/>
      <c r="R92" s="200"/>
      <c r="S92" s="200"/>
      <c r="T92" s="200"/>
      <c r="U92" s="200"/>
      <c r="V92" s="200"/>
      <c r="W92" s="200"/>
      <c r="X92" s="200"/>
    </row>
    <row r="93" spans="1:24" ht="18">
      <c r="A93" s="222" t="str">
        <f>TEAMS!$D$1</f>
        <v>CLUB NAME</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ht="3" customHeight="1"/>
    <row r="95" spans="1:24" ht="15.75">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ht="3" customHeight="1"/>
    <row r="97" spans="3:24" ht="15.75">
      <c r="C97" s="218" t="s">
        <v>2</v>
      </c>
      <c r="D97" s="218"/>
      <c r="E97" s="218"/>
      <c r="F97" s="218"/>
      <c r="G97" s="218"/>
      <c r="H97" s="3"/>
      <c r="I97" s="218" t="s">
        <v>1</v>
      </c>
      <c r="J97" s="218"/>
      <c r="K97" s="218"/>
      <c r="L97" s="218"/>
      <c r="M97" s="218"/>
      <c r="N97" s="218"/>
      <c r="O97" s="218"/>
      <c r="P97" s="218"/>
      <c r="Q97" s="218"/>
      <c r="R97" s="218"/>
      <c r="S97" s="218"/>
      <c r="T97" s="218"/>
      <c r="U97" s="218"/>
      <c r="V97" s="218"/>
      <c r="W97" s="218"/>
      <c r="X97" s="218"/>
    </row>
    <row r="98" ht="3" customHeight="1"/>
    <row r="99" spans="3:24" ht="17.25" customHeight="1" thickBot="1">
      <c r="C99" s="219">
        <f>TEAMS!$C$13</f>
        <v>0</v>
      </c>
      <c r="D99" s="220"/>
      <c r="E99" s="220"/>
      <c r="F99" s="220"/>
      <c r="G99" s="221"/>
      <c r="I99" s="224">
        <f>TEAMS!$D$2</f>
        <v>40609</v>
      </c>
      <c r="J99" s="225"/>
      <c r="K99" s="225"/>
      <c r="L99" s="225"/>
      <c r="M99" s="225"/>
      <c r="N99" s="225"/>
      <c r="O99" s="225"/>
      <c r="P99" s="225"/>
      <c r="Q99" s="225"/>
      <c r="R99" s="225"/>
      <c r="S99" s="225"/>
      <c r="T99" s="225"/>
      <c r="U99" s="225"/>
      <c r="V99" s="225"/>
      <c r="W99" s="225"/>
      <c r="X99" s="226"/>
    </row>
    <row r="100" spans="1:23" ht="6.75" customHeight="1" thickTop="1">
      <c r="A100" s="126"/>
      <c r="B100" s="127"/>
      <c r="W100" s="127"/>
    </row>
    <row r="101" spans="1:24" ht="20.25" customHeight="1" thickBot="1">
      <c r="A101" s="212">
        <f>TEAMS!$B$14</f>
        <v>0</v>
      </c>
      <c r="B101" s="213"/>
      <c r="C101" s="213"/>
      <c r="D101" s="213"/>
      <c r="E101" s="213"/>
      <c r="F101" s="213"/>
      <c r="G101" s="213"/>
      <c r="H101" s="213"/>
      <c r="I101" s="213"/>
      <c r="J101" s="213"/>
      <c r="K101" s="213"/>
      <c r="L101" s="214"/>
      <c r="M101" s="215" t="s">
        <v>37</v>
      </c>
      <c r="N101" s="216"/>
      <c r="O101" s="208">
        <f>TEAMS!$D$14</f>
        <v>0</v>
      </c>
      <c r="P101" s="209"/>
      <c r="Q101" s="209"/>
      <c r="R101" s="209"/>
      <c r="S101" s="209"/>
      <c r="T101" s="209"/>
      <c r="U101" s="209"/>
      <c r="V101" s="209"/>
      <c r="W101" s="209"/>
      <c r="X101" s="210"/>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8"/>
      <c r="B103" s="129"/>
      <c r="C103" s="255">
        <f>TEAMS!$B$14</f>
        <v>0</v>
      </c>
      <c r="D103" s="256"/>
      <c r="E103" s="256"/>
      <c r="F103" s="256"/>
      <c r="G103" s="257"/>
      <c r="H103" s="255">
        <f>TEAMS!$D$14</f>
        <v>0</v>
      </c>
      <c r="I103" s="256"/>
      <c r="J103" s="256"/>
      <c r="K103" s="256"/>
      <c r="L103" s="257"/>
      <c r="M103" s="258"/>
      <c r="N103" s="259"/>
      <c r="O103" s="255">
        <f>TEAMS!$B$14</f>
        <v>0</v>
      </c>
      <c r="P103" s="256"/>
      <c r="Q103" s="256"/>
      <c r="R103" s="256"/>
      <c r="S103" s="257"/>
      <c r="T103" s="255">
        <f>TEAMS!$D$14</f>
        <v>0</v>
      </c>
      <c r="U103" s="256"/>
      <c r="V103" s="256"/>
      <c r="W103" s="256"/>
      <c r="X103" s="257"/>
    </row>
    <row r="104" spans="1:24" ht="13.5" customHeight="1">
      <c r="A104" s="211" t="s">
        <v>15</v>
      </c>
      <c r="B104" s="211"/>
      <c r="C104" s="205" t="s">
        <v>13</v>
      </c>
      <c r="D104" s="207"/>
      <c r="E104" s="205" t="s">
        <v>14</v>
      </c>
      <c r="F104" s="206"/>
      <c r="G104" s="207"/>
      <c r="H104" s="205" t="s">
        <v>13</v>
      </c>
      <c r="I104" s="207"/>
      <c r="J104" s="205" t="s">
        <v>14</v>
      </c>
      <c r="K104" s="206"/>
      <c r="L104" s="207"/>
      <c r="M104" s="211" t="s">
        <v>15</v>
      </c>
      <c r="N104" s="211"/>
      <c r="O104" s="205" t="s">
        <v>13</v>
      </c>
      <c r="P104" s="207"/>
      <c r="Q104" s="205" t="s">
        <v>14</v>
      </c>
      <c r="R104" s="206"/>
      <c r="S104" s="207"/>
      <c r="T104" s="205" t="s">
        <v>13</v>
      </c>
      <c r="U104" s="207"/>
      <c r="V104" s="205" t="s">
        <v>14</v>
      </c>
      <c r="W104" s="206"/>
      <c r="X104" s="207"/>
    </row>
    <row r="105" spans="1:24" ht="17.25" customHeight="1">
      <c r="A105" s="201">
        <v>1</v>
      </c>
      <c r="B105" s="202"/>
      <c r="C105" s="201"/>
      <c r="D105" s="202"/>
      <c r="E105" s="201"/>
      <c r="F105" s="203"/>
      <c r="G105" s="202"/>
      <c r="H105" s="201"/>
      <c r="I105" s="202"/>
      <c r="J105" s="201"/>
      <c r="K105" s="203"/>
      <c r="L105" s="202"/>
      <c r="M105" s="201">
        <v>8</v>
      </c>
      <c r="N105" s="202"/>
      <c r="O105" s="201"/>
      <c r="P105" s="202"/>
      <c r="Q105" s="201"/>
      <c r="R105" s="203"/>
      <c r="S105" s="202"/>
      <c r="T105" s="201"/>
      <c r="U105" s="202"/>
      <c r="V105" s="201"/>
      <c r="W105" s="203"/>
      <c r="X105" s="202"/>
    </row>
    <row r="106" spans="1:24" ht="17.25" customHeight="1">
      <c r="A106" s="201">
        <v>2</v>
      </c>
      <c r="B106" s="202"/>
      <c r="C106" s="201"/>
      <c r="D106" s="202"/>
      <c r="E106" s="201"/>
      <c r="F106" s="203"/>
      <c r="G106" s="202"/>
      <c r="H106" s="201"/>
      <c r="I106" s="202"/>
      <c r="J106" s="201"/>
      <c r="K106" s="203"/>
      <c r="L106" s="202"/>
      <c r="M106" s="201">
        <v>9</v>
      </c>
      <c r="N106" s="202"/>
      <c r="O106" s="201"/>
      <c r="P106" s="202"/>
      <c r="Q106" s="201"/>
      <c r="R106" s="203"/>
      <c r="S106" s="202"/>
      <c r="T106" s="201"/>
      <c r="U106" s="202"/>
      <c r="V106" s="201"/>
      <c r="W106" s="203"/>
      <c r="X106" s="202"/>
    </row>
    <row r="107" spans="1:24" ht="17.25" customHeight="1">
      <c r="A107" s="201">
        <v>3</v>
      </c>
      <c r="B107" s="202"/>
      <c r="C107" s="201"/>
      <c r="D107" s="202"/>
      <c r="E107" s="201"/>
      <c r="F107" s="203"/>
      <c r="G107" s="202"/>
      <c r="H107" s="201"/>
      <c r="I107" s="202"/>
      <c r="J107" s="201"/>
      <c r="K107" s="203"/>
      <c r="L107" s="202"/>
      <c r="M107" s="201">
        <v>10</v>
      </c>
      <c r="N107" s="202"/>
      <c r="O107" s="201"/>
      <c r="P107" s="202"/>
      <c r="Q107" s="201"/>
      <c r="R107" s="203"/>
      <c r="S107" s="202"/>
      <c r="T107" s="201"/>
      <c r="U107" s="202"/>
      <c r="V107" s="201"/>
      <c r="W107" s="203"/>
      <c r="X107" s="202"/>
    </row>
    <row r="108" spans="1:24" ht="17.25" customHeight="1">
      <c r="A108" s="201">
        <v>4</v>
      </c>
      <c r="B108" s="202"/>
      <c r="C108" s="201"/>
      <c r="D108" s="202"/>
      <c r="E108" s="201"/>
      <c r="F108" s="203"/>
      <c r="G108" s="202"/>
      <c r="H108" s="201"/>
      <c r="I108" s="202"/>
      <c r="J108" s="201"/>
      <c r="K108" s="203"/>
      <c r="L108" s="202"/>
      <c r="M108" s="201">
        <v>11</v>
      </c>
      <c r="N108" s="202"/>
      <c r="O108" s="201"/>
      <c r="P108" s="202"/>
      <c r="Q108" s="201"/>
      <c r="R108" s="203"/>
      <c r="S108" s="202"/>
      <c r="T108" s="201"/>
      <c r="U108" s="202"/>
      <c r="V108" s="201"/>
      <c r="W108" s="203"/>
      <c r="X108" s="202"/>
    </row>
    <row r="109" spans="1:24" ht="17.25" customHeight="1">
      <c r="A109" s="201">
        <v>5</v>
      </c>
      <c r="B109" s="202"/>
      <c r="C109" s="201"/>
      <c r="D109" s="202"/>
      <c r="E109" s="201"/>
      <c r="F109" s="203"/>
      <c r="G109" s="202"/>
      <c r="H109" s="201"/>
      <c r="I109" s="202"/>
      <c r="J109" s="201"/>
      <c r="K109" s="203"/>
      <c r="L109" s="202"/>
      <c r="M109" s="201">
        <v>12</v>
      </c>
      <c r="N109" s="202"/>
      <c r="O109" s="201"/>
      <c r="P109" s="202"/>
      <c r="Q109" s="201"/>
      <c r="R109" s="203"/>
      <c r="S109" s="202"/>
      <c r="T109" s="201"/>
      <c r="U109" s="202"/>
      <c r="V109" s="201"/>
      <c r="W109" s="203"/>
      <c r="X109" s="202"/>
    </row>
    <row r="110" spans="1:24" ht="17.25" customHeight="1">
      <c r="A110" s="201">
        <v>6</v>
      </c>
      <c r="B110" s="202"/>
      <c r="C110" s="201"/>
      <c r="D110" s="202"/>
      <c r="E110" s="201"/>
      <c r="F110" s="203"/>
      <c r="G110" s="202"/>
      <c r="H110" s="201"/>
      <c r="I110" s="202"/>
      <c r="J110" s="201"/>
      <c r="K110" s="203"/>
      <c r="L110" s="202"/>
      <c r="M110" s="201">
        <v>13</v>
      </c>
      <c r="N110" s="202"/>
      <c r="O110" s="201"/>
      <c r="P110" s="202"/>
      <c r="Q110" s="201"/>
      <c r="R110" s="203"/>
      <c r="S110" s="202"/>
      <c r="T110" s="201"/>
      <c r="U110" s="202"/>
      <c r="V110" s="201"/>
      <c r="W110" s="203"/>
      <c r="X110" s="202"/>
    </row>
    <row r="111" spans="1:24" ht="17.25" customHeight="1">
      <c r="A111" s="204">
        <v>7</v>
      </c>
      <c r="B111" s="204"/>
      <c r="C111" s="204"/>
      <c r="D111" s="204"/>
      <c r="E111" s="204"/>
      <c r="F111" s="204"/>
      <c r="G111" s="204"/>
      <c r="H111" s="204"/>
      <c r="I111" s="204"/>
      <c r="J111" s="204"/>
      <c r="K111" s="204"/>
      <c r="L111" s="204"/>
      <c r="M111" s="204">
        <v>14</v>
      </c>
      <c r="N111" s="204"/>
      <c r="O111" s="204"/>
      <c r="P111" s="204"/>
      <c r="Q111" s="204"/>
      <c r="R111" s="204"/>
      <c r="S111" s="204"/>
      <c r="T111" s="204"/>
      <c r="U111" s="204"/>
      <c r="V111" s="204"/>
      <c r="W111" s="204"/>
      <c r="X111" s="204"/>
    </row>
    <row r="112" spans="1:24" ht="15.75" customHeight="1" thickBot="1">
      <c r="A112" s="130"/>
      <c r="B112" s="130"/>
      <c r="C112" s="199" t="s">
        <v>49</v>
      </c>
      <c r="D112" s="199"/>
      <c r="E112" s="199"/>
      <c r="F112" s="199"/>
      <c r="G112" s="199"/>
      <c r="H112" s="199"/>
      <c r="J112" s="198" t="s">
        <v>50</v>
      </c>
      <c r="K112" s="198"/>
      <c r="L112" s="198"/>
      <c r="M112" s="198"/>
      <c r="N112" s="198"/>
      <c r="O112" s="198"/>
      <c r="Q112" s="199" t="s">
        <v>49</v>
      </c>
      <c r="R112" s="199"/>
      <c r="S112" s="199"/>
      <c r="T112" s="199"/>
      <c r="U112" s="199"/>
      <c r="V112" s="199"/>
      <c r="W112" s="130"/>
      <c r="X112" s="130"/>
    </row>
    <row r="113" spans="1:24" ht="12" customHeight="1" thickTop="1">
      <c r="A113" s="131"/>
      <c r="B113" s="131"/>
      <c r="C113" s="132"/>
      <c r="D113" s="133"/>
      <c r="E113" s="133"/>
      <c r="F113" s="133"/>
      <c r="G113" s="133"/>
      <c r="H113" s="134"/>
      <c r="J113" s="132"/>
      <c r="K113" s="133"/>
      <c r="L113" s="133"/>
      <c r="M113" s="133"/>
      <c r="N113" s="133"/>
      <c r="O113" s="134"/>
      <c r="Q113" s="132"/>
      <c r="R113" s="133"/>
      <c r="S113" s="133"/>
      <c r="T113" s="133"/>
      <c r="U113" s="133"/>
      <c r="V113" s="134"/>
      <c r="W113" s="131"/>
      <c r="X113" s="131"/>
    </row>
    <row r="114" spans="1:24" ht="15.75" customHeight="1" thickBot="1">
      <c r="A114" s="131"/>
      <c r="B114" s="131"/>
      <c r="C114" s="135"/>
      <c r="D114" s="136"/>
      <c r="E114" s="136"/>
      <c r="F114" s="136"/>
      <c r="G114" s="136"/>
      <c r="H114" s="137"/>
      <c r="J114" s="135"/>
      <c r="K114" s="136"/>
      <c r="L114" s="136"/>
      <c r="M114" s="136"/>
      <c r="N114" s="136"/>
      <c r="O114" s="137"/>
      <c r="Q114" s="135"/>
      <c r="R114" s="136"/>
      <c r="S114" s="136"/>
      <c r="T114" s="136"/>
      <c r="U114" s="136"/>
      <c r="V114" s="137"/>
      <c r="W114" s="131"/>
      <c r="X114" s="131"/>
    </row>
    <row r="115" spans="1:24" ht="44.25" customHeight="1" thickTop="1">
      <c r="A115" s="200" t="s">
        <v>10</v>
      </c>
      <c r="B115" s="217"/>
      <c r="C115" s="217"/>
      <c r="D115" s="217"/>
      <c r="E115" s="217"/>
      <c r="F115" s="217"/>
      <c r="G115" s="217"/>
      <c r="H115" s="217"/>
      <c r="I115" s="217"/>
      <c r="J115" s="217"/>
      <c r="K115" s="217"/>
      <c r="L115" s="217"/>
      <c r="M115" s="138"/>
      <c r="N115" s="138"/>
      <c r="O115" s="200" t="s">
        <v>10</v>
      </c>
      <c r="P115" s="200"/>
      <c r="Q115" s="200"/>
      <c r="R115" s="200"/>
      <c r="S115" s="200"/>
      <c r="T115" s="200"/>
      <c r="U115" s="200"/>
      <c r="V115" s="200"/>
      <c r="W115" s="200"/>
      <c r="X115" s="200"/>
    </row>
    <row r="116" spans="1:24" ht="18">
      <c r="A116" s="222" t="str">
        <f>TEAMS!$D$1</f>
        <v>CLUB NAME</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row>
    <row r="117" ht="3" customHeight="1"/>
    <row r="118" spans="1:24" ht="15.75">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ht="3" customHeight="1"/>
    <row r="120" spans="3:24" ht="15.75">
      <c r="C120" s="218" t="s">
        <v>2</v>
      </c>
      <c r="D120" s="218"/>
      <c r="E120" s="218"/>
      <c r="F120" s="218"/>
      <c r="G120" s="218"/>
      <c r="H120" s="3"/>
      <c r="I120" s="218" t="s">
        <v>1</v>
      </c>
      <c r="J120" s="218"/>
      <c r="K120" s="218"/>
      <c r="L120" s="218"/>
      <c r="M120" s="218"/>
      <c r="N120" s="218"/>
      <c r="O120" s="218"/>
      <c r="P120" s="218"/>
      <c r="Q120" s="218"/>
      <c r="R120" s="218"/>
      <c r="S120" s="218"/>
      <c r="T120" s="218"/>
      <c r="U120" s="218"/>
      <c r="V120" s="218"/>
      <c r="W120" s="218"/>
      <c r="X120" s="218"/>
    </row>
    <row r="121" ht="3" customHeight="1"/>
    <row r="122" spans="3:24" ht="17.25" customHeight="1" thickBot="1">
      <c r="C122" s="219">
        <f>TEAMS!$C$15</f>
        <v>0</v>
      </c>
      <c r="D122" s="220"/>
      <c r="E122" s="220"/>
      <c r="F122" s="220"/>
      <c r="G122" s="221"/>
      <c r="I122" s="224">
        <f>TEAMS!$D$2</f>
        <v>40609</v>
      </c>
      <c r="J122" s="225"/>
      <c r="K122" s="225"/>
      <c r="L122" s="225"/>
      <c r="M122" s="225"/>
      <c r="N122" s="225"/>
      <c r="O122" s="225"/>
      <c r="P122" s="225"/>
      <c r="Q122" s="225"/>
      <c r="R122" s="225"/>
      <c r="S122" s="225"/>
      <c r="T122" s="225"/>
      <c r="U122" s="225"/>
      <c r="V122" s="225"/>
      <c r="W122" s="225"/>
      <c r="X122" s="226"/>
    </row>
    <row r="123" spans="1:23" ht="6.75" customHeight="1" thickTop="1">
      <c r="A123" s="126"/>
      <c r="B123" s="127"/>
      <c r="W123" s="127"/>
    </row>
    <row r="124" spans="1:24" ht="20.25" customHeight="1" thickBot="1">
      <c r="A124" s="212">
        <f>TEAMS!$B$16</f>
        <v>0</v>
      </c>
      <c r="B124" s="213"/>
      <c r="C124" s="213"/>
      <c r="D124" s="213"/>
      <c r="E124" s="213"/>
      <c r="F124" s="213"/>
      <c r="G124" s="213"/>
      <c r="H124" s="213"/>
      <c r="I124" s="213"/>
      <c r="J124" s="213"/>
      <c r="K124" s="213"/>
      <c r="L124" s="214"/>
      <c r="M124" s="215" t="s">
        <v>37</v>
      </c>
      <c r="N124" s="216"/>
      <c r="O124" s="208">
        <f>TEAMS!$D$16</f>
        <v>0</v>
      </c>
      <c r="P124" s="209"/>
      <c r="Q124" s="209"/>
      <c r="R124" s="209"/>
      <c r="S124" s="209"/>
      <c r="T124" s="209"/>
      <c r="U124" s="209"/>
      <c r="V124" s="209"/>
      <c r="W124" s="209"/>
      <c r="X124" s="210"/>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8"/>
      <c r="B126" s="129"/>
      <c r="C126" s="255">
        <f>TEAMS!$B$16</f>
        <v>0</v>
      </c>
      <c r="D126" s="256"/>
      <c r="E126" s="256"/>
      <c r="F126" s="256"/>
      <c r="G126" s="257"/>
      <c r="H126" s="255">
        <f>TEAMS!$D$16</f>
        <v>0</v>
      </c>
      <c r="I126" s="256"/>
      <c r="J126" s="256"/>
      <c r="K126" s="256"/>
      <c r="L126" s="257"/>
      <c r="M126" s="258"/>
      <c r="N126" s="259"/>
      <c r="O126" s="255">
        <f>TEAMS!$B$16</f>
        <v>0</v>
      </c>
      <c r="P126" s="256"/>
      <c r="Q126" s="256"/>
      <c r="R126" s="256"/>
      <c r="S126" s="257"/>
      <c r="T126" s="255">
        <f>TEAMS!$D$16</f>
        <v>0</v>
      </c>
      <c r="U126" s="256"/>
      <c r="V126" s="256"/>
      <c r="W126" s="256"/>
      <c r="X126" s="257"/>
    </row>
    <row r="127" spans="1:24" ht="13.5" customHeight="1">
      <c r="A127" s="211" t="s">
        <v>15</v>
      </c>
      <c r="B127" s="211"/>
      <c r="C127" s="205" t="s">
        <v>13</v>
      </c>
      <c r="D127" s="207"/>
      <c r="E127" s="205" t="s">
        <v>14</v>
      </c>
      <c r="F127" s="206"/>
      <c r="G127" s="207"/>
      <c r="H127" s="205" t="s">
        <v>13</v>
      </c>
      <c r="I127" s="207"/>
      <c r="J127" s="205" t="s">
        <v>14</v>
      </c>
      <c r="K127" s="206"/>
      <c r="L127" s="207"/>
      <c r="M127" s="211" t="s">
        <v>15</v>
      </c>
      <c r="N127" s="211"/>
      <c r="O127" s="205" t="s">
        <v>13</v>
      </c>
      <c r="P127" s="207"/>
      <c r="Q127" s="205" t="s">
        <v>14</v>
      </c>
      <c r="R127" s="206"/>
      <c r="S127" s="207"/>
      <c r="T127" s="205" t="s">
        <v>13</v>
      </c>
      <c r="U127" s="207"/>
      <c r="V127" s="205" t="s">
        <v>14</v>
      </c>
      <c r="W127" s="206"/>
      <c r="X127" s="207"/>
    </row>
    <row r="128" spans="1:24" ht="17.25" customHeight="1">
      <c r="A128" s="201">
        <v>1</v>
      </c>
      <c r="B128" s="202"/>
      <c r="C128" s="201"/>
      <c r="D128" s="202"/>
      <c r="E128" s="201"/>
      <c r="F128" s="203"/>
      <c r="G128" s="202"/>
      <c r="H128" s="201"/>
      <c r="I128" s="202"/>
      <c r="J128" s="201"/>
      <c r="K128" s="203"/>
      <c r="L128" s="202"/>
      <c r="M128" s="201">
        <v>8</v>
      </c>
      <c r="N128" s="202"/>
      <c r="O128" s="201"/>
      <c r="P128" s="202"/>
      <c r="Q128" s="201"/>
      <c r="R128" s="203"/>
      <c r="S128" s="202"/>
      <c r="T128" s="201"/>
      <c r="U128" s="202"/>
      <c r="V128" s="201"/>
      <c r="W128" s="203"/>
      <c r="X128" s="202"/>
    </row>
    <row r="129" spans="1:24" ht="17.25" customHeight="1">
      <c r="A129" s="201">
        <v>2</v>
      </c>
      <c r="B129" s="202"/>
      <c r="C129" s="201"/>
      <c r="D129" s="202"/>
      <c r="E129" s="201"/>
      <c r="F129" s="203"/>
      <c r="G129" s="202"/>
      <c r="H129" s="201"/>
      <c r="I129" s="202"/>
      <c r="J129" s="201"/>
      <c r="K129" s="203"/>
      <c r="L129" s="202"/>
      <c r="M129" s="201">
        <v>9</v>
      </c>
      <c r="N129" s="202"/>
      <c r="O129" s="201"/>
      <c r="P129" s="202"/>
      <c r="Q129" s="201"/>
      <c r="R129" s="203"/>
      <c r="S129" s="202"/>
      <c r="T129" s="201"/>
      <c r="U129" s="202"/>
      <c r="V129" s="201"/>
      <c r="W129" s="203"/>
      <c r="X129" s="202"/>
    </row>
    <row r="130" spans="1:24" ht="17.25" customHeight="1">
      <c r="A130" s="201">
        <v>3</v>
      </c>
      <c r="B130" s="202"/>
      <c r="C130" s="201"/>
      <c r="D130" s="202"/>
      <c r="E130" s="201"/>
      <c r="F130" s="203"/>
      <c r="G130" s="202"/>
      <c r="H130" s="201"/>
      <c r="I130" s="202"/>
      <c r="J130" s="201"/>
      <c r="K130" s="203"/>
      <c r="L130" s="202"/>
      <c r="M130" s="201">
        <v>10</v>
      </c>
      <c r="N130" s="202"/>
      <c r="O130" s="201"/>
      <c r="P130" s="202"/>
      <c r="Q130" s="201"/>
      <c r="R130" s="203"/>
      <c r="S130" s="202"/>
      <c r="T130" s="201"/>
      <c r="U130" s="202"/>
      <c r="V130" s="201"/>
      <c r="W130" s="203"/>
      <c r="X130" s="202"/>
    </row>
    <row r="131" spans="1:24" ht="17.25" customHeight="1">
      <c r="A131" s="201">
        <v>4</v>
      </c>
      <c r="B131" s="202"/>
      <c r="C131" s="201"/>
      <c r="D131" s="202"/>
      <c r="E131" s="201"/>
      <c r="F131" s="203"/>
      <c r="G131" s="202"/>
      <c r="H131" s="201"/>
      <c r="I131" s="202"/>
      <c r="J131" s="201"/>
      <c r="K131" s="203"/>
      <c r="L131" s="202"/>
      <c r="M131" s="201">
        <v>11</v>
      </c>
      <c r="N131" s="202"/>
      <c r="O131" s="201"/>
      <c r="P131" s="202"/>
      <c r="Q131" s="201"/>
      <c r="R131" s="203"/>
      <c r="S131" s="202"/>
      <c r="T131" s="201"/>
      <c r="U131" s="202"/>
      <c r="V131" s="201"/>
      <c r="W131" s="203"/>
      <c r="X131" s="202"/>
    </row>
    <row r="132" spans="1:24" ht="17.25" customHeight="1">
      <c r="A132" s="201">
        <v>5</v>
      </c>
      <c r="B132" s="202"/>
      <c r="C132" s="201"/>
      <c r="D132" s="202"/>
      <c r="E132" s="201"/>
      <c r="F132" s="203"/>
      <c r="G132" s="202"/>
      <c r="H132" s="201"/>
      <c r="I132" s="202"/>
      <c r="J132" s="201"/>
      <c r="K132" s="203"/>
      <c r="L132" s="202"/>
      <c r="M132" s="201">
        <v>12</v>
      </c>
      <c r="N132" s="202"/>
      <c r="O132" s="201"/>
      <c r="P132" s="202"/>
      <c r="Q132" s="201"/>
      <c r="R132" s="203"/>
      <c r="S132" s="202"/>
      <c r="T132" s="201"/>
      <c r="U132" s="202"/>
      <c r="V132" s="201"/>
      <c r="W132" s="203"/>
      <c r="X132" s="202"/>
    </row>
    <row r="133" spans="1:24" ht="17.25" customHeight="1">
      <c r="A133" s="201">
        <v>6</v>
      </c>
      <c r="B133" s="202"/>
      <c r="C133" s="201"/>
      <c r="D133" s="202"/>
      <c r="E133" s="201"/>
      <c r="F133" s="203"/>
      <c r="G133" s="202"/>
      <c r="H133" s="201"/>
      <c r="I133" s="202"/>
      <c r="J133" s="201"/>
      <c r="K133" s="203"/>
      <c r="L133" s="202"/>
      <c r="M133" s="201">
        <v>13</v>
      </c>
      <c r="N133" s="202"/>
      <c r="O133" s="201"/>
      <c r="P133" s="202"/>
      <c r="Q133" s="201"/>
      <c r="R133" s="203"/>
      <c r="S133" s="202"/>
      <c r="T133" s="201"/>
      <c r="U133" s="202"/>
      <c r="V133" s="201"/>
      <c r="W133" s="203"/>
      <c r="X133" s="202"/>
    </row>
    <row r="134" spans="1:24" ht="17.25" customHeight="1">
      <c r="A134" s="204">
        <v>7</v>
      </c>
      <c r="B134" s="204"/>
      <c r="C134" s="204"/>
      <c r="D134" s="204"/>
      <c r="E134" s="204"/>
      <c r="F134" s="204"/>
      <c r="G134" s="204"/>
      <c r="H134" s="204"/>
      <c r="I134" s="204"/>
      <c r="J134" s="204"/>
      <c r="K134" s="204"/>
      <c r="L134" s="204"/>
      <c r="M134" s="204">
        <v>14</v>
      </c>
      <c r="N134" s="204"/>
      <c r="O134" s="204"/>
      <c r="P134" s="204"/>
      <c r="Q134" s="204"/>
      <c r="R134" s="204"/>
      <c r="S134" s="204"/>
      <c r="T134" s="204"/>
      <c r="U134" s="204"/>
      <c r="V134" s="204"/>
      <c r="W134" s="204"/>
      <c r="X134" s="204"/>
    </row>
    <row r="135" spans="1:24" ht="15.75" customHeight="1" thickBot="1">
      <c r="A135" s="130"/>
      <c r="B135" s="130"/>
      <c r="C135" s="199" t="s">
        <v>49</v>
      </c>
      <c r="D135" s="199"/>
      <c r="E135" s="199"/>
      <c r="F135" s="199"/>
      <c r="G135" s="199"/>
      <c r="H135" s="199"/>
      <c r="J135" s="198" t="s">
        <v>50</v>
      </c>
      <c r="K135" s="198"/>
      <c r="L135" s="198"/>
      <c r="M135" s="198"/>
      <c r="N135" s="198"/>
      <c r="O135" s="198"/>
      <c r="Q135" s="199" t="s">
        <v>49</v>
      </c>
      <c r="R135" s="199"/>
      <c r="S135" s="199"/>
      <c r="T135" s="199"/>
      <c r="U135" s="199"/>
      <c r="V135" s="199"/>
      <c r="W135" s="130"/>
      <c r="X135" s="130"/>
    </row>
    <row r="136" spans="1:24" ht="12" customHeight="1" thickTop="1">
      <c r="A136" s="131"/>
      <c r="B136" s="131"/>
      <c r="C136" s="132"/>
      <c r="D136" s="133"/>
      <c r="E136" s="133"/>
      <c r="F136" s="133"/>
      <c r="G136" s="133"/>
      <c r="H136" s="134"/>
      <c r="J136" s="132"/>
      <c r="K136" s="133"/>
      <c r="L136" s="133"/>
      <c r="M136" s="133"/>
      <c r="N136" s="133"/>
      <c r="O136" s="134"/>
      <c r="Q136" s="132"/>
      <c r="R136" s="133"/>
      <c r="S136" s="133"/>
      <c r="T136" s="133"/>
      <c r="U136" s="133"/>
      <c r="V136" s="134"/>
      <c r="W136" s="131"/>
      <c r="X136" s="131"/>
    </row>
    <row r="137" spans="1:24" ht="15.75" customHeight="1" thickBot="1">
      <c r="A137" s="131"/>
      <c r="B137" s="131"/>
      <c r="C137" s="135"/>
      <c r="D137" s="136"/>
      <c r="E137" s="136"/>
      <c r="F137" s="136"/>
      <c r="G137" s="136"/>
      <c r="H137" s="137"/>
      <c r="J137" s="135"/>
      <c r="K137" s="136"/>
      <c r="L137" s="136"/>
      <c r="M137" s="136"/>
      <c r="N137" s="136"/>
      <c r="O137" s="137"/>
      <c r="Q137" s="135"/>
      <c r="R137" s="136"/>
      <c r="S137" s="136"/>
      <c r="T137" s="136"/>
      <c r="U137" s="136"/>
      <c r="V137" s="137"/>
      <c r="W137" s="131"/>
      <c r="X137" s="131"/>
    </row>
    <row r="138" spans="1:24" ht="44.25" customHeight="1" thickTop="1">
      <c r="A138" s="200" t="s">
        <v>10</v>
      </c>
      <c r="B138" s="217"/>
      <c r="C138" s="217"/>
      <c r="D138" s="217"/>
      <c r="E138" s="217"/>
      <c r="F138" s="217"/>
      <c r="G138" s="217"/>
      <c r="H138" s="217"/>
      <c r="I138" s="217"/>
      <c r="J138" s="217"/>
      <c r="K138" s="217"/>
      <c r="L138" s="217"/>
      <c r="M138" s="138"/>
      <c r="N138" s="138"/>
      <c r="O138" s="200" t="s">
        <v>10</v>
      </c>
      <c r="P138" s="200"/>
      <c r="Q138" s="200"/>
      <c r="R138" s="200"/>
      <c r="S138" s="200"/>
      <c r="T138" s="200"/>
      <c r="U138" s="200"/>
      <c r="V138" s="200"/>
      <c r="W138" s="200"/>
      <c r="X138" s="200"/>
    </row>
    <row r="139" spans="1:24" ht="18">
      <c r="A139" s="222" t="str">
        <f>TEAMS!$D$1</f>
        <v>CLUB NAME</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row>
    <row r="140" ht="3" customHeight="1"/>
    <row r="141" spans="1:24" ht="15.75">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ht="3" customHeight="1"/>
    <row r="143" spans="3:24" ht="15.75">
      <c r="C143" s="218" t="s">
        <v>2</v>
      </c>
      <c r="D143" s="218"/>
      <c r="E143" s="218"/>
      <c r="F143" s="218"/>
      <c r="G143" s="218"/>
      <c r="H143" s="3"/>
      <c r="I143" s="218" t="s">
        <v>1</v>
      </c>
      <c r="J143" s="218"/>
      <c r="K143" s="218"/>
      <c r="L143" s="218"/>
      <c r="M143" s="218"/>
      <c r="N143" s="218"/>
      <c r="O143" s="218"/>
      <c r="P143" s="218"/>
      <c r="Q143" s="218"/>
      <c r="R143" s="218"/>
      <c r="S143" s="218"/>
      <c r="T143" s="218"/>
      <c r="U143" s="218"/>
      <c r="V143" s="218"/>
      <c r="W143" s="218"/>
      <c r="X143" s="218"/>
    </row>
    <row r="144" ht="3" customHeight="1"/>
    <row r="145" spans="3:24" ht="17.25" customHeight="1" thickBot="1">
      <c r="C145" s="219">
        <f>TEAMS!$C$17</f>
        <v>0</v>
      </c>
      <c r="D145" s="220"/>
      <c r="E145" s="220"/>
      <c r="F145" s="220"/>
      <c r="G145" s="221"/>
      <c r="I145" s="224">
        <f>TEAMS!$D$2</f>
        <v>40609</v>
      </c>
      <c r="J145" s="225"/>
      <c r="K145" s="225"/>
      <c r="L145" s="225"/>
      <c r="M145" s="225"/>
      <c r="N145" s="225"/>
      <c r="O145" s="225"/>
      <c r="P145" s="225"/>
      <c r="Q145" s="225"/>
      <c r="R145" s="225"/>
      <c r="S145" s="225"/>
      <c r="T145" s="225"/>
      <c r="U145" s="225"/>
      <c r="V145" s="225"/>
      <c r="W145" s="225"/>
      <c r="X145" s="226"/>
    </row>
    <row r="146" spans="1:23" ht="6.75" customHeight="1" thickTop="1">
      <c r="A146" s="126"/>
      <c r="B146" s="127"/>
      <c r="W146" s="127"/>
    </row>
    <row r="147" spans="1:24" ht="20.25" customHeight="1" thickBot="1">
      <c r="A147" s="212">
        <f>TEAMS!$B$18</f>
        <v>0</v>
      </c>
      <c r="B147" s="213"/>
      <c r="C147" s="213"/>
      <c r="D147" s="213"/>
      <c r="E147" s="213"/>
      <c r="F147" s="213"/>
      <c r="G147" s="213"/>
      <c r="H147" s="213"/>
      <c r="I147" s="213"/>
      <c r="J147" s="213"/>
      <c r="K147" s="213"/>
      <c r="L147" s="214"/>
      <c r="M147" s="215" t="s">
        <v>37</v>
      </c>
      <c r="N147" s="216"/>
      <c r="O147" s="208">
        <f>TEAMS!$D$18</f>
        <v>0</v>
      </c>
      <c r="P147" s="209"/>
      <c r="Q147" s="209"/>
      <c r="R147" s="209"/>
      <c r="S147" s="209"/>
      <c r="T147" s="209"/>
      <c r="U147" s="209"/>
      <c r="V147" s="209"/>
      <c r="W147" s="209"/>
      <c r="X147" s="210"/>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8"/>
      <c r="B149" s="129"/>
      <c r="C149" s="255">
        <f>TEAMS!$B$18</f>
        <v>0</v>
      </c>
      <c r="D149" s="256"/>
      <c r="E149" s="256"/>
      <c r="F149" s="256"/>
      <c r="G149" s="257"/>
      <c r="H149" s="255">
        <f>TEAMS!$D$18</f>
        <v>0</v>
      </c>
      <c r="I149" s="256"/>
      <c r="J149" s="256"/>
      <c r="K149" s="256"/>
      <c r="L149" s="257"/>
      <c r="M149" s="258"/>
      <c r="N149" s="259"/>
      <c r="O149" s="255">
        <f>TEAMS!$B$18</f>
        <v>0</v>
      </c>
      <c r="P149" s="256"/>
      <c r="Q149" s="256"/>
      <c r="R149" s="256"/>
      <c r="S149" s="257"/>
      <c r="T149" s="255">
        <f>TEAMS!$D$18</f>
        <v>0</v>
      </c>
      <c r="U149" s="256"/>
      <c r="V149" s="256"/>
      <c r="W149" s="256"/>
      <c r="X149" s="257"/>
    </row>
    <row r="150" spans="1:24" ht="13.5" customHeight="1">
      <c r="A150" s="211" t="s">
        <v>15</v>
      </c>
      <c r="B150" s="211"/>
      <c r="C150" s="205" t="s">
        <v>13</v>
      </c>
      <c r="D150" s="207"/>
      <c r="E150" s="205" t="s">
        <v>14</v>
      </c>
      <c r="F150" s="206"/>
      <c r="G150" s="207"/>
      <c r="H150" s="205" t="s">
        <v>13</v>
      </c>
      <c r="I150" s="207"/>
      <c r="J150" s="205" t="s">
        <v>14</v>
      </c>
      <c r="K150" s="206"/>
      <c r="L150" s="207"/>
      <c r="M150" s="211" t="s">
        <v>15</v>
      </c>
      <c r="N150" s="211"/>
      <c r="O150" s="205" t="s">
        <v>13</v>
      </c>
      <c r="P150" s="207"/>
      <c r="Q150" s="205" t="s">
        <v>14</v>
      </c>
      <c r="R150" s="206"/>
      <c r="S150" s="207"/>
      <c r="T150" s="205" t="s">
        <v>13</v>
      </c>
      <c r="U150" s="207"/>
      <c r="V150" s="205" t="s">
        <v>14</v>
      </c>
      <c r="W150" s="206"/>
      <c r="X150" s="207"/>
    </row>
    <row r="151" spans="1:24" ht="17.25" customHeight="1">
      <c r="A151" s="201">
        <v>1</v>
      </c>
      <c r="B151" s="202"/>
      <c r="C151" s="201"/>
      <c r="D151" s="202"/>
      <c r="E151" s="201"/>
      <c r="F151" s="203"/>
      <c r="G151" s="202"/>
      <c r="H151" s="201"/>
      <c r="I151" s="202"/>
      <c r="J151" s="201"/>
      <c r="K151" s="203"/>
      <c r="L151" s="202"/>
      <c r="M151" s="201">
        <v>8</v>
      </c>
      <c r="N151" s="202"/>
      <c r="O151" s="201"/>
      <c r="P151" s="202"/>
      <c r="Q151" s="201"/>
      <c r="R151" s="203"/>
      <c r="S151" s="202"/>
      <c r="T151" s="201"/>
      <c r="U151" s="202"/>
      <c r="V151" s="201"/>
      <c r="W151" s="203"/>
      <c r="X151" s="202"/>
    </row>
    <row r="152" spans="1:24" ht="17.25" customHeight="1">
      <c r="A152" s="201">
        <v>2</v>
      </c>
      <c r="B152" s="202"/>
      <c r="C152" s="201"/>
      <c r="D152" s="202"/>
      <c r="E152" s="201"/>
      <c r="F152" s="203"/>
      <c r="G152" s="202"/>
      <c r="H152" s="201"/>
      <c r="I152" s="202"/>
      <c r="J152" s="201"/>
      <c r="K152" s="203"/>
      <c r="L152" s="202"/>
      <c r="M152" s="201">
        <v>9</v>
      </c>
      <c r="N152" s="202"/>
      <c r="O152" s="201"/>
      <c r="P152" s="202"/>
      <c r="Q152" s="201"/>
      <c r="R152" s="203"/>
      <c r="S152" s="202"/>
      <c r="T152" s="201"/>
      <c r="U152" s="202"/>
      <c r="V152" s="201"/>
      <c r="W152" s="203"/>
      <c r="X152" s="202"/>
    </row>
    <row r="153" spans="1:24" ht="17.25" customHeight="1">
      <c r="A153" s="201">
        <v>3</v>
      </c>
      <c r="B153" s="202"/>
      <c r="C153" s="201"/>
      <c r="D153" s="202"/>
      <c r="E153" s="201"/>
      <c r="F153" s="203"/>
      <c r="G153" s="202"/>
      <c r="H153" s="201"/>
      <c r="I153" s="202"/>
      <c r="J153" s="201"/>
      <c r="K153" s="203"/>
      <c r="L153" s="202"/>
      <c r="M153" s="201">
        <v>10</v>
      </c>
      <c r="N153" s="202"/>
      <c r="O153" s="201"/>
      <c r="P153" s="202"/>
      <c r="Q153" s="201"/>
      <c r="R153" s="203"/>
      <c r="S153" s="202"/>
      <c r="T153" s="201"/>
      <c r="U153" s="202"/>
      <c r="V153" s="201"/>
      <c r="W153" s="203"/>
      <c r="X153" s="202"/>
    </row>
    <row r="154" spans="1:24" ht="17.25" customHeight="1">
      <c r="A154" s="201">
        <v>4</v>
      </c>
      <c r="B154" s="202"/>
      <c r="C154" s="201"/>
      <c r="D154" s="202"/>
      <c r="E154" s="201"/>
      <c r="F154" s="203"/>
      <c r="G154" s="202"/>
      <c r="H154" s="201"/>
      <c r="I154" s="202"/>
      <c r="J154" s="201"/>
      <c r="K154" s="203"/>
      <c r="L154" s="202"/>
      <c r="M154" s="201">
        <v>11</v>
      </c>
      <c r="N154" s="202"/>
      <c r="O154" s="201"/>
      <c r="P154" s="202"/>
      <c r="Q154" s="201"/>
      <c r="R154" s="203"/>
      <c r="S154" s="202"/>
      <c r="T154" s="201"/>
      <c r="U154" s="202"/>
      <c r="V154" s="201"/>
      <c r="W154" s="203"/>
      <c r="X154" s="202"/>
    </row>
    <row r="155" spans="1:24" ht="17.25" customHeight="1">
      <c r="A155" s="201">
        <v>5</v>
      </c>
      <c r="B155" s="202"/>
      <c r="C155" s="201"/>
      <c r="D155" s="202"/>
      <c r="E155" s="201"/>
      <c r="F155" s="203"/>
      <c r="G155" s="202"/>
      <c r="H155" s="201"/>
      <c r="I155" s="202"/>
      <c r="J155" s="201"/>
      <c r="K155" s="203"/>
      <c r="L155" s="202"/>
      <c r="M155" s="201">
        <v>12</v>
      </c>
      <c r="N155" s="202"/>
      <c r="O155" s="201"/>
      <c r="P155" s="202"/>
      <c r="Q155" s="201"/>
      <c r="R155" s="203"/>
      <c r="S155" s="202"/>
      <c r="T155" s="201"/>
      <c r="U155" s="202"/>
      <c r="V155" s="201"/>
      <c r="W155" s="203"/>
      <c r="X155" s="202"/>
    </row>
    <row r="156" spans="1:24" ht="17.25" customHeight="1">
      <c r="A156" s="201">
        <v>6</v>
      </c>
      <c r="B156" s="202"/>
      <c r="C156" s="201"/>
      <c r="D156" s="202"/>
      <c r="E156" s="201"/>
      <c r="F156" s="203"/>
      <c r="G156" s="202"/>
      <c r="H156" s="201"/>
      <c r="I156" s="202"/>
      <c r="J156" s="201"/>
      <c r="K156" s="203"/>
      <c r="L156" s="202"/>
      <c r="M156" s="201">
        <v>13</v>
      </c>
      <c r="N156" s="202"/>
      <c r="O156" s="201"/>
      <c r="P156" s="202"/>
      <c r="Q156" s="201"/>
      <c r="R156" s="203"/>
      <c r="S156" s="202"/>
      <c r="T156" s="201"/>
      <c r="U156" s="202"/>
      <c r="V156" s="201"/>
      <c r="W156" s="203"/>
      <c r="X156" s="202"/>
    </row>
    <row r="157" spans="1:24" ht="17.25" customHeight="1">
      <c r="A157" s="204">
        <v>7</v>
      </c>
      <c r="B157" s="204"/>
      <c r="C157" s="204"/>
      <c r="D157" s="204"/>
      <c r="E157" s="204"/>
      <c r="F157" s="204"/>
      <c r="G157" s="204"/>
      <c r="H157" s="204"/>
      <c r="I157" s="204"/>
      <c r="J157" s="204"/>
      <c r="K157" s="204"/>
      <c r="L157" s="204"/>
      <c r="M157" s="204">
        <v>14</v>
      </c>
      <c r="N157" s="204"/>
      <c r="O157" s="204"/>
      <c r="P157" s="204"/>
      <c r="Q157" s="204"/>
      <c r="R157" s="204"/>
      <c r="S157" s="204"/>
      <c r="T157" s="204"/>
      <c r="U157" s="204"/>
      <c r="V157" s="204"/>
      <c r="W157" s="204"/>
      <c r="X157" s="204"/>
    </row>
    <row r="158" spans="1:24" ht="15.75" customHeight="1" thickBot="1">
      <c r="A158" s="130"/>
      <c r="B158" s="130"/>
      <c r="C158" s="199" t="s">
        <v>49</v>
      </c>
      <c r="D158" s="199"/>
      <c r="E158" s="199"/>
      <c r="F158" s="199"/>
      <c r="G158" s="199"/>
      <c r="H158" s="199"/>
      <c r="J158" s="198" t="s">
        <v>50</v>
      </c>
      <c r="K158" s="198"/>
      <c r="L158" s="198"/>
      <c r="M158" s="198"/>
      <c r="N158" s="198"/>
      <c r="O158" s="198"/>
      <c r="Q158" s="199" t="s">
        <v>49</v>
      </c>
      <c r="R158" s="199"/>
      <c r="S158" s="199"/>
      <c r="T158" s="199"/>
      <c r="U158" s="199"/>
      <c r="V158" s="199"/>
      <c r="W158" s="130"/>
      <c r="X158" s="130"/>
    </row>
    <row r="159" spans="1:24" ht="12" customHeight="1" thickTop="1">
      <c r="A159" s="131"/>
      <c r="B159" s="131"/>
      <c r="C159" s="132"/>
      <c r="D159" s="133"/>
      <c r="E159" s="133"/>
      <c r="F159" s="133"/>
      <c r="G159" s="133"/>
      <c r="H159" s="134"/>
      <c r="J159" s="132"/>
      <c r="K159" s="133"/>
      <c r="L159" s="133"/>
      <c r="M159" s="133"/>
      <c r="N159" s="133"/>
      <c r="O159" s="134"/>
      <c r="Q159" s="132"/>
      <c r="R159" s="133"/>
      <c r="S159" s="133"/>
      <c r="T159" s="133"/>
      <c r="U159" s="133"/>
      <c r="V159" s="134"/>
      <c r="W159" s="131"/>
      <c r="X159" s="131"/>
    </row>
    <row r="160" spans="1:24" ht="15.75" customHeight="1" thickBot="1">
      <c r="A160" s="131"/>
      <c r="B160" s="131"/>
      <c r="C160" s="135"/>
      <c r="D160" s="136"/>
      <c r="E160" s="136"/>
      <c r="F160" s="136"/>
      <c r="G160" s="136"/>
      <c r="H160" s="137"/>
      <c r="J160" s="135"/>
      <c r="K160" s="136"/>
      <c r="L160" s="136"/>
      <c r="M160" s="136"/>
      <c r="N160" s="136"/>
      <c r="O160" s="137"/>
      <c r="Q160" s="135"/>
      <c r="R160" s="136"/>
      <c r="S160" s="136"/>
      <c r="T160" s="136"/>
      <c r="U160" s="136"/>
      <c r="V160" s="137"/>
      <c r="W160" s="131"/>
      <c r="X160" s="131"/>
    </row>
    <row r="161" spans="1:24" ht="44.25" customHeight="1" thickTop="1">
      <c r="A161" s="200" t="s">
        <v>10</v>
      </c>
      <c r="B161" s="217"/>
      <c r="C161" s="217"/>
      <c r="D161" s="217"/>
      <c r="E161" s="217"/>
      <c r="F161" s="217"/>
      <c r="G161" s="217"/>
      <c r="H161" s="217"/>
      <c r="I161" s="217"/>
      <c r="J161" s="217"/>
      <c r="K161" s="217"/>
      <c r="L161" s="217"/>
      <c r="M161" s="138"/>
      <c r="N161" s="138"/>
      <c r="O161" s="200" t="s">
        <v>10</v>
      </c>
      <c r="P161" s="200"/>
      <c r="Q161" s="200"/>
      <c r="R161" s="200"/>
      <c r="S161" s="200"/>
      <c r="T161" s="200"/>
      <c r="U161" s="200"/>
      <c r="V161" s="200"/>
      <c r="W161" s="200"/>
      <c r="X161" s="200"/>
    </row>
    <row r="162" spans="1:24" ht="18">
      <c r="A162" s="222" t="str">
        <f>TEAMS!$D$1</f>
        <v>CLUB NAME</v>
      </c>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row>
    <row r="163" ht="3" customHeight="1"/>
    <row r="164" spans="1:24" ht="15.75">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ht="3" customHeight="1"/>
    <row r="166" spans="3:24" ht="15.75">
      <c r="C166" s="218" t="s">
        <v>2</v>
      </c>
      <c r="D166" s="218"/>
      <c r="E166" s="218"/>
      <c r="F166" s="218"/>
      <c r="G166" s="218"/>
      <c r="H166" s="3"/>
      <c r="I166" s="218" t="s">
        <v>1</v>
      </c>
      <c r="J166" s="218"/>
      <c r="K166" s="218"/>
      <c r="L166" s="218"/>
      <c r="M166" s="218"/>
      <c r="N166" s="218"/>
      <c r="O166" s="218"/>
      <c r="P166" s="218"/>
      <c r="Q166" s="218"/>
      <c r="R166" s="218"/>
      <c r="S166" s="218"/>
      <c r="T166" s="218"/>
      <c r="U166" s="218"/>
      <c r="V166" s="218"/>
      <c r="W166" s="218"/>
      <c r="X166" s="218"/>
    </row>
    <row r="167" ht="3" customHeight="1"/>
    <row r="168" spans="3:24" ht="17.25" customHeight="1" thickBot="1">
      <c r="C168" s="219">
        <f>TEAMS!$G$5</f>
        <v>0</v>
      </c>
      <c r="D168" s="220"/>
      <c r="E168" s="220"/>
      <c r="F168" s="220"/>
      <c r="G168" s="221"/>
      <c r="I168" s="224">
        <f>TEAMS!$D$2</f>
        <v>40609</v>
      </c>
      <c r="J168" s="225"/>
      <c r="K168" s="225"/>
      <c r="L168" s="225"/>
      <c r="M168" s="225"/>
      <c r="N168" s="225"/>
      <c r="O168" s="225"/>
      <c r="P168" s="225"/>
      <c r="Q168" s="225"/>
      <c r="R168" s="225"/>
      <c r="S168" s="225"/>
      <c r="T168" s="225"/>
      <c r="U168" s="225"/>
      <c r="V168" s="225"/>
      <c r="W168" s="225"/>
      <c r="X168" s="226"/>
    </row>
    <row r="169" spans="1:23" ht="6.75" customHeight="1" thickTop="1">
      <c r="A169" s="126"/>
      <c r="B169" s="127"/>
      <c r="W169" s="127"/>
    </row>
    <row r="170" spans="1:24" ht="20.25" customHeight="1" thickBot="1">
      <c r="A170" s="212">
        <f>TEAMS!$F$6</f>
        <v>0</v>
      </c>
      <c r="B170" s="213"/>
      <c r="C170" s="213"/>
      <c r="D170" s="213"/>
      <c r="E170" s="213"/>
      <c r="F170" s="213"/>
      <c r="G170" s="213"/>
      <c r="H170" s="213"/>
      <c r="I170" s="213"/>
      <c r="J170" s="213"/>
      <c r="K170" s="213"/>
      <c r="L170" s="214"/>
      <c r="M170" s="215" t="s">
        <v>37</v>
      </c>
      <c r="N170" s="216"/>
      <c r="O170" s="208">
        <f>TEAMS!$H$6</f>
        <v>0</v>
      </c>
      <c r="P170" s="209"/>
      <c r="Q170" s="209"/>
      <c r="R170" s="209"/>
      <c r="S170" s="209"/>
      <c r="T170" s="209"/>
      <c r="U170" s="209"/>
      <c r="V170" s="209"/>
      <c r="W170" s="209"/>
      <c r="X170" s="210"/>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8"/>
      <c r="B172" s="129"/>
      <c r="C172" s="255">
        <f>TEAMS!$F$6</f>
        <v>0</v>
      </c>
      <c r="D172" s="256"/>
      <c r="E172" s="256"/>
      <c r="F172" s="256"/>
      <c r="G172" s="257"/>
      <c r="H172" s="255">
        <f>TEAMS!$H$6</f>
        <v>0</v>
      </c>
      <c r="I172" s="256"/>
      <c r="J172" s="256"/>
      <c r="K172" s="256"/>
      <c r="L172" s="257"/>
      <c r="M172" s="258"/>
      <c r="N172" s="259"/>
      <c r="O172" s="255">
        <f>TEAMS!$F$6</f>
        <v>0</v>
      </c>
      <c r="P172" s="256"/>
      <c r="Q172" s="256"/>
      <c r="R172" s="256"/>
      <c r="S172" s="257"/>
      <c r="T172" s="255">
        <f>TEAMS!$H$6</f>
        <v>0</v>
      </c>
      <c r="U172" s="256"/>
      <c r="V172" s="256"/>
      <c r="W172" s="256"/>
      <c r="X172" s="257"/>
    </row>
    <row r="173" spans="1:24" ht="13.5" customHeight="1">
      <c r="A173" s="211" t="s">
        <v>15</v>
      </c>
      <c r="B173" s="211"/>
      <c r="C173" s="205" t="s">
        <v>13</v>
      </c>
      <c r="D173" s="207"/>
      <c r="E173" s="205" t="s">
        <v>14</v>
      </c>
      <c r="F173" s="206"/>
      <c r="G173" s="207"/>
      <c r="H173" s="205" t="s">
        <v>13</v>
      </c>
      <c r="I173" s="207"/>
      <c r="J173" s="205" t="s">
        <v>14</v>
      </c>
      <c r="K173" s="206"/>
      <c r="L173" s="207"/>
      <c r="M173" s="211" t="s">
        <v>15</v>
      </c>
      <c r="N173" s="211"/>
      <c r="O173" s="205" t="s">
        <v>13</v>
      </c>
      <c r="P173" s="207"/>
      <c r="Q173" s="205" t="s">
        <v>14</v>
      </c>
      <c r="R173" s="206"/>
      <c r="S173" s="207"/>
      <c r="T173" s="205" t="s">
        <v>13</v>
      </c>
      <c r="U173" s="207"/>
      <c r="V173" s="205" t="s">
        <v>14</v>
      </c>
      <c r="W173" s="206"/>
      <c r="X173" s="207"/>
    </row>
    <row r="174" spans="1:24" ht="17.25" customHeight="1">
      <c r="A174" s="201">
        <v>1</v>
      </c>
      <c r="B174" s="202"/>
      <c r="C174" s="201"/>
      <c r="D174" s="202"/>
      <c r="E174" s="201"/>
      <c r="F174" s="203"/>
      <c r="G174" s="202"/>
      <c r="H174" s="201"/>
      <c r="I174" s="202"/>
      <c r="J174" s="201"/>
      <c r="K174" s="203"/>
      <c r="L174" s="202"/>
      <c r="M174" s="201">
        <v>8</v>
      </c>
      <c r="N174" s="202"/>
      <c r="O174" s="201"/>
      <c r="P174" s="202"/>
      <c r="Q174" s="201"/>
      <c r="R174" s="203"/>
      <c r="S174" s="202"/>
      <c r="T174" s="201"/>
      <c r="U174" s="202"/>
      <c r="V174" s="201"/>
      <c r="W174" s="203"/>
      <c r="X174" s="202"/>
    </row>
    <row r="175" spans="1:24" ht="17.25" customHeight="1">
      <c r="A175" s="201">
        <v>2</v>
      </c>
      <c r="B175" s="202"/>
      <c r="C175" s="201"/>
      <c r="D175" s="202"/>
      <c r="E175" s="201"/>
      <c r="F175" s="203"/>
      <c r="G175" s="202"/>
      <c r="H175" s="201"/>
      <c r="I175" s="202"/>
      <c r="J175" s="201"/>
      <c r="K175" s="203"/>
      <c r="L175" s="202"/>
      <c r="M175" s="201">
        <v>9</v>
      </c>
      <c r="N175" s="202"/>
      <c r="O175" s="201"/>
      <c r="P175" s="202"/>
      <c r="Q175" s="201"/>
      <c r="R175" s="203"/>
      <c r="S175" s="202"/>
      <c r="T175" s="201"/>
      <c r="U175" s="202"/>
      <c r="V175" s="201"/>
      <c r="W175" s="203"/>
      <c r="X175" s="202"/>
    </row>
    <row r="176" spans="1:24" ht="17.25" customHeight="1">
      <c r="A176" s="201">
        <v>3</v>
      </c>
      <c r="B176" s="202"/>
      <c r="C176" s="201"/>
      <c r="D176" s="202"/>
      <c r="E176" s="201"/>
      <c r="F176" s="203"/>
      <c r="G176" s="202"/>
      <c r="H176" s="201"/>
      <c r="I176" s="202"/>
      <c r="J176" s="201"/>
      <c r="K176" s="203"/>
      <c r="L176" s="202"/>
      <c r="M176" s="201">
        <v>10</v>
      </c>
      <c r="N176" s="202"/>
      <c r="O176" s="201"/>
      <c r="P176" s="202"/>
      <c r="Q176" s="201"/>
      <c r="R176" s="203"/>
      <c r="S176" s="202"/>
      <c r="T176" s="201"/>
      <c r="U176" s="202"/>
      <c r="V176" s="201"/>
      <c r="W176" s="203"/>
      <c r="X176" s="202"/>
    </row>
    <row r="177" spans="1:24" ht="17.25" customHeight="1">
      <c r="A177" s="201">
        <v>4</v>
      </c>
      <c r="B177" s="202"/>
      <c r="C177" s="201"/>
      <c r="D177" s="202"/>
      <c r="E177" s="201"/>
      <c r="F177" s="203"/>
      <c r="G177" s="202"/>
      <c r="H177" s="201"/>
      <c r="I177" s="202"/>
      <c r="J177" s="201"/>
      <c r="K177" s="203"/>
      <c r="L177" s="202"/>
      <c r="M177" s="201">
        <v>11</v>
      </c>
      <c r="N177" s="202"/>
      <c r="O177" s="201"/>
      <c r="P177" s="202"/>
      <c r="Q177" s="201"/>
      <c r="R177" s="203"/>
      <c r="S177" s="202"/>
      <c r="T177" s="201"/>
      <c r="U177" s="202"/>
      <c r="V177" s="201"/>
      <c r="W177" s="203"/>
      <c r="X177" s="202"/>
    </row>
    <row r="178" spans="1:24" ht="17.25" customHeight="1">
      <c r="A178" s="201">
        <v>5</v>
      </c>
      <c r="B178" s="202"/>
      <c r="C178" s="201"/>
      <c r="D178" s="202"/>
      <c r="E178" s="201"/>
      <c r="F178" s="203"/>
      <c r="G178" s="202"/>
      <c r="H178" s="201"/>
      <c r="I178" s="202"/>
      <c r="J178" s="201"/>
      <c r="K178" s="203"/>
      <c r="L178" s="202"/>
      <c r="M178" s="201">
        <v>12</v>
      </c>
      <c r="N178" s="202"/>
      <c r="O178" s="201"/>
      <c r="P178" s="202"/>
      <c r="Q178" s="201"/>
      <c r="R178" s="203"/>
      <c r="S178" s="202"/>
      <c r="T178" s="201"/>
      <c r="U178" s="202"/>
      <c r="V178" s="201"/>
      <c r="W178" s="203"/>
      <c r="X178" s="202"/>
    </row>
    <row r="179" spans="1:24" ht="17.25" customHeight="1">
      <c r="A179" s="201">
        <v>6</v>
      </c>
      <c r="B179" s="202"/>
      <c r="C179" s="201"/>
      <c r="D179" s="202"/>
      <c r="E179" s="201"/>
      <c r="F179" s="203"/>
      <c r="G179" s="202"/>
      <c r="H179" s="201"/>
      <c r="I179" s="202"/>
      <c r="J179" s="201"/>
      <c r="K179" s="203"/>
      <c r="L179" s="202"/>
      <c r="M179" s="201">
        <v>13</v>
      </c>
      <c r="N179" s="202"/>
      <c r="O179" s="201"/>
      <c r="P179" s="202"/>
      <c r="Q179" s="201"/>
      <c r="R179" s="203"/>
      <c r="S179" s="202"/>
      <c r="T179" s="201"/>
      <c r="U179" s="202"/>
      <c r="V179" s="201"/>
      <c r="W179" s="203"/>
      <c r="X179" s="202"/>
    </row>
    <row r="180" spans="1:24" ht="17.25" customHeight="1">
      <c r="A180" s="204">
        <v>7</v>
      </c>
      <c r="B180" s="204"/>
      <c r="C180" s="204"/>
      <c r="D180" s="204"/>
      <c r="E180" s="204"/>
      <c r="F180" s="204"/>
      <c r="G180" s="204"/>
      <c r="H180" s="204"/>
      <c r="I180" s="204"/>
      <c r="J180" s="204"/>
      <c r="K180" s="204"/>
      <c r="L180" s="204"/>
      <c r="M180" s="204">
        <v>14</v>
      </c>
      <c r="N180" s="204"/>
      <c r="O180" s="204"/>
      <c r="P180" s="204"/>
      <c r="Q180" s="204"/>
      <c r="R180" s="204"/>
      <c r="S180" s="204"/>
      <c r="T180" s="204"/>
      <c r="U180" s="204"/>
      <c r="V180" s="204"/>
      <c r="W180" s="204"/>
      <c r="X180" s="204"/>
    </row>
    <row r="181" spans="1:24" ht="15.75" customHeight="1" thickBot="1">
      <c r="A181" s="130"/>
      <c r="B181" s="130"/>
      <c r="C181" s="199" t="s">
        <v>49</v>
      </c>
      <c r="D181" s="199"/>
      <c r="E181" s="199"/>
      <c r="F181" s="199"/>
      <c r="G181" s="199"/>
      <c r="H181" s="199"/>
      <c r="J181" s="198" t="s">
        <v>50</v>
      </c>
      <c r="K181" s="198"/>
      <c r="L181" s="198"/>
      <c r="M181" s="198"/>
      <c r="N181" s="198"/>
      <c r="O181" s="198"/>
      <c r="Q181" s="199" t="s">
        <v>49</v>
      </c>
      <c r="R181" s="199"/>
      <c r="S181" s="199"/>
      <c r="T181" s="199"/>
      <c r="U181" s="199"/>
      <c r="V181" s="199"/>
      <c r="W181" s="130"/>
      <c r="X181" s="130"/>
    </row>
    <row r="182" spans="1:24" ht="12" customHeight="1" thickTop="1">
      <c r="A182" s="131"/>
      <c r="B182" s="131"/>
      <c r="C182" s="132"/>
      <c r="D182" s="133"/>
      <c r="E182" s="133"/>
      <c r="F182" s="133"/>
      <c r="G182" s="133"/>
      <c r="H182" s="134"/>
      <c r="J182" s="132"/>
      <c r="K182" s="133"/>
      <c r="L182" s="133"/>
      <c r="M182" s="133"/>
      <c r="N182" s="133"/>
      <c r="O182" s="134"/>
      <c r="Q182" s="132"/>
      <c r="R182" s="133"/>
      <c r="S182" s="133"/>
      <c r="T182" s="133"/>
      <c r="U182" s="133"/>
      <c r="V182" s="134"/>
      <c r="W182" s="131"/>
      <c r="X182" s="131"/>
    </row>
    <row r="183" spans="1:24" ht="15.75" customHeight="1" thickBot="1">
      <c r="A183" s="131"/>
      <c r="B183" s="131"/>
      <c r="C183" s="135"/>
      <c r="D183" s="136"/>
      <c r="E183" s="136"/>
      <c r="F183" s="136"/>
      <c r="G183" s="136"/>
      <c r="H183" s="137"/>
      <c r="J183" s="135"/>
      <c r="K183" s="136"/>
      <c r="L183" s="136"/>
      <c r="M183" s="136"/>
      <c r="N183" s="136"/>
      <c r="O183" s="137"/>
      <c r="Q183" s="135"/>
      <c r="R183" s="136"/>
      <c r="S183" s="136"/>
      <c r="T183" s="136"/>
      <c r="U183" s="136"/>
      <c r="V183" s="137"/>
      <c r="W183" s="131"/>
      <c r="X183" s="131"/>
    </row>
    <row r="184" spans="1:24" ht="44.25" customHeight="1" thickTop="1">
      <c r="A184" s="200" t="s">
        <v>10</v>
      </c>
      <c r="B184" s="217"/>
      <c r="C184" s="217"/>
      <c r="D184" s="217"/>
      <c r="E184" s="217"/>
      <c r="F184" s="217"/>
      <c r="G184" s="217"/>
      <c r="H184" s="217"/>
      <c r="I184" s="217"/>
      <c r="J184" s="217"/>
      <c r="K184" s="217"/>
      <c r="L184" s="217"/>
      <c r="M184" s="138"/>
      <c r="N184" s="138"/>
      <c r="O184" s="200" t="s">
        <v>10</v>
      </c>
      <c r="P184" s="200"/>
      <c r="Q184" s="200"/>
      <c r="R184" s="200"/>
      <c r="S184" s="200"/>
      <c r="T184" s="200"/>
      <c r="U184" s="200"/>
      <c r="V184" s="200"/>
      <c r="W184" s="200"/>
      <c r="X184" s="200"/>
    </row>
    <row r="185" spans="1:24" ht="18">
      <c r="A185" s="222" t="str">
        <f>TEAMS!$D$1</f>
        <v>CLUB NAME</v>
      </c>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row>
    <row r="186" ht="3" customHeight="1"/>
    <row r="187" spans="1:24" ht="15.75">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ht="3" customHeight="1"/>
    <row r="189" spans="3:24" ht="15.75">
      <c r="C189" s="218" t="s">
        <v>2</v>
      </c>
      <c r="D189" s="218"/>
      <c r="E189" s="218"/>
      <c r="F189" s="218"/>
      <c r="G189" s="218"/>
      <c r="H189" s="3"/>
      <c r="I189" s="218" t="s">
        <v>1</v>
      </c>
      <c r="J189" s="218"/>
      <c r="K189" s="218"/>
      <c r="L189" s="218"/>
      <c r="M189" s="218"/>
      <c r="N189" s="218"/>
      <c r="O189" s="218"/>
      <c r="P189" s="218"/>
      <c r="Q189" s="218"/>
      <c r="R189" s="218"/>
      <c r="S189" s="218"/>
      <c r="T189" s="218"/>
      <c r="U189" s="218"/>
      <c r="V189" s="218"/>
      <c r="W189" s="218"/>
      <c r="X189" s="218"/>
    </row>
    <row r="190" ht="3" customHeight="1"/>
    <row r="191" spans="3:24" ht="17.25" customHeight="1" thickBot="1">
      <c r="C191" s="219"/>
      <c r="D191" s="220"/>
      <c r="E191" s="220"/>
      <c r="F191" s="220"/>
      <c r="G191" s="221"/>
      <c r="I191" s="224">
        <f>TEAMS!$D$2</f>
        <v>40609</v>
      </c>
      <c r="J191" s="225"/>
      <c r="K191" s="225"/>
      <c r="L191" s="225"/>
      <c r="M191" s="225"/>
      <c r="N191" s="225"/>
      <c r="O191" s="225"/>
      <c r="P191" s="225"/>
      <c r="Q191" s="225"/>
      <c r="R191" s="225"/>
      <c r="S191" s="225"/>
      <c r="T191" s="225"/>
      <c r="U191" s="225"/>
      <c r="V191" s="225"/>
      <c r="W191" s="225"/>
      <c r="X191" s="226"/>
    </row>
    <row r="192" spans="1:23" ht="6.75" customHeight="1" thickTop="1">
      <c r="A192" s="126"/>
      <c r="B192" s="127"/>
      <c r="W192" s="127"/>
    </row>
    <row r="193" spans="1:24" ht="20.25" customHeight="1" thickBot="1">
      <c r="A193" s="212"/>
      <c r="B193" s="213"/>
      <c r="C193" s="213"/>
      <c r="D193" s="213"/>
      <c r="E193" s="213"/>
      <c r="F193" s="213"/>
      <c r="G193" s="213"/>
      <c r="H193" s="213"/>
      <c r="I193" s="213"/>
      <c r="J193" s="213"/>
      <c r="K193" s="213"/>
      <c r="L193" s="214"/>
      <c r="M193" s="215" t="s">
        <v>37</v>
      </c>
      <c r="N193" s="216"/>
      <c r="O193" s="208"/>
      <c r="P193" s="209"/>
      <c r="Q193" s="209"/>
      <c r="R193" s="209"/>
      <c r="S193" s="209"/>
      <c r="T193" s="209"/>
      <c r="U193" s="209"/>
      <c r="V193" s="209"/>
      <c r="W193" s="209"/>
      <c r="X193" s="210"/>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8"/>
      <c r="B195" s="129"/>
      <c r="C195" s="255"/>
      <c r="D195" s="256"/>
      <c r="E195" s="256"/>
      <c r="F195" s="256"/>
      <c r="G195" s="257"/>
      <c r="H195" s="255"/>
      <c r="I195" s="256"/>
      <c r="J195" s="256"/>
      <c r="K195" s="256"/>
      <c r="L195" s="257"/>
      <c r="M195" s="258"/>
      <c r="N195" s="259"/>
      <c r="O195" s="255"/>
      <c r="P195" s="256"/>
      <c r="Q195" s="256"/>
      <c r="R195" s="256"/>
      <c r="S195" s="257"/>
      <c r="T195" s="255"/>
      <c r="U195" s="256"/>
      <c r="V195" s="256"/>
      <c r="W195" s="256"/>
      <c r="X195" s="257"/>
    </row>
    <row r="196" spans="1:24" ht="13.5" customHeight="1">
      <c r="A196" s="211" t="s">
        <v>15</v>
      </c>
      <c r="B196" s="211"/>
      <c r="C196" s="205" t="s">
        <v>13</v>
      </c>
      <c r="D196" s="207"/>
      <c r="E196" s="205" t="s">
        <v>14</v>
      </c>
      <c r="F196" s="206"/>
      <c r="G196" s="207"/>
      <c r="H196" s="205" t="s">
        <v>13</v>
      </c>
      <c r="I196" s="207"/>
      <c r="J196" s="205" t="s">
        <v>14</v>
      </c>
      <c r="K196" s="206"/>
      <c r="L196" s="207"/>
      <c r="M196" s="211" t="s">
        <v>15</v>
      </c>
      <c r="N196" s="211"/>
      <c r="O196" s="205" t="s">
        <v>13</v>
      </c>
      <c r="P196" s="207"/>
      <c r="Q196" s="205" t="s">
        <v>14</v>
      </c>
      <c r="R196" s="206"/>
      <c r="S196" s="207"/>
      <c r="T196" s="205" t="s">
        <v>13</v>
      </c>
      <c r="U196" s="207"/>
      <c r="V196" s="205" t="s">
        <v>14</v>
      </c>
      <c r="W196" s="206"/>
      <c r="X196" s="207"/>
    </row>
    <row r="197" spans="1:24" ht="17.25" customHeight="1">
      <c r="A197" s="201">
        <v>1</v>
      </c>
      <c r="B197" s="202"/>
      <c r="C197" s="201"/>
      <c r="D197" s="202"/>
      <c r="E197" s="201"/>
      <c r="F197" s="203"/>
      <c r="G197" s="202"/>
      <c r="H197" s="201"/>
      <c r="I197" s="202"/>
      <c r="J197" s="201"/>
      <c r="K197" s="203"/>
      <c r="L197" s="202"/>
      <c r="M197" s="201">
        <v>8</v>
      </c>
      <c r="N197" s="202"/>
      <c r="O197" s="201"/>
      <c r="P197" s="202"/>
      <c r="Q197" s="201"/>
      <c r="R197" s="203"/>
      <c r="S197" s="202"/>
      <c r="T197" s="201"/>
      <c r="U197" s="202"/>
      <c r="V197" s="201"/>
      <c r="W197" s="203"/>
      <c r="X197" s="202"/>
    </row>
    <row r="198" spans="1:24" ht="17.25" customHeight="1">
      <c r="A198" s="201">
        <v>2</v>
      </c>
      <c r="B198" s="202"/>
      <c r="C198" s="201"/>
      <c r="D198" s="202"/>
      <c r="E198" s="201"/>
      <c r="F198" s="203"/>
      <c r="G198" s="202"/>
      <c r="H198" s="201"/>
      <c r="I198" s="202"/>
      <c r="J198" s="201"/>
      <c r="K198" s="203"/>
      <c r="L198" s="202"/>
      <c r="M198" s="201">
        <v>9</v>
      </c>
      <c r="N198" s="202"/>
      <c r="O198" s="201"/>
      <c r="P198" s="202"/>
      <c r="Q198" s="201"/>
      <c r="R198" s="203"/>
      <c r="S198" s="202"/>
      <c r="T198" s="201"/>
      <c r="U198" s="202"/>
      <c r="V198" s="201"/>
      <c r="W198" s="203"/>
      <c r="X198" s="202"/>
    </row>
    <row r="199" spans="1:24" ht="17.25" customHeight="1">
      <c r="A199" s="201">
        <v>3</v>
      </c>
      <c r="B199" s="202"/>
      <c r="C199" s="201"/>
      <c r="D199" s="202"/>
      <c r="E199" s="201"/>
      <c r="F199" s="203"/>
      <c r="G199" s="202"/>
      <c r="H199" s="201"/>
      <c r="I199" s="202"/>
      <c r="J199" s="201"/>
      <c r="K199" s="203"/>
      <c r="L199" s="202"/>
      <c r="M199" s="201">
        <v>10</v>
      </c>
      <c r="N199" s="202"/>
      <c r="O199" s="201"/>
      <c r="P199" s="202"/>
      <c r="Q199" s="201"/>
      <c r="R199" s="203"/>
      <c r="S199" s="202"/>
      <c r="T199" s="201"/>
      <c r="U199" s="202"/>
      <c r="V199" s="201"/>
      <c r="W199" s="203"/>
      <c r="X199" s="202"/>
    </row>
    <row r="200" spans="1:24" ht="17.25" customHeight="1">
      <c r="A200" s="201">
        <v>4</v>
      </c>
      <c r="B200" s="202"/>
      <c r="C200" s="201"/>
      <c r="D200" s="202"/>
      <c r="E200" s="201"/>
      <c r="F200" s="203"/>
      <c r="G200" s="202"/>
      <c r="H200" s="201"/>
      <c r="I200" s="202"/>
      <c r="J200" s="201"/>
      <c r="K200" s="203"/>
      <c r="L200" s="202"/>
      <c r="M200" s="201">
        <v>11</v>
      </c>
      <c r="N200" s="202"/>
      <c r="O200" s="201"/>
      <c r="P200" s="202"/>
      <c r="Q200" s="201"/>
      <c r="R200" s="203"/>
      <c r="S200" s="202"/>
      <c r="T200" s="201"/>
      <c r="U200" s="202"/>
      <c r="V200" s="201"/>
      <c r="W200" s="203"/>
      <c r="X200" s="202"/>
    </row>
    <row r="201" spans="1:24" ht="17.25" customHeight="1">
      <c r="A201" s="201">
        <v>5</v>
      </c>
      <c r="B201" s="202"/>
      <c r="C201" s="201"/>
      <c r="D201" s="202"/>
      <c r="E201" s="201"/>
      <c r="F201" s="203"/>
      <c r="G201" s="202"/>
      <c r="H201" s="201"/>
      <c r="I201" s="202"/>
      <c r="J201" s="201"/>
      <c r="K201" s="203"/>
      <c r="L201" s="202"/>
      <c r="M201" s="201">
        <v>12</v>
      </c>
      <c r="N201" s="202"/>
      <c r="O201" s="201"/>
      <c r="P201" s="202"/>
      <c r="Q201" s="201"/>
      <c r="R201" s="203"/>
      <c r="S201" s="202"/>
      <c r="T201" s="201"/>
      <c r="U201" s="202"/>
      <c r="V201" s="201"/>
      <c r="W201" s="203"/>
      <c r="X201" s="202"/>
    </row>
    <row r="202" spans="1:24" ht="17.25" customHeight="1">
      <c r="A202" s="201">
        <v>6</v>
      </c>
      <c r="B202" s="202"/>
      <c r="C202" s="201"/>
      <c r="D202" s="202"/>
      <c r="E202" s="201"/>
      <c r="F202" s="203"/>
      <c r="G202" s="202"/>
      <c r="H202" s="201"/>
      <c r="I202" s="202"/>
      <c r="J202" s="201"/>
      <c r="K202" s="203"/>
      <c r="L202" s="202"/>
      <c r="M202" s="201">
        <v>13</v>
      </c>
      <c r="N202" s="202"/>
      <c r="O202" s="201"/>
      <c r="P202" s="202"/>
      <c r="Q202" s="201"/>
      <c r="R202" s="203"/>
      <c r="S202" s="202"/>
      <c r="T202" s="201"/>
      <c r="U202" s="202"/>
      <c r="V202" s="201"/>
      <c r="W202" s="203"/>
      <c r="X202" s="202"/>
    </row>
    <row r="203" spans="1:24" ht="17.25" customHeight="1">
      <c r="A203" s="204">
        <v>7</v>
      </c>
      <c r="B203" s="204"/>
      <c r="C203" s="204"/>
      <c r="D203" s="204"/>
      <c r="E203" s="204"/>
      <c r="F203" s="204"/>
      <c r="G203" s="204"/>
      <c r="H203" s="204"/>
      <c r="I203" s="204"/>
      <c r="J203" s="204"/>
      <c r="K203" s="204"/>
      <c r="L203" s="204"/>
      <c r="M203" s="204">
        <v>14</v>
      </c>
      <c r="N203" s="204"/>
      <c r="O203" s="204"/>
      <c r="P203" s="204"/>
      <c r="Q203" s="204"/>
      <c r="R203" s="204"/>
      <c r="S203" s="204"/>
      <c r="T203" s="204"/>
      <c r="U203" s="204"/>
      <c r="V203" s="204"/>
      <c r="W203" s="204"/>
      <c r="X203" s="204"/>
    </row>
    <row r="204" spans="1:24" ht="15.75" customHeight="1" thickBot="1">
      <c r="A204" s="130"/>
      <c r="B204" s="130"/>
      <c r="C204" s="199" t="s">
        <v>49</v>
      </c>
      <c r="D204" s="199"/>
      <c r="E204" s="199"/>
      <c r="F204" s="199"/>
      <c r="G204" s="199"/>
      <c r="H204" s="199"/>
      <c r="J204" s="198" t="s">
        <v>50</v>
      </c>
      <c r="K204" s="198"/>
      <c r="L204" s="198"/>
      <c r="M204" s="198"/>
      <c r="N204" s="198"/>
      <c r="O204" s="198"/>
      <c r="Q204" s="199" t="s">
        <v>49</v>
      </c>
      <c r="R204" s="199"/>
      <c r="S204" s="199"/>
      <c r="T204" s="199"/>
      <c r="U204" s="199"/>
      <c r="V204" s="199"/>
      <c r="W204" s="130"/>
      <c r="X204" s="130"/>
    </row>
    <row r="205" spans="1:24" ht="12" customHeight="1" thickTop="1">
      <c r="A205" s="131"/>
      <c r="B205" s="131"/>
      <c r="C205" s="132"/>
      <c r="D205" s="133"/>
      <c r="E205" s="133"/>
      <c r="F205" s="133"/>
      <c r="G205" s="133"/>
      <c r="H205" s="134"/>
      <c r="J205" s="132"/>
      <c r="K205" s="133"/>
      <c r="L205" s="133"/>
      <c r="M205" s="133"/>
      <c r="N205" s="133"/>
      <c r="O205" s="134"/>
      <c r="Q205" s="132"/>
      <c r="R205" s="133"/>
      <c r="S205" s="133"/>
      <c r="T205" s="133"/>
      <c r="U205" s="133"/>
      <c r="V205" s="134"/>
      <c r="W205" s="131"/>
      <c r="X205" s="131"/>
    </row>
    <row r="206" spans="1:24" ht="15.75" customHeight="1" thickBot="1">
      <c r="A206" s="131"/>
      <c r="B206" s="131"/>
      <c r="C206" s="135"/>
      <c r="D206" s="136"/>
      <c r="E206" s="136"/>
      <c r="F206" s="136"/>
      <c r="G206" s="136"/>
      <c r="H206" s="137"/>
      <c r="J206" s="135"/>
      <c r="K206" s="136"/>
      <c r="L206" s="136"/>
      <c r="M206" s="136"/>
      <c r="N206" s="136"/>
      <c r="O206" s="137"/>
      <c r="Q206" s="135"/>
      <c r="R206" s="136"/>
      <c r="S206" s="136"/>
      <c r="T206" s="136"/>
      <c r="U206" s="136"/>
      <c r="V206" s="137"/>
      <c r="W206" s="131"/>
      <c r="X206" s="131"/>
    </row>
    <row r="207" spans="1:24" ht="44.25" customHeight="1" thickTop="1">
      <c r="A207" s="200" t="s">
        <v>10</v>
      </c>
      <c r="B207" s="217"/>
      <c r="C207" s="217"/>
      <c r="D207" s="217"/>
      <c r="E207" s="217"/>
      <c r="F207" s="217"/>
      <c r="G207" s="217"/>
      <c r="H207" s="217"/>
      <c r="I207" s="217"/>
      <c r="J207" s="217"/>
      <c r="K207" s="217"/>
      <c r="L207" s="217"/>
      <c r="M207" s="138"/>
      <c r="N207" s="138"/>
      <c r="O207" s="200" t="s">
        <v>10</v>
      </c>
      <c r="P207" s="200"/>
      <c r="Q207" s="200"/>
      <c r="R207" s="200"/>
      <c r="S207" s="200"/>
      <c r="T207" s="200"/>
      <c r="U207" s="200"/>
      <c r="V207" s="200"/>
      <c r="W207" s="200"/>
      <c r="X207" s="200"/>
    </row>
  </sheetData>
  <sheetProtection sheet="1" selectLockedCells="1" selectUnlockedCells="1"/>
  <mergeCells count="882">
    <mergeCell ref="A207:L207"/>
    <mergeCell ref="T203:U203"/>
    <mergeCell ref="V203:X203"/>
    <mergeCell ref="C204:H204"/>
    <mergeCell ref="M196:N196"/>
    <mergeCell ref="O196:P196"/>
    <mergeCell ref="Q196:S196"/>
    <mergeCell ref="T196:U196"/>
    <mergeCell ref="V199:X199"/>
    <mergeCell ref="A200:B200"/>
    <mergeCell ref="C200:D200"/>
    <mergeCell ref="A187:X187"/>
    <mergeCell ref="C189:G189"/>
    <mergeCell ref="I189:X189"/>
    <mergeCell ref="C191:G191"/>
    <mergeCell ref="I191:X191"/>
    <mergeCell ref="A193:L193"/>
    <mergeCell ref="M193:N193"/>
    <mergeCell ref="O178:P178"/>
    <mergeCell ref="Q178:S178"/>
    <mergeCell ref="T178:U178"/>
    <mergeCell ref="V178:X178"/>
    <mergeCell ref="A184:L184"/>
    <mergeCell ref="A185:X185"/>
    <mergeCell ref="O184:X184"/>
    <mergeCell ref="C172:G172"/>
    <mergeCell ref="H172:L172"/>
    <mergeCell ref="O172:S172"/>
    <mergeCell ref="T172:X172"/>
    <mergeCell ref="O174:P174"/>
    <mergeCell ref="Q174:S174"/>
    <mergeCell ref="T174:U174"/>
    <mergeCell ref="V174:X174"/>
    <mergeCell ref="T157:U157"/>
    <mergeCell ref="V157:X157"/>
    <mergeCell ref="C158:H158"/>
    <mergeCell ref="A162:X162"/>
    <mergeCell ref="A164:X164"/>
    <mergeCell ref="C166:G166"/>
    <mergeCell ref="I166:X166"/>
    <mergeCell ref="M150:N150"/>
    <mergeCell ref="O150:P150"/>
    <mergeCell ref="Q150:S150"/>
    <mergeCell ref="T150:U150"/>
    <mergeCell ref="V153:X153"/>
    <mergeCell ref="A154:B154"/>
    <mergeCell ref="C154:D154"/>
    <mergeCell ref="A141:X141"/>
    <mergeCell ref="C143:G143"/>
    <mergeCell ref="I143:X143"/>
    <mergeCell ref="C145:G145"/>
    <mergeCell ref="I145:X145"/>
    <mergeCell ref="A147:L147"/>
    <mergeCell ref="M147:N147"/>
    <mergeCell ref="O132:P132"/>
    <mergeCell ref="Q132:S132"/>
    <mergeCell ref="T132:U132"/>
    <mergeCell ref="V132:X132"/>
    <mergeCell ref="A138:L138"/>
    <mergeCell ref="A139:X139"/>
    <mergeCell ref="O138:X138"/>
    <mergeCell ref="A118:X118"/>
    <mergeCell ref="C120:G120"/>
    <mergeCell ref="I120:X120"/>
    <mergeCell ref="C122:G122"/>
    <mergeCell ref="I122:X122"/>
    <mergeCell ref="O128:P128"/>
    <mergeCell ref="Q128:S128"/>
    <mergeCell ref="T128:U128"/>
    <mergeCell ref="V128:X128"/>
    <mergeCell ref="O107:P107"/>
    <mergeCell ref="Q107:S107"/>
    <mergeCell ref="T107:U107"/>
    <mergeCell ref="A115:L115"/>
    <mergeCell ref="V111:X111"/>
    <mergeCell ref="C112:H112"/>
    <mergeCell ref="J112:O112"/>
    <mergeCell ref="A101:L101"/>
    <mergeCell ref="M101:N101"/>
    <mergeCell ref="O101:X101"/>
    <mergeCell ref="C103:G103"/>
    <mergeCell ref="H103:L103"/>
    <mergeCell ref="O103:S103"/>
    <mergeCell ref="T103:X103"/>
    <mergeCell ref="A95:X95"/>
    <mergeCell ref="O92:X92"/>
    <mergeCell ref="C97:G97"/>
    <mergeCell ref="I97:X97"/>
    <mergeCell ref="C99:G99"/>
    <mergeCell ref="I99:X99"/>
    <mergeCell ref="O86:P86"/>
    <mergeCell ref="Q86:S86"/>
    <mergeCell ref="T86:U86"/>
    <mergeCell ref="V86:X86"/>
    <mergeCell ref="A92:L92"/>
    <mergeCell ref="A93:X93"/>
    <mergeCell ref="C74:G74"/>
    <mergeCell ref="I74:X74"/>
    <mergeCell ref="C76:G76"/>
    <mergeCell ref="I76:X76"/>
    <mergeCell ref="O82:P82"/>
    <mergeCell ref="Q82:S82"/>
    <mergeCell ref="T82:U82"/>
    <mergeCell ref="V82:X82"/>
    <mergeCell ref="O61:P61"/>
    <mergeCell ref="Q61:S61"/>
    <mergeCell ref="T61:U61"/>
    <mergeCell ref="A69:L69"/>
    <mergeCell ref="V65:X65"/>
    <mergeCell ref="C66:H66"/>
    <mergeCell ref="J66:O66"/>
    <mergeCell ref="Q66:V66"/>
    <mergeCell ref="A55:L55"/>
    <mergeCell ref="M55:N55"/>
    <mergeCell ref="O55:X55"/>
    <mergeCell ref="C57:G57"/>
    <mergeCell ref="H57:L57"/>
    <mergeCell ref="O57:S57"/>
    <mergeCell ref="T57:X57"/>
    <mergeCell ref="A49:X49"/>
    <mergeCell ref="O46:X46"/>
    <mergeCell ref="C51:G51"/>
    <mergeCell ref="I51:X51"/>
    <mergeCell ref="C53:G53"/>
    <mergeCell ref="I53:X53"/>
    <mergeCell ref="O40:P40"/>
    <mergeCell ref="Q40:S40"/>
    <mergeCell ref="T40:U40"/>
    <mergeCell ref="V40:X40"/>
    <mergeCell ref="A46:L46"/>
    <mergeCell ref="A47:X47"/>
    <mergeCell ref="I30:X30"/>
    <mergeCell ref="A26:X26"/>
    <mergeCell ref="C28:G28"/>
    <mergeCell ref="O36:P36"/>
    <mergeCell ref="Q36:S36"/>
    <mergeCell ref="T36:U36"/>
    <mergeCell ref="V36:X36"/>
    <mergeCell ref="C30:G30"/>
    <mergeCell ref="A24:X24"/>
    <mergeCell ref="A1:X1"/>
    <mergeCell ref="A3:X3"/>
    <mergeCell ref="C5:G5"/>
    <mergeCell ref="A9:L9"/>
    <mergeCell ref="M9:N9"/>
    <mergeCell ref="C7:G7"/>
    <mergeCell ref="I7:X7"/>
    <mergeCell ref="I5:X5"/>
    <mergeCell ref="O9:X9"/>
    <mergeCell ref="C11:G11"/>
    <mergeCell ref="H11:L11"/>
    <mergeCell ref="O11:S11"/>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M13:N13"/>
    <mergeCell ref="O13:P13"/>
    <mergeCell ref="Q13:S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T19:U19"/>
    <mergeCell ref="V19:X19"/>
    <mergeCell ref="C20:H20"/>
    <mergeCell ref="J20:O20"/>
    <mergeCell ref="Q20:V20"/>
    <mergeCell ref="O23:X23"/>
    <mergeCell ref="A32:L32"/>
    <mergeCell ref="M32:N32"/>
    <mergeCell ref="O32:X32"/>
    <mergeCell ref="C34:G34"/>
    <mergeCell ref="H34:L34"/>
    <mergeCell ref="O34:S34"/>
    <mergeCell ref="T34:X34"/>
    <mergeCell ref="A23:L23"/>
    <mergeCell ref="I28:X28"/>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V42:X42"/>
    <mergeCell ref="C43:H43"/>
    <mergeCell ref="J43:O43"/>
    <mergeCell ref="Q43:V43"/>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O69:X69"/>
    <mergeCell ref="A78:L78"/>
    <mergeCell ref="M78:N78"/>
    <mergeCell ref="O78:X78"/>
    <mergeCell ref="C80:G80"/>
    <mergeCell ref="H80:L80"/>
    <mergeCell ref="O80:S80"/>
    <mergeCell ref="T80:X80"/>
    <mergeCell ref="A70:X70"/>
    <mergeCell ref="A72:X72"/>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Q112:V112"/>
    <mergeCell ref="O115:X115"/>
    <mergeCell ref="A124:L124"/>
    <mergeCell ref="M124:N124"/>
    <mergeCell ref="O124:X124"/>
    <mergeCell ref="C126:G126"/>
    <mergeCell ref="H126:L126"/>
    <mergeCell ref="O126:S126"/>
    <mergeCell ref="T126:X126"/>
    <mergeCell ref="A116:X116"/>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A133:B133"/>
    <mergeCell ref="C133:D133"/>
    <mergeCell ref="E133:G133"/>
    <mergeCell ref="H133:I133"/>
    <mergeCell ref="J133:L133"/>
    <mergeCell ref="M133:N133"/>
    <mergeCell ref="O133:P133"/>
    <mergeCell ref="Q133:S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O147:X147"/>
    <mergeCell ref="C149:G149"/>
    <mergeCell ref="H149:L149"/>
    <mergeCell ref="O149:S149"/>
    <mergeCell ref="T149:X149"/>
    <mergeCell ref="A150:B150"/>
    <mergeCell ref="C150:D150"/>
    <mergeCell ref="E150:G150"/>
    <mergeCell ref="H150:I150"/>
    <mergeCell ref="J150:L150"/>
    <mergeCell ref="V150:X150"/>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J158:O158"/>
    <mergeCell ref="Q158:V158"/>
    <mergeCell ref="O161:X161"/>
    <mergeCell ref="A170:L170"/>
    <mergeCell ref="M170:N170"/>
    <mergeCell ref="O170:X170"/>
    <mergeCell ref="A161:L161"/>
    <mergeCell ref="C168:G168"/>
    <mergeCell ref="I168:X168"/>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A179:B179"/>
    <mergeCell ref="C179:D179"/>
    <mergeCell ref="E179:G179"/>
    <mergeCell ref="H179:I179"/>
    <mergeCell ref="J179:L179"/>
    <mergeCell ref="M179:N179"/>
    <mergeCell ref="O179:P179"/>
    <mergeCell ref="Q179:S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O193:X193"/>
    <mergeCell ref="C195:G195"/>
    <mergeCell ref="H195:L195"/>
    <mergeCell ref="O195:S195"/>
    <mergeCell ref="T195:X195"/>
    <mergeCell ref="A196:B196"/>
    <mergeCell ref="C196:D196"/>
    <mergeCell ref="E196:G196"/>
    <mergeCell ref="H196:I196"/>
    <mergeCell ref="J196:L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M201:N201"/>
    <mergeCell ref="O201:P201"/>
    <mergeCell ref="Q201:S201"/>
    <mergeCell ref="E200:G200"/>
    <mergeCell ref="H200:I200"/>
    <mergeCell ref="J200:L200"/>
    <mergeCell ref="M200:N200"/>
    <mergeCell ref="O200:P200"/>
    <mergeCell ref="Q200:S200"/>
    <mergeCell ref="M202:N202"/>
    <mergeCell ref="O202:P202"/>
    <mergeCell ref="Q202:S202"/>
    <mergeCell ref="T200:U200"/>
    <mergeCell ref="V200:X200"/>
    <mergeCell ref="A201:B201"/>
    <mergeCell ref="C201:D201"/>
    <mergeCell ref="E201:G201"/>
    <mergeCell ref="H201:I201"/>
    <mergeCell ref="J201:L201"/>
    <mergeCell ref="M203:N203"/>
    <mergeCell ref="O203:P203"/>
    <mergeCell ref="Q203:S203"/>
    <mergeCell ref="T201:U201"/>
    <mergeCell ref="V201:X201"/>
    <mergeCell ref="A202:B202"/>
    <mergeCell ref="C202:D202"/>
    <mergeCell ref="E202:G202"/>
    <mergeCell ref="H202:I202"/>
    <mergeCell ref="J202:L202"/>
    <mergeCell ref="J204:O204"/>
    <mergeCell ref="Q204:V204"/>
    <mergeCell ref="O207:X207"/>
    <mergeCell ref="T202:U202"/>
    <mergeCell ref="V202:X202"/>
    <mergeCell ref="A203:B203"/>
    <mergeCell ref="C203:D203"/>
    <mergeCell ref="E203:G203"/>
    <mergeCell ref="H203:I203"/>
    <mergeCell ref="J203:L203"/>
  </mergeCells>
  <conditionalFormatting sqref="A193 O193 C191:G191">
    <cfRule type="cellIs" priority="9" dxfId="0" operator="equal" stopIfTrue="1">
      <formula>0</formula>
    </cfRule>
  </conditionalFormatting>
  <conditionalFormatting sqref="A9 O9 C7:G7">
    <cfRule type="cellIs" priority="8" dxfId="0" operator="equal" stopIfTrue="1">
      <formula>0</formula>
    </cfRule>
  </conditionalFormatting>
  <conditionalFormatting sqref="A124 O124 C122:G122">
    <cfRule type="cellIs" priority="3" dxfId="0" operator="equal" stopIfTrue="1">
      <formula>0</formula>
    </cfRule>
  </conditionalFormatting>
  <conditionalFormatting sqref="A32 O32 C30:G30">
    <cfRule type="cellIs" priority="7" dxfId="0" operator="equal" stopIfTrue="1">
      <formula>0</formula>
    </cfRule>
  </conditionalFormatting>
  <conditionalFormatting sqref="A55 O55 C53:G53">
    <cfRule type="cellIs" priority="6" dxfId="0" operator="equal" stopIfTrue="1">
      <formula>0</formula>
    </cfRule>
  </conditionalFormatting>
  <conditionalFormatting sqref="A78 O78 C76:G76">
    <cfRule type="cellIs" priority="5" dxfId="0" operator="equal" stopIfTrue="1">
      <formula>0</formula>
    </cfRule>
  </conditionalFormatting>
  <conditionalFormatting sqref="A101 O101 C99:G99">
    <cfRule type="cellIs" priority="4" dxfId="0" operator="equal" stopIfTrue="1">
      <formula>0</formula>
    </cfRule>
  </conditionalFormatting>
  <conditionalFormatting sqref="A147 O147 C145:G145">
    <cfRule type="cellIs" priority="2" dxfId="0" operator="equal" stopIfTrue="1">
      <formula>0</formula>
    </cfRule>
  </conditionalFormatting>
  <conditionalFormatting sqref="A170 O170 C168:G168">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8" manualBreakCount="8">
    <brk id="23" max="255" man="1"/>
    <brk id="46" max="255" man="1"/>
    <brk id="69" max="255" man="1"/>
    <brk id="92" max="255" man="1"/>
    <brk id="115" max="255" man="1"/>
    <brk id="138" max="255" man="1"/>
    <brk id="161" max="255" man="1"/>
    <brk id="18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2" t="str">
        <f>TEAMS!$D$1</f>
        <v>CLUB NAME</v>
      </c>
      <c r="B1" s="222"/>
      <c r="C1" s="222"/>
      <c r="D1" s="222"/>
      <c r="E1" s="222"/>
      <c r="F1" s="222"/>
      <c r="G1" s="222"/>
      <c r="H1" s="222"/>
      <c r="I1" s="222"/>
      <c r="J1" s="222"/>
      <c r="K1" s="222"/>
      <c r="L1" s="222"/>
      <c r="M1" s="222"/>
      <c r="N1" s="222"/>
      <c r="O1" s="222"/>
      <c r="P1" s="222"/>
      <c r="Q1" s="222"/>
      <c r="R1" s="222"/>
      <c r="S1" s="222"/>
      <c r="T1" s="222"/>
      <c r="U1" s="222"/>
      <c r="V1" s="222"/>
      <c r="W1" s="222"/>
      <c r="X1" s="222"/>
    </row>
    <row r="2" ht="6" customHeight="1"/>
    <row r="3" spans="1:24" ht="15.75">
      <c r="A3" s="223" t="str">
        <f>TEAMS!$D$3</f>
        <v>Tuesday Mens Mufti.</v>
      </c>
      <c r="B3" s="223"/>
      <c r="C3" s="223"/>
      <c r="D3" s="223"/>
      <c r="E3" s="223"/>
      <c r="F3" s="223"/>
      <c r="G3" s="223"/>
      <c r="H3" s="223"/>
      <c r="I3" s="223"/>
      <c r="J3" s="223"/>
      <c r="K3" s="223"/>
      <c r="L3" s="223"/>
      <c r="M3" s="223"/>
      <c r="N3" s="223"/>
      <c r="O3" s="223"/>
      <c r="P3" s="223"/>
      <c r="Q3" s="223"/>
      <c r="R3" s="223"/>
      <c r="S3" s="223"/>
      <c r="T3" s="223"/>
      <c r="U3" s="223"/>
      <c r="V3" s="223"/>
      <c r="W3" s="223"/>
      <c r="X3" s="223"/>
    </row>
    <row r="4" ht="6" customHeight="1"/>
    <row r="5" spans="3:24" ht="15.75">
      <c r="C5" s="218" t="s">
        <v>2</v>
      </c>
      <c r="D5" s="218"/>
      <c r="E5" s="218"/>
      <c r="F5" s="218"/>
      <c r="G5" s="218"/>
      <c r="H5" s="3"/>
      <c r="I5" s="218" t="s">
        <v>1</v>
      </c>
      <c r="J5" s="218"/>
      <c r="K5" s="218"/>
      <c r="L5" s="218"/>
      <c r="M5" s="218"/>
      <c r="N5" s="218"/>
      <c r="O5" s="218"/>
      <c r="P5" s="218"/>
      <c r="Q5" s="218"/>
      <c r="R5" s="218"/>
      <c r="S5" s="218"/>
      <c r="T5" s="218"/>
      <c r="U5" s="218"/>
      <c r="V5" s="218"/>
      <c r="W5" s="218"/>
      <c r="X5" s="218"/>
    </row>
    <row r="6" ht="3" customHeight="1"/>
    <row r="7" spans="3:24" ht="21" customHeight="1" thickBot="1">
      <c r="C7" s="219">
        <f>TEAMS!$C$5</f>
        <v>0</v>
      </c>
      <c r="D7" s="220"/>
      <c r="E7" s="220"/>
      <c r="F7" s="220"/>
      <c r="G7" s="221"/>
      <c r="I7" s="224">
        <f>TEAMS!$D$2</f>
        <v>40609</v>
      </c>
      <c r="J7" s="225"/>
      <c r="K7" s="225"/>
      <c r="L7" s="225"/>
      <c r="M7" s="225"/>
      <c r="N7" s="225"/>
      <c r="O7" s="225"/>
      <c r="P7" s="225"/>
      <c r="Q7" s="225"/>
      <c r="R7" s="225"/>
      <c r="S7" s="225"/>
      <c r="T7" s="225"/>
      <c r="U7" s="225"/>
      <c r="V7" s="225"/>
      <c r="W7" s="225"/>
      <c r="X7" s="226"/>
    </row>
    <row r="8" ht="13.5" thickTop="1"/>
    <row r="9" spans="1:24" ht="20.25" customHeight="1" thickBot="1">
      <c r="A9" s="234" t="e">
        <f>TEAMS!#REF!</f>
        <v>#REF!</v>
      </c>
      <c r="B9" s="235"/>
      <c r="C9" s="235"/>
      <c r="D9" s="235"/>
      <c r="E9" s="235"/>
      <c r="F9" s="235"/>
      <c r="G9" s="235"/>
      <c r="H9" s="235"/>
      <c r="I9" s="235"/>
      <c r="J9" s="235"/>
      <c r="K9" s="236"/>
      <c r="L9" s="237" t="s">
        <v>3</v>
      </c>
      <c r="M9" s="238"/>
      <c r="N9" s="234" t="e">
        <f>TEAMS!#REF!</f>
        <v>#REF!</v>
      </c>
      <c r="O9" s="235"/>
      <c r="P9" s="235"/>
      <c r="Q9" s="235"/>
      <c r="R9" s="235"/>
      <c r="S9" s="235"/>
      <c r="T9" s="235"/>
      <c r="U9" s="235"/>
      <c r="V9" s="235"/>
      <c r="W9" s="235"/>
      <c r="X9" s="23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34" t="e">
        <f>TEAMS!#REF!</f>
        <v>#REF!</v>
      </c>
      <c r="B11" s="235"/>
      <c r="C11" s="235"/>
      <c r="D11" s="235"/>
      <c r="E11" s="235"/>
      <c r="F11" s="235"/>
      <c r="G11" s="235"/>
      <c r="H11" s="235"/>
      <c r="I11" s="235"/>
      <c r="J11" s="235"/>
      <c r="K11" s="236"/>
      <c r="L11" s="237" t="s">
        <v>4</v>
      </c>
      <c r="M11" s="238"/>
      <c r="N11" s="234" t="e">
        <f>TEAMS!#REF!</f>
        <v>#REF!</v>
      </c>
      <c r="O11" s="235"/>
      <c r="P11" s="235"/>
      <c r="Q11" s="235"/>
      <c r="R11" s="235"/>
      <c r="S11" s="235"/>
      <c r="T11" s="235"/>
      <c r="U11" s="235"/>
      <c r="V11" s="235"/>
      <c r="W11" s="235"/>
      <c r="X11" s="23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34" t="e">
        <f>TEAMS!#REF!</f>
        <v>#REF!</v>
      </c>
      <c r="B13" s="235"/>
      <c r="C13" s="235"/>
      <c r="D13" s="235"/>
      <c r="E13" s="235"/>
      <c r="F13" s="235"/>
      <c r="G13" s="235"/>
      <c r="H13" s="235"/>
      <c r="I13" s="235"/>
      <c r="J13" s="235"/>
      <c r="K13" s="236"/>
      <c r="L13" s="237" t="s">
        <v>5</v>
      </c>
      <c r="M13" s="238"/>
      <c r="N13" s="234" t="e">
        <f>TEAMS!#REF!</f>
        <v>#REF!</v>
      </c>
      <c r="O13" s="235"/>
      <c r="P13" s="235"/>
      <c r="Q13" s="235"/>
      <c r="R13" s="235"/>
      <c r="S13" s="235"/>
      <c r="T13" s="235"/>
      <c r="U13" s="235"/>
      <c r="V13" s="235"/>
      <c r="W13" s="235"/>
      <c r="X13" s="23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34">
        <f>TEAMS!$D$6</f>
        <v>0</v>
      </c>
      <c r="B15" s="235"/>
      <c r="C15" s="235"/>
      <c r="D15" s="235"/>
      <c r="E15" s="235"/>
      <c r="F15" s="235"/>
      <c r="G15" s="235"/>
      <c r="H15" s="235"/>
      <c r="I15" s="235"/>
      <c r="J15" s="235"/>
      <c r="K15" s="236"/>
      <c r="L15" s="237" t="s">
        <v>6</v>
      </c>
      <c r="M15" s="240"/>
      <c r="N15" s="234">
        <f>TEAMS!$B$6</f>
        <v>0</v>
      </c>
      <c r="O15" s="235"/>
      <c r="P15" s="235"/>
      <c r="Q15" s="235"/>
      <c r="R15" s="235"/>
      <c r="S15" s="235"/>
      <c r="T15" s="235"/>
      <c r="U15" s="235"/>
      <c r="V15" s="235"/>
      <c r="W15" s="235"/>
      <c r="X15" s="236"/>
    </row>
    <row r="16" ht="5.25" customHeight="1" thickTop="1"/>
    <row r="17" spans="1:22" ht="15.75" customHeight="1" thickBot="1">
      <c r="A17" s="23">
        <v>2</v>
      </c>
      <c r="C17" s="239" t="s">
        <v>9</v>
      </c>
      <c r="D17" s="239"/>
      <c r="E17" s="239"/>
      <c r="F17" s="239"/>
      <c r="G17" s="239"/>
      <c r="H17" s="239"/>
      <c r="I17" s="239"/>
      <c r="P17" s="239" t="s">
        <v>9</v>
      </c>
      <c r="Q17" s="239"/>
      <c r="R17" s="239"/>
      <c r="S17" s="239"/>
      <c r="T17" s="239"/>
      <c r="U17" s="239"/>
      <c r="V17" s="239"/>
    </row>
    <row r="18" spans="3:22" ht="30" customHeight="1" thickBot="1" thickTop="1">
      <c r="C18" s="227"/>
      <c r="D18" s="228"/>
      <c r="E18" s="228"/>
      <c r="F18" s="228"/>
      <c r="G18" s="228"/>
      <c r="H18" s="228"/>
      <c r="I18" s="229"/>
      <c r="P18" s="227"/>
      <c r="Q18" s="228"/>
      <c r="R18" s="228"/>
      <c r="S18" s="228"/>
      <c r="T18" s="228"/>
      <c r="U18" s="228"/>
      <c r="V18" s="229"/>
    </row>
    <row r="19" spans="1:24" ht="18.75" customHeight="1" thickTop="1">
      <c r="A19" s="233" t="s">
        <v>10</v>
      </c>
      <c r="B19" s="233"/>
      <c r="C19" s="233"/>
      <c r="D19" s="233"/>
      <c r="E19" s="233"/>
      <c r="F19" s="233"/>
      <c r="G19" s="233"/>
      <c r="H19" s="233"/>
      <c r="I19" s="233"/>
      <c r="J19" s="233"/>
      <c r="K19" s="233"/>
      <c r="N19" s="233" t="s">
        <v>10</v>
      </c>
      <c r="O19" s="233"/>
      <c r="P19" s="233"/>
      <c r="Q19" s="233"/>
      <c r="R19" s="233"/>
      <c r="S19" s="233"/>
      <c r="T19" s="233"/>
      <c r="U19" s="233"/>
      <c r="V19" s="233"/>
      <c r="W19" s="233"/>
      <c r="X19" s="233"/>
    </row>
    <row r="20" ht="3.75" customHeight="1" thickBot="1"/>
    <row r="21" spans="1:24" ht="27.75" customHeight="1" thickBot="1" thickTop="1">
      <c r="A21" s="227"/>
      <c r="B21" s="228"/>
      <c r="C21" s="228"/>
      <c r="D21" s="228"/>
      <c r="E21" s="228"/>
      <c r="F21" s="228"/>
      <c r="G21" s="228"/>
      <c r="H21" s="228"/>
      <c r="I21" s="228"/>
      <c r="J21" s="228"/>
      <c r="K21" s="229"/>
      <c r="L21" s="231">
        <v>1</v>
      </c>
      <c r="M21" s="232"/>
      <c r="N21" s="227"/>
      <c r="O21" s="228"/>
      <c r="P21" s="228"/>
      <c r="Q21" s="228"/>
      <c r="R21" s="228"/>
      <c r="S21" s="228"/>
      <c r="T21" s="228"/>
      <c r="U21" s="228"/>
      <c r="V21" s="228"/>
      <c r="W21" s="228"/>
      <c r="X21" s="229"/>
    </row>
    <row r="22" ht="5.25" customHeight="1" thickTop="1"/>
    <row r="23" spans="1:24" ht="20.25" customHeight="1" thickBot="1">
      <c r="A23" s="217" t="s">
        <v>11</v>
      </c>
      <c r="B23" s="217"/>
      <c r="C23" s="217"/>
      <c r="D23" s="217"/>
      <c r="E23" s="217"/>
      <c r="F23" s="217"/>
      <c r="G23" s="217"/>
      <c r="H23" s="217"/>
      <c r="I23" s="217"/>
      <c r="J23" s="217"/>
      <c r="K23" s="217"/>
      <c r="L23" s="217"/>
      <c r="M23" s="230"/>
      <c r="N23" s="230"/>
      <c r="O23" s="230"/>
      <c r="P23" s="230"/>
      <c r="Q23" s="230"/>
      <c r="R23" s="230"/>
      <c r="S23" s="230"/>
      <c r="T23" s="230"/>
      <c r="U23" s="230"/>
      <c r="V23" s="230"/>
      <c r="W23" s="230"/>
      <c r="X23" s="230"/>
    </row>
    <row r="24" spans="1:24" ht="18">
      <c r="A24" s="222" t="str">
        <f>TEAMS!$D$1</f>
        <v>CLUB NAME</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ht="6" customHeight="1"/>
    <row r="26" spans="1:24" ht="15.75">
      <c r="A26" s="223" t="str">
        <f>TEAMS!$D$3</f>
        <v>Tuesday Mens Mufti.</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row>
    <row r="27" ht="6" customHeight="1"/>
    <row r="28" spans="3:24" ht="15.75">
      <c r="C28" s="218" t="s">
        <v>2</v>
      </c>
      <c r="D28" s="218"/>
      <c r="E28" s="218"/>
      <c r="F28" s="218"/>
      <c r="G28" s="218"/>
      <c r="H28" s="3"/>
      <c r="I28" s="218" t="s">
        <v>1</v>
      </c>
      <c r="J28" s="218"/>
      <c r="K28" s="218"/>
      <c r="L28" s="218"/>
      <c r="M28" s="218"/>
      <c r="N28" s="218"/>
      <c r="O28" s="218"/>
      <c r="P28" s="218"/>
      <c r="Q28" s="218"/>
      <c r="R28" s="218"/>
      <c r="S28" s="218"/>
      <c r="T28" s="218"/>
      <c r="U28" s="218"/>
      <c r="V28" s="218"/>
      <c r="W28" s="218"/>
      <c r="X28" s="218"/>
    </row>
    <row r="29" ht="3" customHeight="1"/>
    <row r="30" spans="3:24" ht="21" customHeight="1" thickBot="1">
      <c r="C30" s="219">
        <f>TEAMS!$C$7</f>
        <v>0</v>
      </c>
      <c r="D30" s="220"/>
      <c r="E30" s="220"/>
      <c r="F30" s="220"/>
      <c r="G30" s="221"/>
      <c r="I30" s="224">
        <f>TEAMS!$D$2</f>
        <v>40609</v>
      </c>
      <c r="J30" s="225"/>
      <c r="K30" s="225"/>
      <c r="L30" s="225"/>
      <c r="M30" s="225"/>
      <c r="N30" s="225"/>
      <c r="O30" s="225"/>
      <c r="P30" s="225"/>
      <c r="Q30" s="225"/>
      <c r="R30" s="225"/>
      <c r="S30" s="225"/>
      <c r="T30" s="225"/>
      <c r="U30" s="225"/>
      <c r="V30" s="225"/>
      <c r="W30" s="225"/>
      <c r="X30" s="226"/>
    </row>
    <row r="31" ht="13.5" thickTop="1"/>
    <row r="32" spans="1:24" ht="20.25" customHeight="1" thickBot="1">
      <c r="A32" s="234" t="e">
        <f>TEAMS!#REF!</f>
        <v>#REF!</v>
      </c>
      <c r="B32" s="235"/>
      <c r="C32" s="235"/>
      <c r="D32" s="235"/>
      <c r="E32" s="235"/>
      <c r="F32" s="235"/>
      <c r="G32" s="235"/>
      <c r="H32" s="235"/>
      <c r="I32" s="235"/>
      <c r="J32" s="235"/>
      <c r="K32" s="236"/>
      <c r="L32" s="237" t="s">
        <v>3</v>
      </c>
      <c r="M32" s="238"/>
      <c r="N32" s="234" t="e">
        <f>TEAMS!#REF!</f>
        <v>#REF!</v>
      </c>
      <c r="O32" s="235"/>
      <c r="P32" s="235"/>
      <c r="Q32" s="235"/>
      <c r="R32" s="235"/>
      <c r="S32" s="235"/>
      <c r="T32" s="235"/>
      <c r="U32" s="235"/>
      <c r="V32" s="235"/>
      <c r="W32" s="235"/>
      <c r="X32" s="23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34" t="e">
        <f>TEAMS!#REF!</f>
        <v>#REF!</v>
      </c>
      <c r="B34" s="235"/>
      <c r="C34" s="235"/>
      <c r="D34" s="235"/>
      <c r="E34" s="235"/>
      <c r="F34" s="235"/>
      <c r="G34" s="235"/>
      <c r="H34" s="235"/>
      <c r="I34" s="235"/>
      <c r="J34" s="235"/>
      <c r="K34" s="236"/>
      <c r="L34" s="237" t="s">
        <v>4</v>
      </c>
      <c r="M34" s="238"/>
      <c r="N34" s="234" t="e">
        <f>TEAMS!#REF!</f>
        <v>#REF!</v>
      </c>
      <c r="O34" s="235"/>
      <c r="P34" s="235"/>
      <c r="Q34" s="235"/>
      <c r="R34" s="235"/>
      <c r="S34" s="235"/>
      <c r="T34" s="235"/>
      <c r="U34" s="235"/>
      <c r="V34" s="235"/>
      <c r="W34" s="235"/>
      <c r="X34" s="23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34" t="e">
        <f>TEAMS!#REF!</f>
        <v>#REF!</v>
      </c>
      <c r="B36" s="235"/>
      <c r="C36" s="235"/>
      <c r="D36" s="235"/>
      <c r="E36" s="235"/>
      <c r="F36" s="235"/>
      <c r="G36" s="235"/>
      <c r="H36" s="235"/>
      <c r="I36" s="235"/>
      <c r="J36" s="235"/>
      <c r="K36" s="236"/>
      <c r="L36" s="237" t="s">
        <v>5</v>
      </c>
      <c r="M36" s="238"/>
      <c r="N36" s="234" t="e">
        <f>TEAMS!#REF!</f>
        <v>#REF!</v>
      </c>
      <c r="O36" s="235"/>
      <c r="P36" s="235"/>
      <c r="Q36" s="235"/>
      <c r="R36" s="235"/>
      <c r="S36" s="235"/>
      <c r="T36" s="235"/>
      <c r="U36" s="235"/>
      <c r="V36" s="235"/>
      <c r="W36" s="235"/>
      <c r="X36" s="23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34">
        <f>TEAMS!$D$8</f>
        <v>0</v>
      </c>
      <c r="B38" s="235"/>
      <c r="C38" s="235"/>
      <c r="D38" s="235"/>
      <c r="E38" s="235"/>
      <c r="F38" s="235"/>
      <c r="G38" s="235"/>
      <c r="H38" s="235"/>
      <c r="I38" s="235"/>
      <c r="J38" s="235"/>
      <c r="K38" s="236"/>
      <c r="L38" s="237" t="s">
        <v>6</v>
      </c>
      <c r="M38" s="240"/>
      <c r="N38" s="234">
        <f>TEAMS!$B$8</f>
        <v>0</v>
      </c>
      <c r="O38" s="235"/>
      <c r="P38" s="235"/>
      <c r="Q38" s="235"/>
      <c r="R38" s="235"/>
      <c r="S38" s="235"/>
      <c r="T38" s="235"/>
      <c r="U38" s="235"/>
      <c r="V38" s="235"/>
      <c r="W38" s="235"/>
      <c r="X38" s="236"/>
    </row>
    <row r="39" ht="5.25" customHeight="1" thickTop="1"/>
    <row r="40" spans="1:22" ht="15.75" customHeight="1" thickBot="1">
      <c r="A40" s="23">
        <v>2</v>
      </c>
      <c r="C40" s="239" t="s">
        <v>9</v>
      </c>
      <c r="D40" s="239"/>
      <c r="E40" s="239"/>
      <c r="F40" s="239"/>
      <c r="G40" s="239"/>
      <c r="H40" s="239"/>
      <c r="I40" s="239"/>
      <c r="P40" s="239" t="s">
        <v>9</v>
      </c>
      <c r="Q40" s="239"/>
      <c r="R40" s="239"/>
      <c r="S40" s="239"/>
      <c r="T40" s="239"/>
      <c r="U40" s="239"/>
      <c r="V40" s="239"/>
    </row>
    <row r="41" spans="3:22" ht="30" customHeight="1" thickBot="1" thickTop="1">
      <c r="C41" s="227"/>
      <c r="D41" s="228"/>
      <c r="E41" s="228"/>
      <c r="F41" s="228"/>
      <c r="G41" s="228"/>
      <c r="H41" s="228"/>
      <c r="I41" s="229"/>
      <c r="P41" s="227"/>
      <c r="Q41" s="228"/>
      <c r="R41" s="228"/>
      <c r="S41" s="228"/>
      <c r="T41" s="228"/>
      <c r="U41" s="228"/>
      <c r="V41" s="229"/>
    </row>
    <row r="42" spans="1:24" ht="18.75" customHeight="1" thickTop="1">
      <c r="A42" s="233" t="s">
        <v>10</v>
      </c>
      <c r="B42" s="233"/>
      <c r="C42" s="233"/>
      <c r="D42" s="233"/>
      <c r="E42" s="233"/>
      <c r="F42" s="233"/>
      <c r="G42" s="233"/>
      <c r="H42" s="233"/>
      <c r="I42" s="233"/>
      <c r="J42" s="233"/>
      <c r="K42" s="233"/>
      <c r="N42" s="233" t="s">
        <v>10</v>
      </c>
      <c r="O42" s="233"/>
      <c r="P42" s="233"/>
      <c r="Q42" s="233"/>
      <c r="R42" s="233"/>
      <c r="S42" s="233"/>
      <c r="T42" s="233"/>
      <c r="U42" s="233"/>
      <c r="V42" s="233"/>
      <c r="W42" s="233"/>
      <c r="X42" s="233"/>
    </row>
    <row r="43" ht="3.75" customHeight="1" thickBot="1"/>
    <row r="44" spans="1:24" ht="27.75" customHeight="1" thickBot="1" thickTop="1">
      <c r="A44" s="227"/>
      <c r="B44" s="228"/>
      <c r="C44" s="228"/>
      <c r="D44" s="228"/>
      <c r="E44" s="228"/>
      <c r="F44" s="228"/>
      <c r="G44" s="228"/>
      <c r="H44" s="228"/>
      <c r="I44" s="228"/>
      <c r="J44" s="228"/>
      <c r="K44" s="229"/>
      <c r="L44" s="231">
        <v>2</v>
      </c>
      <c r="M44" s="232"/>
      <c r="N44" s="227"/>
      <c r="O44" s="228"/>
      <c r="P44" s="228"/>
      <c r="Q44" s="228"/>
      <c r="R44" s="228"/>
      <c r="S44" s="228"/>
      <c r="T44" s="228"/>
      <c r="U44" s="228"/>
      <c r="V44" s="228"/>
      <c r="W44" s="228"/>
      <c r="X44" s="229"/>
    </row>
    <row r="45" ht="5.25" customHeight="1" thickTop="1"/>
    <row r="46" spans="1:24" ht="20.25" customHeight="1" thickBot="1">
      <c r="A46" s="217" t="s">
        <v>11</v>
      </c>
      <c r="B46" s="217"/>
      <c r="C46" s="217"/>
      <c r="D46" s="217"/>
      <c r="E46" s="217"/>
      <c r="F46" s="217"/>
      <c r="G46" s="217"/>
      <c r="H46" s="217"/>
      <c r="I46" s="217"/>
      <c r="J46" s="217"/>
      <c r="K46" s="217"/>
      <c r="L46" s="217"/>
      <c r="M46" s="230"/>
      <c r="N46" s="230"/>
      <c r="O46" s="230"/>
      <c r="P46" s="230"/>
      <c r="Q46" s="230"/>
      <c r="R46" s="230"/>
      <c r="S46" s="230"/>
      <c r="T46" s="230"/>
      <c r="U46" s="230"/>
      <c r="V46" s="230"/>
      <c r="W46" s="230"/>
      <c r="X46" s="230"/>
    </row>
    <row r="47" spans="1:24" ht="18">
      <c r="A47" s="222" t="str">
        <f>TEAMS!$D$1</f>
        <v>CLUB NAME</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ht="6" customHeight="1"/>
    <row r="49" spans="1:24" ht="15.75">
      <c r="A49" s="223" t="str">
        <f>TEAMS!$D$3</f>
        <v>Tuesday Mens Mufti.</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row>
    <row r="50" ht="6" customHeight="1"/>
    <row r="51" spans="3:24" ht="15.75">
      <c r="C51" s="218" t="s">
        <v>2</v>
      </c>
      <c r="D51" s="218"/>
      <c r="E51" s="218"/>
      <c r="F51" s="218"/>
      <c r="G51" s="218"/>
      <c r="H51" s="3"/>
      <c r="I51" s="218" t="s">
        <v>1</v>
      </c>
      <c r="J51" s="218"/>
      <c r="K51" s="218"/>
      <c r="L51" s="218"/>
      <c r="M51" s="218"/>
      <c r="N51" s="218"/>
      <c r="O51" s="218"/>
      <c r="P51" s="218"/>
      <c r="Q51" s="218"/>
      <c r="R51" s="218"/>
      <c r="S51" s="218"/>
      <c r="T51" s="218"/>
      <c r="U51" s="218"/>
      <c r="V51" s="218"/>
      <c r="W51" s="218"/>
      <c r="X51" s="218"/>
    </row>
    <row r="52" ht="3" customHeight="1"/>
    <row r="53" spans="3:24" ht="21" customHeight="1" thickBot="1">
      <c r="C53" s="219">
        <f>TEAMS!$C$9</f>
        <v>0</v>
      </c>
      <c r="D53" s="220"/>
      <c r="E53" s="220"/>
      <c r="F53" s="220"/>
      <c r="G53" s="221"/>
      <c r="I53" s="224">
        <f>TEAMS!$D$2</f>
        <v>40609</v>
      </c>
      <c r="J53" s="225"/>
      <c r="K53" s="225"/>
      <c r="L53" s="225"/>
      <c r="M53" s="225"/>
      <c r="N53" s="225"/>
      <c r="O53" s="225"/>
      <c r="P53" s="225"/>
      <c r="Q53" s="225"/>
      <c r="R53" s="225"/>
      <c r="S53" s="225"/>
      <c r="T53" s="225"/>
      <c r="U53" s="225"/>
      <c r="V53" s="225"/>
      <c r="W53" s="225"/>
      <c r="X53" s="226"/>
    </row>
    <row r="54" ht="13.5" thickTop="1"/>
    <row r="55" spans="1:24" ht="20.25" customHeight="1" thickBot="1">
      <c r="A55" s="234" t="e">
        <f>TEAMS!#REF!</f>
        <v>#REF!</v>
      </c>
      <c r="B55" s="235"/>
      <c r="C55" s="235"/>
      <c r="D55" s="235"/>
      <c r="E55" s="235"/>
      <c r="F55" s="235"/>
      <c r="G55" s="235"/>
      <c r="H55" s="235"/>
      <c r="I55" s="235"/>
      <c r="J55" s="235"/>
      <c r="K55" s="236"/>
      <c r="L55" s="237" t="s">
        <v>3</v>
      </c>
      <c r="M55" s="238"/>
      <c r="N55" s="234" t="e">
        <f>TEAMS!#REF!</f>
        <v>#REF!</v>
      </c>
      <c r="O55" s="235"/>
      <c r="P55" s="235"/>
      <c r="Q55" s="235"/>
      <c r="R55" s="235"/>
      <c r="S55" s="235"/>
      <c r="T55" s="235"/>
      <c r="U55" s="235"/>
      <c r="V55" s="235"/>
      <c r="W55" s="235"/>
      <c r="X55" s="23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34" t="e">
        <f>TEAMS!#REF!</f>
        <v>#REF!</v>
      </c>
      <c r="B57" s="235"/>
      <c r="C57" s="235"/>
      <c r="D57" s="235"/>
      <c r="E57" s="235"/>
      <c r="F57" s="235"/>
      <c r="G57" s="235"/>
      <c r="H57" s="235"/>
      <c r="I57" s="235"/>
      <c r="J57" s="235"/>
      <c r="K57" s="236"/>
      <c r="L57" s="237" t="s">
        <v>4</v>
      </c>
      <c r="M57" s="238"/>
      <c r="N57" s="234" t="e">
        <f>TEAMS!#REF!</f>
        <v>#REF!</v>
      </c>
      <c r="O57" s="235"/>
      <c r="P57" s="235"/>
      <c r="Q57" s="235"/>
      <c r="R57" s="235"/>
      <c r="S57" s="235"/>
      <c r="T57" s="235"/>
      <c r="U57" s="235"/>
      <c r="V57" s="235"/>
      <c r="W57" s="235"/>
      <c r="X57" s="23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34" t="e">
        <f>TEAMS!#REF!</f>
        <v>#REF!</v>
      </c>
      <c r="B59" s="235"/>
      <c r="C59" s="235"/>
      <c r="D59" s="235"/>
      <c r="E59" s="235"/>
      <c r="F59" s="235"/>
      <c r="G59" s="235"/>
      <c r="H59" s="235"/>
      <c r="I59" s="235"/>
      <c r="J59" s="235"/>
      <c r="K59" s="236"/>
      <c r="L59" s="237" t="s">
        <v>5</v>
      </c>
      <c r="M59" s="238"/>
      <c r="N59" s="234" t="e">
        <f>TEAMS!#REF!</f>
        <v>#REF!</v>
      </c>
      <c r="O59" s="235"/>
      <c r="P59" s="235"/>
      <c r="Q59" s="235"/>
      <c r="R59" s="235"/>
      <c r="S59" s="235"/>
      <c r="T59" s="235"/>
      <c r="U59" s="235"/>
      <c r="V59" s="235"/>
      <c r="W59" s="235"/>
      <c r="X59" s="23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34">
        <f>TEAMS!$D$10</f>
        <v>0</v>
      </c>
      <c r="B61" s="235"/>
      <c r="C61" s="235"/>
      <c r="D61" s="235"/>
      <c r="E61" s="235"/>
      <c r="F61" s="235"/>
      <c r="G61" s="235"/>
      <c r="H61" s="235"/>
      <c r="I61" s="235"/>
      <c r="J61" s="235"/>
      <c r="K61" s="236"/>
      <c r="L61" s="237" t="s">
        <v>6</v>
      </c>
      <c r="M61" s="240"/>
      <c r="N61" s="234">
        <f>TEAMS!$B$10</f>
        <v>0</v>
      </c>
      <c r="O61" s="235"/>
      <c r="P61" s="235"/>
      <c r="Q61" s="235"/>
      <c r="R61" s="235"/>
      <c r="S61" s="235"/>
      <c r="T61" s="235"/>
      <c r="U61" s="235"/>
      <c r="V61" s="235"/>
      <c r="W61" s="235"/>
      <c r="X61" s="236"/>
    </row>
    <row r="62" ht="5.25" customHeight="1" thickTop="1"/>
    <row r="63" spans="1:22" ht="15.75" customHeight="1" thickBot="1">
      <c r="A63" s="23">
        <v>2</v>
      </c>
      <c r="C63" s="239" t="s">
        <v>9</v>
      </c>
      <c r="D63" s="239"/>
      <c r="E63" s="239"/>
      <c r="F63" s="239"/>
      <c r="G63" s="239"/>
      <c r="H63" s="239"/>
      <c r="I63" s="239"/>
      <c r="P63" s="239" t="s">
        <v>9</v>
      </c>
      <c r="Q63" s="239"/>
      <c r="R63" s="239"/>
      <c r="S63" s="239"/>
      <c r="T63" s="239"/>
      <c r="U63" s="239"/>
      <c r="V63" s="239"/>
    </row>
    <row r="64" spans="3:22" ht="30" customHeight="1" thickBot="1" thickTop="1">
      <c r="C64" s="227"/>
      <c r="D64" s="228"/>
      <c r="E64" s="228"/>
      <c r="F64" s="228"/>
      <c r="G64" s="228"/>
      <c r="H64" s="228"/>
      <c r="I64" s="229"/>
      <c r="P64" s="227"/>
      <c r="Q64" s="228"/>
      <c r="R64" s="228"/>
      <c r="S64" s="228"/>
      <c r="T64" s="228"/>
      <c r="U64" s="228"/>
      <c r="V64" s="229"/>
    </row>
    <row r="65" spans="1:24" ht="18.75" customHeight="1" thickTop="1">
      <c r="A65" s="233" t="s">
        <v>10</v>
      </c>
      <c r="B65" s="233"/>
      <c r="C65" s="233"/>
      <c r="D65" s="233"/>
      <c r="E65" s="233"/>
      <c r="F65" s="233"/>
      <c r="G65" s="233"/>
      <c r="H65" s="233"/>
      <c r="I65" s="233"/>
      <c r="J65" s="233"/>
      <c r="K65" s="233"/>
      <c r="N65" s="233" t="s">
        <v>10</v>
      </c>
      <c r="O65" s="233"/>
      <c r="P65" s="233"/>
      <c r="Q65" s="233"/>
      <c r="R65" s="233"/>
      <c r="S65" s="233"/>
      <c r="T65" s="233"/>
      <c r="U65" s="233"/>
      <c r="V65" s="233"/>
      <c r="W65" s="233"/>
      <c r="X65" s="233"/>
    </row>
    <row r="66" ht="3.75" customHeight="1" thickBot="1"/>
    <row r="67" spans="1:24" ht="27.75" customHeight="1" thickBot="1" thickTop="1">
      <c r="A67" s="227"/>
      <c r="B67" s="228"/>
      <c r="C67" s="228"/>
      <c r="D67" s="228"/>
      <c r="E67" s="228"/>
      <c r="F67" s="228"/>
      <c r="G67" s="228"/>
      <c r="H67" s="228"/>
      <c r="I67" s="228"/>
      <c r="J67" s="228"/>
      <c r="K67" s="229"/>
      <c r="L67" s="231">
        <v>3</v>
      </c>
      <c r="M67" s="232"/>
      <c r="N67" s="227"/>
      <c r="O67" s="228"/>
      <c r="P67" s="228"/>
      <c r="Q67" s="228"/>
      <c r="R67" s="228"/>
      <c r="S67" s="228"/>
      <c r="T67" s="228"/>
      <c r="U67" s="228"/>
      <c r="V67" s="228"/>
      <c r="W67" s="228"/>
      <c r="X67" s="229"/>
    </row>
    <row r="68" ht="5.25" customHeight="1" thickTop="1"/>
    <row r="69" spans="1:24" ht="20.25" customHeight="1" thickBot="1">
      <c r="A69" s="217" t="s">
        <v>11</v>
      </c>
      <c r="B69" s="217"/>
      <c r="C69" s="217"/>
      <c r="D69" s="217"/>
      <c r="E69" s="217"/>
      <c r="F69" s="217"/>
      <c r="G69" s="217"/>
      <c r="H69" s="217"/>
      <c r="I69" s="217"/>
      <c r="J69" s="217"/>
      <c r="K69" s="217"/>
      <c r="L69" s="217"/>
      <c r="M69" s="230"/>
      <c r="N69" s="230"/>
      <c r="O69" s="230"/>
      <c r="P69" s="230"/>
      <c r="Q69" s="230"/>
      <c r="R69" s="230"/>
      <c r="S69" s="230"/>
      <c r="T69" s="230"/>
      <c r="U69" s="230"/>
      <c r="V69" s="230"/>
      <c r="W69" s="230"/>
      <c r="X69" s="230"/>
    </row>
    <row r="70" spans="1:24" ht="18">
      <c r="A70" s="222" t="str">
        <f>TEAMS!$D$1</f>
        <v>CLUB NAME</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row>
    <row r="71" ht="6" customHeight="1"/>
    <row r="72" spans="1:24" ht="15.75">
      <c r="A72" s="223" t="str">
        <f>TEAMS!$D$3</f>
        <v>Tuesday Mens Mufti.</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ht="6" customHeight="1"/>
    <row r="74" spans="3:24" ht="15.75">
      <c r="C74" s="218" t="s">
        <v>2</v>
      </c>
      <c r="D74" s="218"/>
      <c r="E74" s="218"/>
      <c r="F74" s="218"/>
      <c r="G74" s="218"/>
      <c r="H74" s="3"/>
      <c r="I74" s="218" t="s">
        <v>1</v>
      </c>
      <c r="J74" s="218"/>
      <c r="K74" s="218"/>
      <c r="L74" s="218"/>
      <c r="M74" s="218"/>
      <c r="N74" s="218"/>
      <c r="O74" s="218"/>
      <c r="P74" s="218"/>
      <c r="Q74" s="218"/>
      <c r="R74" s="218"/>
      <c r="S74" s="218"/>
      <c r="T74" s="218"/>
      <c r="U74" s="218"/>
      <c r="V74" s="218"/>
      <c r="W74" s="218"/>
      <c r="X74" s="218"/>
    </row>
    <row r="75" ht="3" customHeight="1"/>
    <row r="76" spans="3:24" ht="21" customHeight="1" thickBot="1">
      <c r="C76" s="219">
        <f>TEAMS!$C$11</f>
        <v>0</v>
      </c>
      <c r="D76" s="220"/>
      <c r="E76" s="220"/>
      <c r="F76" s="220"/>
      <c r="G76" s="221"/>
      <c r="I76" s="224">
        <f>TEAMS!$D$2</f>
        <v>40609</v>
      </c>
      <c r="J76" s="225"/>
      <c r="K76" s="225"/>
      <c r="L76" s="225"/>
      <c r="M76" s="225"/>
      <c r="N76" s="225"/>
      <c r="O76" s="225"/>
      <c r="P76" s="225"/>
      <c r="Q76" s="225"/>
      <c r="R76" s="225"/>
      <c r="S76" s="225"/>
      <c r="T76" s="225"/>
      <c r="U76" s="225"/>
      <c r="V76" s="225"/>
      <c r="W76" s="225"/>
      <c r="X76" s="226"/>
    </row>
    <row r="77" ht="13.5" thickTop="1"/>
    <row r="78" spans="1:24" ht="20.25" customHeight="1" thickBot="1">
      <c r="A78" s="234" t="e">
        <f>TEAMS!#REF!</f>
        <v>#REF!</v>
      </c>
      <c r="B78" s="235"/>
      <c r="C78" s="235"/>
      <c r="D78" s="235"/>
      <c r="E78" s="235"/>
      <c r="F78" s="235"/>
      <c r="G78" s="235"/>
      <c r="H78" s="235"/>
      <c r="I78" s="235"/>
      <c r="J78" s="235"/>
      <c r="K78" s="236"/>
      <c r="L78" s="237" t="s">
        <v>3</v>
      </c>
      <c r="M78" s="238"/>
      <c r="N78" s="234" t="e">
        <f>TEAMS!#REF!</f>
        <v>#REF!</v>
      </c>
      <c r="O78" s="235"/>
      <c r="P78" s="235"/>
      <c r="Q78" s="235"/>
      <c r="R78" s="235"/>
      <c r="S78" s="235"/>
      <c r="T78" s="235"/>
      <c r="U78" s="235"/>
      <c r="V78" s="235"/>
      <c r="W78" s="235"/>
      <c r="X78" s="23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34" t="e">
        <f>TEAMS!#REF!</f>
        <v>#REF!</v>
      </c>
      <c r="B80" s="235"/>
      <c r="C80" s="235"/>
      <c r="D80" s="235"/>
      <c r="E80" s="235"/>
      <c r="F80" s="235"/>
      <c r="G80" s="235"/>
      <c r="H80" s="235"/>
      <c r="I80" s="235"/>
      <c r="J80" s="235"/>
      <c r="K80" s="236"/>
      <c r="L80" s="237" t="s">
        <v>4</v>
      </c>
      <c r="M80" s="238"/>
      <c r="N80" s="234" t="e">
        <f>TEAMS!#REF!</f>
        <v>#REF!</v>
      </c>
      <c r="O80" s="235"/>
      <c r="P80" s="235"/>
      <c r="Q80" s="235"/>
      <c r="R80" s="235"/>
      <c r="S80" s="235"/>
      <c r="T80" s="235"/>
      <c r="U80" s="235"/>
      <c r="V80" s="235"/>
      <c r="W80" s="235"/>
      <c r="X80" s="23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34" t="e">
        <f>TEAMS!#REF!</f>
        <v>#REF!</v>
      </c>
      <c r="B82" s="235"/>
      <c r="C82" s="235"/>
      <c r="D82" s="235"/>
      <c r="E82" s="235"/>
      <c r="F82" s="235"/>
      <c r="G82" s="235"/>
      <c r="H82" s="235"/>
      <c r="I82" s="235"/>
      <c r="J82" s="235"/>
      <c r="K82" s="236"/>
      <c r="L82" s="237" t="s">
        <v>5</v>
      </c>
      <c r="M82" s="238"/>
      <c r="N82" s="234" t="e">
        <f>TEAMS!#REF!</f>
        <v>#REF!</v>
      </c>
      <c r="O82" s="235"/>
      <c r="P82" s="235"/>
      <c r="Q82" s="235"/>
      <c r="R82" s="235"/>
      <c r="S82" s="235"/>
      <c r="T82" s="235"/>
      <c r="U82" s="235"/>
      <c r="V82" s="235"/>
      <c r="W82" s="235"/>
      <c r="X82" s="23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34">
        <f>TEAMS!$D$12</f>
        <v>0</v>
      </c>
      <c r="B84" s="235"/>
      <c r="C84" s="235"/>
      <c r="D84" s="235"/>
      <c r="E84" s="235"/>
      <c r="F84" s="235"/>
      <c r="G84" s="235"/>
      <c r="H84" s="235"/>
      <c r="I84" s="235"/>
      <c r="J84" s="235"/>
      <c r="K84" s="236"/>
      <c r="L84" s="237" t="s">
        <v>6</v>
      </c>
      <c r="M84" s="240"/>
      <c r="N84" s="234">
        <f>TEAMS!$B$12</f>
        <v>0</v>
      </c>
      <c r="O84" s="235"/>
      <c r="P84" s="235"/>
      <c r="Q84" s="235"/>
      <c r="R84" s="235"/>
      <c r="S84" s="235"/>
      <c r="T84" s="235"/>
      <c r="U84" s="235"/>
      <c r="V84" s="235"/>
      <c r="W84" s="235"/>
      <c r="X84" s="236"/>
    </row>
    <row r="85" ht="5.25" customHeight="1" thickTop="1"/>
    <row r="86" spans="1:22" ht="15.75" customHeight="1" thickBot="1">
      <c r="A86" s="23">
        <v>2</v>
      </c>
      <c r="C86" s="239" t="s">
        <v>9</v>
      </c>
      <c r="D86" s="239"/>
      <c r="E86" s="239"/>
      <c r="F86" s="239"/>
      <c r="G86" s="239"/>
      <c r="H86" s="239"/>
      <c r="I86" s="239"/>
      <c r="P86" s="239" t="s">
        <v>9</v>
      </c>
      <c r="Q86" s="239"/>
      <c r="R86" s="239"/>
      <c r="S86" s="239"/>
      <c r="T86" s="239"/>
      <c r="U86" s="239"/>
      <c r="V86" s="239"/>
    </row>
    <row r="87" spans="3:22" ht="30" customHeight="1" thickBot="1" thickTop="1">
      <c r="C87" s="227"/>
      <c r="D87" s="228"/>
      <c r="E87" s="228"/>
      <c r="F87" s="228"/>
      <c r="G87" s="228"/>
      <c r="H87" s="228"/>
      <c r="I87" s="229"/>
      <c r="P87" s="227"/>
      <c r="Q87" s="228"/>
      <c r="R87" s="228"/>
      <c r="S87" s="228"/>
      <c r="T87" s="228"/>
      <c r="U87" s="228"/>
      <c r="V87" s="229"/>
    </row>
    <row r="88" spans="1:24" ht="18.75" customHeight="1" thickTop="1">
      <c r="A88" s="233" t="s">
        <v>10</v>
      </c>
      <c r="B88" s="233"/>
      <c r="C88" s="233"/>
      <c r="D88" s="233"/>
      <c r="E88" s="233"/>
      <c r="F88" s="233"/>
      <c r="G88" s="233"/>
      <c r="H88" s="233"/>
      <c r="I88" s="233"/>
      <c r="J88" s="233"/>
      <c r="K88" s="233"/>
      <c r="N88" s="233" t="s">
        <v>10</v>
      </c>
      <c r="O88" s="233"/>
      <c r="P88" s="233"/>
      <c r="Q88" s="233"/>
      <c r="R88" s="233"/>
      <c r="S88" s="233"/>
      <c r="T88" s="233"/>
      <c r="U88" s="233"/>
      <c r="V88" s="233"/>
      <c r="W88" s="233"/>
      <c r="X88" s="233"/>
    </row>
    <row r="89" ht="3.75" customHeight="1" thickBot="1"/>
    <row r="90" spans="1:24" ht="27.75" customHeight="1" thickBot="1" thickTop="1">
      <c r="A90" s="227"/>
      <c r="B90" s="228"/>
      <c r="C90" s="228"/>
      <c r="D90" s="228"/>
      <c r="E90" s="228"/>
      <c r="F90" s="228"/>
      <c r="G90" s="228"/>
      <c r="H90" s="228"/>
      <c r="I90" s="228"/>
      <c r="J90" s="228"/>
      <c r="K90" s="229"/>
      <c r="L90" s="231">
        <v>4</v>
      </c>
      <c r="M90" s="232"/>
      <c r="N90" s="227"/>
      <c r="O90" s="228"/>
      <c r="P90" s="228"/>
      <c r="Q90" s="228"/>
      <c r="R90" s="228"/>
      <c r="S90" s="228"/>
      <c r="T90" s="228"/>
      <c r="U90" s="228"/>
      <c r="V90" s="228"/>
      <c r="W90" s="228"/>
      <c r="X90" s="229"/>
    </row>
    <row r="91" ht="5.25" customHeight="1" thickTop="1"/>
    <row r="92" spans="1:24" ht="20.25" customHeight="1" thickBot="1">
      <c r="A92" s="217" t="s">
        <v>11</v>
      </c>
      <c r="B92" s="217"/>
      <c r="C92" s="217"/>
      <c r="D92" s="217"/>
      <c r="E92" s="217"/>
      <c r="F92" s="217"/>
      <c r="G92" s="217"/>
      <c r="H92" s="217"/>
      <c r="I92" s="217"/>
      <c r="J92" s="217"/>
      <c r="K92" s="217"/>
      <c r="L92" s="217"/>
      <c r="M92" s="230"/>
      <c r="N92" s="230"/>
      <c r="O92" s="230"/>
      <c r="P92" s="230"/>
      <c r="Q92" s="230"/>
      <c r="R92" s="230"/>
      <c r="S92" s="230"/>
      <c r="T92" s="230"/>
      <c r="U92" s="230"/>
      <c r="V92" s="230"/>
      <c r="W92" s="230"/>
      <c r="X92" s="230"/>
    </row>
    <row r="93" spans="1:24" ht="18">
      <c r="A93" s="222" t="str">
        <f>TEAMS!$D$1</f>
        <v>CLUB NAME</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ht="6" customHeight="1"/>
    <row r="95" spans="1:24" ht="15.75">
      <c r="A95" s="223" t="str">
        <f>TEAMS!$D$3</f>
        <v>Tuesday Mens Mufti.</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ht="6" customHeight="1"/>
    <row r="97" spans="3:24" ht="15.75">
      <c r="C97" s="218" t="s">
        <v>2</v>
      </c>
      <c r="D97" s="218"/>
      <c r="E97" s="218"/>
      <c r="F97" s="218"/>
      <c r="G97" s="218"/>
      <c r="H97" s="3"/>
      <c r="I97" s="218" t="s">
        <v>1</v>
      </c>
      <c r="J97" s="218"/>
      <c r="K97" s="218"/>
      <c r="L97" s="218"/>
      <c r="M97" s="218"/>
      <c r="N97" s="218"/>
      <c r="O97" s="218"/>
      <c r="P97" s="218"/>
      <c r="Q97" s="218"/>
      <c r="R97" s="218"/>
      <c r="S97" s="218"/>
      <c r="T97" s="218"/>
      <c r="U97" s="218"/>
      <c r="V97" s="218"/>
      <c r="W97" s="218"/>
      <c r="X97" s="218"/>
    </row>
    <row r="98" ht="3" customHeight="1"/>
    <row r="99" spans="3:24" ht="21" customHeight="1" thickBot="1">
      <c r="C99" s="219">
        <f>TEAMS!$C$13</f>
        <v>0</v>
      </c>
      <c r="D99" s="220"/>
      <c r="E99" s="220"/>
      <c r="F99" s="220"/>
      <c r="G99" s="221"/>
      <c r="I99" s="224">
        <f>TEAMS!$D$2</f>
        <v>40609</v>
      </c>
      <c r="J99" s="225"/>
      <c r="K99" s="225"/>
      <c r="L99" s="225"/>
      <c r="M99" s="225"/>
      <c r="N99" s="225"/>
      <c r="O99" s="225"/>
      <c r="P99" s="225"/>
      <c r="Q99" s="225"/>
      <c r="R99" s="225"/>
      <c r="S99" s="225"/>
      <c r="T99" s="225"/>
      <c r="U99" s="225"/>
      <c r="V99" s="225"/>
      <c r="W99" s="225"/>
      <c r="X99" s="226"/>
    </row>
    <row r="100" ht="13.5" thickTop="1"/>
    <row r="101" spans="1:24" ht="20.25" customHeight="1" thickBot="1">
      <c r="A101" s="234" t="e">
        <f>TEAMS!#REF!</f>
        <v>#REF!</v>
      </c>
      <c r="B101" s="235"/>
      <c r="C101" s="235"/>
      <c r="D101" s="235"/>
      <c r="E101" s="235"/>
      <c r="F101" s="235"/>
      <c r="G101" s="235"/>
      <c r="H101" s="235"/>
      <c r="I101" s="235"/>
      <c r="J101" s="235"/>
      <c r="K101" s="236"/>
      <c r="L101" s="237" t="s">
        <v>3</v>
      </c>
      <c r="M101" s="238"/>
      <c r="N101" s="234" t="e">
        <f>TEAMS!#REF!</f>
        <v>#REF!</v>
      </c>
      <c r="O101" s="235"/>
      <c r="P101" s="235"/>
      <c r="Q101" s="235"/>
      <c r="R101" s="235"/>
      <c r="S101" s="235"/>
      <c r="T101" s="235"/>
      <c r="U101" s="235"/>
      <c r="V101" s="235"/>
      <c r="W101" s="235"/>
      <c r="X101" s="23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34" t="e">
        <f>TEAMS!#REF!</f>
        <v>#REF!</v>
      </c>
      <c r="B103" s="235"/>
      <c r="C103" s="235"/>
      <c r="D103" s="235"/>
      <c r="E103" s="235"/>
      <c r="F103" s="235"/>
      <c r="G103" s="235"/>
      <c r="H103" s="235"/>
      <c r="I103" s="235"/>
      <c r="J103" s="235"/>
      <c r="K103" s="236"/>
      <c r="L103" s="237" t="s">
        <v>4</v>
      </c>
      <c r="M103" s="238"/>
      <c r="N103" s="234" t="e">
        <f>TEAMS!#REF!</f>
        <v>#REF!</v>
      </c>
      <c r="O103" s="235"/>
      <c r="P103" s="235"/>
      <c r="Q103" s="235"/>
      <c r="R103" s="235"/>
      <c r="S103" s="235"/>
      <c r="T103" s="235"/>
      <c r="U103" s="235"/>
      <c r="V103" s="235"/>
      <c r="W103" s="235"/>
      <c r="X103" s="23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34" t="e">
        <f>TEAMS!#REF!</f>
        <v>#REF!</v>
      </c>
      <c r="B105" s="235"/>
      <c r="C105" s="235"/>
      <c r="D105" s="235"/>
      <c r="E105" s="235"/>
      <c r="F105" s="235"/>
      <c r="G105" s="235"/>
      <c r="H105" s="235"/>
      <c r="I105" s="235"/>
      <c r="J105" s="235"/>
      <c r="K105" s="236"/>
      <c r="L105" s="237" t="s">
        <v>5</v>
      </c>
      <c r="M105" s="238"/>
      <c r="N105" s="234" t="e">
        <f>TEAMS!#REF!</f>
        <v>#REF!</v>
      </c>
      <c r="O105" s="235"/>
      <c r="P105" s="235"/>
      <c r="Q105" s="235"/>
      <c r="R105" s="235"/>
      <c r="S105" s="235"/>
      <c r="T105" s="235"/>
      <c r="U105" s="235"/>
      <c r="V105" s="235"/>
      <c r="W105" s="235"/>
      <c r="X105" s="23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34">
        <f>TEAMS!$D$14</f>
        <v>0</v>
      </c>
      <c r="B107" s="235"/>
      <c r="C107" s="235"/>
      <c r="D107" s="235"/>
      <c r="E107" s="235"/>
      <c r="F107" s="235"/>
      <c r="G107" s="235"/>
      <c r="H107" s="235"/>
      <c r="I107" s="235"/>
      <c r="J107" s="235"/>
      <c r="K107" s="236"/>
      <c r="L107" s="237" t="s">
        <v>6</v>
      </c>
      <c r="M107" s="240"/>
      <c r="N107" s="234">
        <f>TEAMS!$B$14</f>
        <v>0</v>
      </c>
      <c r="O107" s="235"/>
      <c r="P107" s="235"/>
      <c r="Q107" s="235"/>
      <c r="R107" s="235"/>
      <c r="S107" s="235"/>
      <c r="T107" s="235"/>
      <c r="U107" s="235"/>
      <c r="V107" s="235"/>
      <c r="W107" s="235"/>
      <c r="X107" s="236"/>
    </row>
    <row r="108" ht="5.25" customHeight="1" thickTop="1"/>
    <row r="109" spans="1:22" ht="15.75" customHeight="1" thickBot="1">
      <c r="A109" s="23">
        <v>2</v>
      </c>
      <c r="C109" s="239" t="s">
        <v>9</v>
      </c>
      <c r="D109" s="239"/>
      <c r="E109" s="239"/>
      <c r="F109" s="239"/>
      <c r="G109" s="239"/>
      <c r="H109" s="239"/>
      <c r="I109" s="239"/>
      <c r="P109" s="239" t="s">
        <v>9</v>
      </c>
      <c r="Q109" s="239"/>
      <c r="R109" s="239"/>
      <c r="S109" s="239"/>
      <c r="T109" s="239"/>
      <c r="U109" s="239"/>
      <c r="V109" s="239"/>
    </row>
    <row r="110" spans="3:22" ht="30" customHeight="1" thickBot="1" thickTop="1">
      <c r="C110" s="227"/>
      <c r="D110" s="228"/>
      <c r="E110" s="228"/>
      <c r="F110" s="228"/>
      <c r="G110" s="228"/>
      <c r="H110" s="228"/>
      <c r="I110" s="229"/>
      <c r="P110" s="227"/>
      <c r="Q110" s="228"/>
      <c r="R110" s="228"/>
      <c r="S110" s="228"/>
      <c r="T110" s="228"/>
      <c r="U110" s="228"/>
      <c r="V110" s="229"/>
    </row>
    <row r="111" spans="1:24" ht="18.75" customHeight="1" thickTop="1">
      <c r="A111" s="233" t="s">
        <v>10</v>
      </c>
      <c r="B111" s="233"/>
      <c r="C111" s="233"/>
      <c r="D111" s="233"/>
      <c r="E111" s="233"/>
      <c r="F111" s="233"/>
      <c r="G111" s="233"/>
      <c r="H111" s="233"/>
      <c r="I111" s="233"/>
      <c r="J111" s="233"/>
      <c r="K111" s="233"/>
      <c r="N111" s="233" t="s">
        <v>10</v>
      </c>
      <c r="O111" s="233"/>
      <c r="P111" s="233"/>
      <c r="Q111" s="233"/>
      <c r="R111" s="233"/>
      <c r="S111" s="233"/>
      <c r="T111" s="233"/>
      <c r="U111" s="233"/>
      <c r="V111" s="233"/>
      <c r="W111" s="233"/>
      <c r="X111" s="233"/>
    </row>
    <row r="112" ht="3.75" customHeight="1" thickBot="1"/>
    <row r="113" spans="1:24" ht="27.75" customHeight="1" thickBot="1" thickTop="1">
      <c r="A113" s="227"/>
      <c r="B113" s="228"/>
      <c r="C113" s="228"/>
      <c r="D113" s="228"/>
      <c r="E113" s="228"/>
      <c r="F113" s="228"/>
      <c r="G113" s="228"/>
      <c r="H113" s="228"/>
      <c r="I113" s="228"/>
      <c r="J113" s="228"/>
      <c r="K113" s="229"/>
      <c r="L113" s="231">
        <v>5</v>
      </c>
      <c r="M113" s="232"/>
      <c r="N113" s="227"/>
      <c r="O113" s="228"/>
      <c r="P113" s="228"/>
      <c r="Q113" s="228"/>
      <c r="R113" s="228"/>
      <c r="S113" s="228"/>
      <c r="T113" s="228"/>
      <c r="U113" s="228"/>
      <c r="V113" s="228"/>
      <c r="W113" s="228"/>
      <c r="X113" s="229"/>
    </row>
    <row r="114" ht="5.25" customHeight="1" thickTop="1"/>
    <row r="115" spans="1:24" ht="20.25" customHeight="1" thickBot="1">
      <c r="A115" s="217" t="s">
        <v>11</v>
      </c>
      <c r="B115" s="217"/>
      <c r="C115" s="217"/>
      <c r="D115" s="217"/>
      <c r="E115" s="217"/>
      <c r="F115" s="217"/>
      <c r="G115" s="217"/>
      <c r="H115" s="217"/>
      <c r="I115" s="217"/>
      <c r="J115" s="217"/>
      <c r="K115" s="217"/>
      <c r="L115" s="217"/>
      <c r="M115" s="230"/>
      <c r="N115" s="230"/>
      <c r="O115" s="230"/>
      <c r="P115" s="230"/>
      <c r="Q115" s="230"/>
      <c r="R115" s="230"/>
      <c r="S115" s="230"/>
      <c r="T115" s="230"/>
      <c r="U115" s="230"/>
      <c r="V115" s="230"/>
      <c r="W115" s="230"/>
      <c r="X115" s="230"/>
    </row>
    <row r="116" spans="1:24" ht="18">
      <c r="A116" s="222" t="str">
        <f>TEAMS!$D$1</f>
        <v>CLUB NAME</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row>
    <row r="117" ht="6" customHeight="1"/>
    <row r="118" spans="1:24" ht="15.75">
      <c r="A118" s="223" t="str">
        <f>TEAMS!$D$3</f>
        <v>Tuesday Mens Mufti.</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ht="6" customHeight="1"/>
    <row r="120" spans="3:24" ht="15.75">
      <c r="C120" s="218" t="s">
        <v>2</v>
      </c>
      <c r="D120" s="218"/>
      <c r="E120" s="218"/>
      <c r="F120" s="218"/>
      <c r="G120" s="218"/>
      <c r="H120" s="3"/>
      <c r="I120" s="218" t="s">
        <v>1</v>
      </c>
      <c r="J120" s="218"/>
      <c r="K120" s="218"/>
      <c r="L120" s="218"/>
      <c r="M120" s="218"/>
      <c r="N120" s="218"/>
      <c r="O120" s="218"/>
      <c r="P120" s="218"/>
      <c r="Q120" s="218"/>
      <c r="R120" s="218"/>
      <c r="S120" s="218"/>
      <c r="T120" s="218"/>
      <c r="U120" s="218"/>
      <c r="V120" s="218"/>
      <c r="W120" s="218"/>
      <c r="X120" s="218"/>
    </row>
    <row r="121" ht="3" customHeight="1"/>
    <row r="122" spans="3:24" ht="21" customHeight="1" thickBot="1">
      <c r="C122" s="219">
        <f>TEAMS!$C$15</f>
        <v>0</v>
      </c>
      <c r="D122" s="220"/>
      <c r="E122" s="220"/>
      <c r="F122" s="220"/>
      <c r="G122" s="221"/>
      <c r="I122" s="224">
        <f>TEAMS!$D$2</f>
        <v>40609</v>
      </c>
      <c r="J122" s="225"/>
      <c r="K122" s="225"/>
      <c r="L122" s="225"/>
      <c r="M122" s="225"/>
      <c r="N122" s="225"/>
      <c r="O122" s="225"/>
      <c r="P122" s="225"/>
      <c r="Q122" s="225"/>
      <c r="R122" s="225"/>
      <c r="S122" s="225"/>
      <c r="T122" s="225"/>
      <c r="U122" s="225"/>
      <c r="V122" s="225"/>
      <c r="W122" s="225"/>
      <c r="X122" s="226"/>
    </row>
    <row r="123" ht="13.5" thickTop="1"/>
    <row r="124" spans="1:24" ht="20.25" customHeight="1" thickBot="1">
      <c r="A124" s="234" t="e">
        <f>TEAMS!#REF!</f>
        <v>#REF!</v>
      </c>
      <c r="B124" s="235"/>
      <c r="C124" s="235"/>
      <c r="D124" s="235"/>
      <c r="E124" s="235"/>
      <c r="F124" s="235"/>
      <c r="G124" s="235"/>
      <c r="H124" s="235"/>
      <c r="I124" s="235"/>
      <c r="J124" s="235"/>
      <c r="K124" s="236"/>
      <c r="L124" s="237" t="s">
        <v>3</v>
      </c>
      <c r="M124" s="238"/>
      <c r="N124" s="234" t="e">
        <f>TEAMS!#REF!</f>
        <v>#REF!</v>
      </c>
      <c r="O124" s="235"/>
      <c r="P124" s="235"/>
      <c r="Q124" s="235"/>
      <c r="R124" s="235"/>
      <c r="S124" s="235"/>
      <c r="T124" s="235"/>
      <c r="U124" s="235"/>
      <c r="V124" s="235"/>
      <c r="W124" s="235"/>
      <c r="X124" s="23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34" t="e">
        <f>TEAMS!#REF!</f>
        <v>#REF!</v>
      </c>
      <c r="B126" s="235"/>
      <c r="C126" s="235"/>
      <c r="D126" s="235"/>
      <c r="E126" s="235"/>
      <c r="F126" s="235"/>
      <c r="G126" s="235"/>
      <c r="H126" s="235"/>
      <c r="I126" s="235"/>
      <c r="J126" s="235"/>
      <c r="K126" s="236"/>
      <c r="L126" s="237" t="s">
        <v>4</v>
      </c>
      <c r="M126" s="238"/>
      <c r="N126" s="234" t="e">
        <f>TEAMS!#REF!</f>
        <v>#REF!</v>
      </c>
      <c r="O126" s="235"/>
      <c r="P126" s="235"/>
      <c r="Q126" s="235"/>
      <c r="R126" s="235"/>
      <c r="S126" s="235"/>
      <c r="T126" s="235"/>
      <c r="U126" s="235"/>
      <c r="V126" s="235"/>
      <c r="W126" s="235"/>
      <c r="X126" s="23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34" t="e">
        <f>TEAMS!#REF!</f>
        <v>#REF!</v>
      </c>
      <c r="B128" s="235"/>
      <c r="C128" s="235"/>
      <c r="D128" s="235"/>
      <c r="E128" s="235"/>
      <c r="F128" s="235"/>
      <c r="G128" s="235"/>
      <c r="H128" s="235"/>
      <c r="I128" s="235"/>
      <c r="J128" s="235"/>
      <c r="K128" s="236"/>
      <c r="L128" s="237" t="s">
        <v>5</v>
      </c>
      <c r="M128" s="238"/>
      <c r="N128" s="234" t="e">
        <f>TEAMS!#REF!</f>
        <v>#REF!</v>
      </c>
      <c r="O128" s="235"/>
      <c r="P128" s="235"/>
      <c r="Q128" s="235"/>
      <c r="R128" s="235"/>
      <c r="S128" s="235"/>
      <c r="T128" s="235"/>
      <c r="U128" s="235"/>
      <c r="V128" s="235"/>
      <c r="W128" s="235"/>
      <c r="X128" s="23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34">
        <f>TEAMS!$D$16</f>
        <v>0</v>
      </c>
      <c r="B130" s="235"/>
      <c r="C130" s="235"/>
      <c r="D130" s="235"/>
      <c r="E130" s="235"/>
      <c r="F130" s="235"/>
      <c r="G130" s="235"/>
      <c r="H130" s="235"/>
      <c r="I130" s="235"/>
      <c r="J130" s="235"/>
      <c r="K130" s="236"/>
      <c r="L130" s="237" t="s">
        <v>6</v>
      </c>
      <c r="M130" s="240"/>
      <c r="N130" s="234">
        <f>TEAMS!$B$16</f>
        <v>0</v>
      </c>
      <c r="O130" s="235"/>
      <c r="P130" s="235"/>
      <c r="Q130" s="235"/>
      <c r="R130" s="235"/>
      <c r="S130" s="235"/>
      <c r="T130" s="235"/>
      <c r="U130" s="235"/>
      <c r="V130" s="235"/>
      <c r="W130" s="235"/>
      <c r="X130" s="236"/>
    </row>
    <row r="131" ht="5.25" customHeight="1" thickTop="1"/>
    <row r="132" spans="1:22" ht="15.75" customHeight="1" thickBot="1">
      <c r="A132" s="23">
        <v>2</v>
      </c>
      <c r="C132" s="239" t="s">
        <v>9</v>
      </c>
      <c r="D132" s="239"/>
      <c r="E132" s="239"/>
      <c r="F132" s="239"/>
      <c r="G132" s="239"/>
      <c r="H132" s="239"/>
      <c r="I132" s="239"/>
      <c r="P132" s="239" t="s">
        <v>9</v>
      </c>
      <c r="Q132" s="239"/>
      <c r="R132" s="239"/>
      <c r="S132" s="239"/>
      <c r="T132" s="239"/>
      <c r="U132" s="239"/>
      <c r="V132" s="239"/>
    </row>
    <row r="133" spans="3:22" ht="30" customHeight="1" thickBot="1" thickTop="1">
      <c r="C133" s="227"/>
      <c r="D133" s="228"/>
      <c r="E133" s="228"/>
      <c r="F133" s="228"/>
      <c r="G133" s="228"/>
      <c r="H133" s="228"/>
      <c r="I133" s="229"/>
      <c r="P133" s="227"/>
      <c r="Q133" s="228"/>
      <c r="R133" s="228"/>
      <c r="S133" s="228"/>
      <c r="T133" s="228"/>
      <c r="U133" s="228"/>
      <c r="V133" s="229"/>
    </row>
    <row r="134" spans="1:24" ht="18.75" customHeight="1" thickTop="1">
      <c r="A134" s="233" t="s">
        <v>10</v>
      </c>
      <c r="B134" s="233"/>
      <c r="C134" s="233"/>
      <c r="D134" s="233"/>
      <c r="E134" s="233"/>
      <c r="F134" s="233"/>
      <c r="G134" s="233"/>
      <c r="H134" s="233"/>
      <c r="I134" s="233"/>
      <c r="J134" s="233"/>
      <c r="K134" s="233"/>
      <c r="N134" s="233" t="s">
        <v>10</v>
      </c>
      <c r="O134" s="233"/>
      <c r="P134" s="233"/>
      <c r="Q134" s="233"/>
      <c r="R134" s="233"/>
      <c r="S134" s="233"/>
      <c r="T134" s="233"/>
      <c r="U134" s="233"/>
      <c r="V134" s="233"/>
      <c r="W134" s="233"/>
      <c r="X134" s="233"/>
    </row>
    <row r="135" ht="3.75" customHeight="1" thickBot="1"/>
    <row r="136" spans="1:24" ht="27.75" customHeight="1" thickBot="1" thickTop="1">
      <c r="A136" s="227"/>
      <c r="B136" s="228"/>
      <c r="C136" s="228"/>
      <c r="D136" s="228"/>
      <c r="E136" s="228"/>
      <c r="F136" s="228"/>
      <c r="G136" s="228"/>
      <c r="H136" s="228"/>
      <c r="I136" s="228"/>
      <c r="J136" s="228"/>
      <c r="K136" s="229"/>
      <c r="L136" s="231">
        <v>6</v>
      </c>
      <c r="M136" s="232"/>
      <c r="N136" s="227"/>
      <c r="O136" s="228"/>
      <c r="P136" s="228"/>
      <c r="Q136" s="228"/>
      <c r="R136" s="228"/>
      <c r="S136" s="228"/>
      <c r="T136" s="228"/>
      <c r="U136" s="228"/>
      <c r="V136" s="228"/>
      <c r="W136" s="228"/>
      <c r="X136" s="229"/>
    </row>
    <row r="137" ht="5.25" customHeight="1" thickTop="1"/>
    <row r="138" spans="1:24" ht="20.25" customHeight="1" thickBot="1">
      <c r="A138" s="217" t="s">
        <v>11</v>
      </c>
      <c r="B138" s="217"/>
      <c r="C138" s="217"/>
      <c r="D138" s="217"/>
      <c r="E138" s="217"/>
      <c r="F138" s="217"/>
      <c r="G138" s="217"/>
      <c r="H138" s="217"/>
      <c r="I138" s="217"/>
      <c r="J138" s="217"/>
      <c r="K138" s="217"/>
      <c r="L138" s="217"/>
      <c r="M138" s="230"/>
      <c r="N138" s="230"/>
      <c r="O138" s="230"/>
      <c r="P138" s="230"/>
      <c r="Q138" s="230"/>
      <c r="R138" s="230"/>
      <c r="S138" s="230"/>
      <c r="T138" s="230"/>
      <c r="U138" s="230"/>
      <c r="V138" s="230"/>
      <c r="W138" s="230"/>
      <c r="X138" s="230"/>
    </row>
    <row r="139" spans="1:24" ht="18">
      <c r="A139" s="222" t="str">
        <f>TEAMS!$D$1</f>
        <v>CLUB NAME</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row>
    <row r="140" ht="6" customHeight="1"/>
    <row r="141" spans="1:24" ht="15.75">
      <c r="A141" s="223" t="str">
        <f>TEAMS!$D$3</f>
        <v>Tuesday Mens Mufti.</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ht="6" customHeight="1"/>
    <row r="143" spans="3:24" ht="15.75">
      <c r="C143" s="218" t="s">
        <v>2</v>
      </c>
      <c r="D143" s="218"/>
      <c r="E143" s="218"/>
      <c r="F143" s="218"/>
      <c r="G143" s="218"/>
      <c r="H143" s="3"/>
      <c r="I143" s="218" t="s">
        <v>1</v>
      </c>
      <c r="J143" s="218"/>
      <c r="K143" s="218"/>
      <c r="L143" s="218"/>
      <c r="M143" s="218"/>
      <c r="N143" s="218"/>
      <c r="O143" s="218"/>
      <c r="P143" s="218"/>
      <c r="Q143" s="218"/>
      <c r="R143" s="218"/>
      <c r="S143" s="218"/>
      <c r="T143" s="218"/>
      <c r="U143" s="218"/>
      <c r="V143" s="218"/>
      <c r="W143" s="218"/>
      <c r="X143" s="218"/>
    </row>
    <row r="144" ht="3" customHeight="1"/>
    <row r="145" spans="3:24" ht="21" customHeight="1" thickBot="1">
      <c r="C145" s="219">
        <f>TEAMS!$C$17</f>
        <v>0</v>
      </c>
      <c r="D145" s="220"/>
      <c r="E145" s="220"/>
      <c r="F145" s="220"/>
      <c r="G145" s="221"/>
      <c r="I145" s="224">
        <f>TEAMS!$D$2</f>
        <v>40609</v>
      </c>
      <c r="J145" s="225"/>
      <c r="K145" s="225"/>
      <c r="L145" s="225"/>
      <c r="M145" s="225"/>
      <c r="N145" s="225"/>
      <c r="O145" s="225"/>
      <c r="P145" s="225"/>
      <c r="Q145" s="225"/>
      <c r="R145" s="225"/>
      <c r="S145" s="225"/>
      <c r="T145" s="225"/>
      <c r="U145" s="225"/>
      <c r="V145" s="225"/>
      <c r="W145" s="225"/>
      <c r="X145" s="226"/>
    </row>
    <row r="146" ht="13.5" thickTop="1"/>
    <row r="147" spans="1:24" ht="20.25" customHeight="1" thickBot="1">
      <c r="A147" s="234" t="e">
        <f>TEAMS!#REF!</f>
        <v>#REF!</v>
      </c>
      <c r="B147" s="235"/>
      <c r="C147" s="235"/>
      <c r="D147" s="235"/>
      <c r="E147" s="235"/>
      <c r="F147" s="235"/>
      <c r="G147" s="235"/>
      <c r="H147" s="235"/>
      <c r="I147" s="235"/>
      <c r="J147" s="235"/>
      <c r="K147" s="236"/>
      <c r="L147" s="237" t="s">
        <v>3</v>
      </c>
      <c r="M147" s="238"/>
      <c r="N147" s="234" t="e">
        <f>TEAMS!#REF!</f>
        <v>#REF!</v>
      </c>
      <c r="O147" s="235"/>
      <c r="P147" s="235"/>
      <c r="Q147" s="235"/>
      <c r="R147" s="235"/>
      <c r="S147" s="235"/>
      <c r="T147" s="235"/>
      <c r="U147" s="235"/>
      <c r="V147" s="235"/>
      <c r="W147" s="235"/>
      <c r="X147" s="23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34" t="e">
        <f>TEAMS!#REF!</f>
        <v>#REF!</v>
      </c>
      <c r="B149" s="235"/>
      <c r="C149" s="235"/>
      <c r="D149" s="235"/>
      <c r="E149" s="235"/>
      <c r="F149" s="235"/>
      <c r="G149" s="235"/>
      <c r="H149" s="235"/>
      <c r="I149" s="235"/>
      <c r="J149" s="235"/>
      <c r="K149" s="236"/>
      <c r="L149" s="237" t="s">
        <v>4</v>
      </c>
      <c r="M149" s="238"/>
      <c r="N149" s="234" t="e">
        <f>TEAMS!#REF!</f>
        <v>#REF!</v>
      </c>
      <c r="O149" s="235"/>
      <c r="P149" s="235"/>
      <c r="Q149" s="235"/>
      <c r="R149" s="235"/>
      <c r="S149" s="235"/>
      <c r="T149" s="235"/>
      <c r="U149" s="235"/>
      <c r="V149" s="235"/>
      <c r="W149" s="235"/>
      <c r="X149" s="23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34" t="e">
        <f>TEAMS!#REF!</f>
        <v>#REF!</v>
      </c>
      <c r="B151" s="235"/>
      <c r="C151" s="235"/>
      <c r="D151" s="235"/>
      <c r="E151" s="235"/>
      <c r="F151" s="235"/>
      <c r="G151" s="235"/>
      <c r="H151" s="235"/>
      <c r="I151" s="235"/>
      <c r="J151" s="235"/>
      <c r="K151" s="236"/>
      <c r="L151" s="237" t="s">
        <v>5</v>
      </c>
      <c r="M151" s="238"/>
      <c r="N151" s="234" t="e">
        <f>TEAMS!#REF!</f>
        <v>#REF!</v>
      </c>
      <c r="O151" s="235"/>
      <c r="P151" s="235"/>
      <c r="Q151" s="235"/>
      <c r="R151" s="235"/>
      <c r="S151" s="235"/>
      <c r="T151" s="235"/>
      <c r="U151" s="235"/>
      <c r="V151" s="235"/>
      <c r="W151" s="235"/>
      <c r="X151" s="23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34">
        <f>TEAMS!$D$18</f>
        <v>0</v>
      </c>
      <c r="B153" s="235"/>
      <c r="C153" s="235"/>
      <c r="D153" s="235"/>
      <c r="E153" s="235"/>
      <c r="F153" s="235"/>
      <c r="G153" s="235"/>
      <c r="H153" s="235"/>
      <c r="I153" s="235"/>
      <c r="J153" s="235"/>
      <c r="K153" s="236"/>
      <c r="L153" s="237" t="s">
        <v>6</v>
      </c>
      <c r="M153" s="240"/>
      <c r="N153" s="234">
        <f>TEAMS!$B$18</f>
        <v>0</v>
      </c>
      <c r="O153" s="235"/>
      <c r="P153" s="235"/>
      <c r="Q153" s="235"/>
      <c r="R153" s="235"/>
      <c r="S153" s="235"/>
      <c r="T153" s="235"/>
      <c r="U153" s="235"/>
      <c r="V153" s="235"/>
      <c r="W153" s="235"/>
      <c r="X153" s="236"/>
    </row>
    <row r="154" ht="5.25" customHeight="1" thickTop="1"/>
    <row r="155" spans="1:22" ht="15.75" customHeight="1" thickBot="1">
      <c r="A155" s="23">
        <v>2</v>
      </c>
      <c r="C155" s="239" t="s">
        <v>9</v>
      </c>
      <c r="D155" s="239"/>
      <c r="E155" s="239"/>
      <c r="F155" s="239"/>
      <c r="G155" s="239"/>
      <c r="H155" s="239"/>
      <c r="I155" s="239"/>
      <c r="P155" s="239" t="s">
        <v>9</v>
      </c>
      <c r="Q155" s="239"/>
      <c r="R155" s="239"/>
      <c r="S155" s="239"/>
      <c r="T155" s="239"/>
      <c r="U155" s="239"/>
      <c r="V155" s="239"/>
    </row>
    <row r="156" spans="3:22" ht="30" customHeight="1" thickBot="1" thickTop="1">
      <c r="C156" s="227"/>
      <c r="D156" s="228"/>
      <c r="E156" s="228"/>
      <c r="F156" s="228"/>
      <c r="G156" s="228"/>
      <c r="H156" s="228"/>
      <c r="I156" s="229"/>
      <c r="P156" s="227"/>
      <c r="Q156" s="228"/>
      <c r="R156" s="228"/>
      <c r="S156" s="228"/>
      <c r="T156" s="228"/>
      <c r="U156" s="228"/>
      <c r="V156" s="229"/>
    </row>
    <row r="157" spans="1:24" ht="18.75" customHeight="1" thickTop="1">
      <c r="A157" s="233" t="s">
        <v>10</v>
      </c>
      <c r="B157" s="233"/>
      <c r="C157" s="233"/>
      <c r="D157" s="233"/>
      <c r="E157" s="233"/>
      <c r="F157" s="233"/>
      <c r="G157" s="233"/>
      <c r="H157" s="233"/>
      <c r="I157" s="233"/>
      <c r="J157" s="233"/>
      <c r="K157" s="233"/>
      <c r="N157" s="233" t="s">
        <v>10</v>
      </c>
      <c r="O157" s="233"/>
      <c r="P157" s="233"/>
      <c r="Q157" s="233"/>
      <c r="R157" s="233"/>
      <c r="S157" s="233"/>
      <c r="T157" s="233"/>
      <c r="U157" s="233"/>
      <c r="V157" s="233"/>
      <c r="W157" s="233"/>
      <c r="X157" s="233"/>
    </row>
    <row r="158" ht="3.75" customHeight="1" thickBot="1"/>
    <row r="159" spans="1:24" ht="27.75" customHeight="1" thickBot="1" thickTop="1">
      <c r="A159" s="227"/>
      <c r="B159" s="228"/>
      <c r="C159" s="228"/>
      <c r="D159" s="228"/>
      <c r="E159" s="228"/>
      <c r="F159" s="228"/>
      <c r="G159" s="228"/>
      <c r="H159" s="228"/>
      <c r="I159" s="228"/>
      <c r="J159" s="228"/>
      <c r="K159" s="229"/>
      <c r="L159" s="231">
        <v>7</v>
      </c>
      <c r="M159" s="232"/>
      <c r="N159" s="227"/>
      <c r="O159" s="228"/>
      <c r="P159" s="228"/>
      <c r="Q159" s="228"/>
      <c r="R159" s="228"/>
      <c r="S159" s="228"/>
      <c r="T159" s="228"/>
      <c r="U159" s="228"/>
      <c r="V159" s="228"/>
      <c r="W159" s="228"/>
      <c r="X159" s="229"/>
    </row>
    <row r="160" ht="5.25" customHeight="1" thickTop="1"/>
    <row r="161" spans="1:24" ht="20.25" customHeight="1" thickBot="1">
      <c r="A161" s="217" t="s">
        <v>11</v>
      </c>
      <c r="B161" s="217"/>
      <c r="C161" s="217"/>
      <c r="D161" s="217"/>
      <c r="E161" s="217"/>
      <c r="F161" s="217"/>
      <c r="G161" s="217"/>
      <c r="H161" s="217"/>
      <c r="I161" s="217"/>
      <c r="J161" s="217"/>
      <c r="K161" s="217"/>
      <c r="L161" s="217"/>
      <c r="M161" s="230"/>
      <c r="N161" s="230"/>
      <c r="O161" s="230"/>
      <c r="P161" s="230"/>
      <c r="Q161" s="230"/>
      <c r="R161" s="230"/>
      <c r="S161" s="230"/>
      <c r="T161" s="230"/>
      <c r="U161" s="230"/>
      <c r="V161" s="230"/>
      <c r="W161" s="230"/>
      <c r="X161" s="230"/>
    </row>
    <row r="162" spans="1:24" ht="18">
      <c r="A162" s="222" t="str">
        <f>TEAMS!$D$1</f>
        <v>CLUB NAME</v>
      </c>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row>
    <row r="163" ht="6" customHeight="1"/>
    <row r="164" spans="1:24" ht="15.75">
      <c r="A164" s="223" t="str">
        <f>TEAMS!$D$3</f>
        <v>Tuesday Mens Mufti.</v>
      </c>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ht="6" customHeight="1"/>
    <row r="166" spans="3:24" ht="15.75">
      <c r="C166" s="218" t="s">
        <v>2</v>
      </c>
      <c r="D166" s="218"/>
      <c r="E166" s="218"/>
      <c r="F166" s="218"/>
      <c r="G166" s="218"/>
      <c r="H166" s="3"/>
      <c r="I166" s="218" t="s">
        <v>1</v>
      </c>
      <c r="J166" s="218"/>
      <c r="K166" s="218"/>
      <c r="L166" s="218"/>
      <c r="M166" s="218"/>
      <c r="N166" s="218"/>
      <c r="O166" s="218"/>
      <c r="P166" s="218"/>
      <c r="Q166" s="218"/>
      <c r="R166" s="218"/>
      <c r="S166" s="218"/>
      <c r="T166" s="218"/>
      <c r="U166" s="218"/>
      <c r="V166" s="218"/>
      <c r="W166" s="218"/>
      <c r="X166" s="218"/>
    </row>
    <row r="167" ht="3" customHeight="1"/>
    <row r="168" spans="3:24" ht="21" customHeight="1" thickBot="1">
      <c r="C168" s="219">
        <f>TEAMS!$G$5</f>
        <v>0</v>
      </c>
      <c r="D168" s="220"/>
      <c r="E168" s="220"/>
      <c r="F168" s="220"/>
      <c r="G168" s="221"/>
      <c r="I168" s="224">
        <f>TEAMS!$D$2</f>
        <v>40609</v>
      </c>
      <c r="J168" s="225"/>
      <c r="K168" s="225"/>
      <c r="L168" s="225"/>
      <c r="M168" s="225"/>
      <c r="N168" s="225"/>
      <c r="O168" s="225"/>
      <c r="P168" s="225"/>
      <c r="Q168" s="225"/>
      <c r="R168" s="225"/>
      <c r="S168" s="225"/>
      <c r="T168" s="225"/>
      <c r="U168" s="225"/>
      <c r="V168" s="225"/>
      <c r="W168" s="225"/>
      <c r="X168" s="226"/>
    </row>
    <row r="169" ht="13.5" thickTop="1"/>
    <row r="170" spans="1:24" ht="20.25" customHeight="1" thickBot="1">
      <c r="A170" s="234" t="e">
        <f>TEAMS!#REF!</f>
        <v>#REF!</v>
      </c>
      <c r="B170" s="235"/>
      <c r="C170" s="235"/>
      <c r="D170" s="235"/>
      <c r="E170" s="235"/>
      <c r="F170" s="235"/>
      <c r="G170" s="235"/>
      <c r="H170" s="235"/>
      <c r="I170" s="235"/>
      <c r="J170" s="235"/>
      <c r="K170" s="236"/>
      <c r="L170" s="237" t="s">
        <v>3</v>
      </c>
      <c r="M170" s="238"/>
      <c r="N170" s="234" t="e">
        <f>TEAMS!#REF!</f>
        <v>#REF!</v>
      </c>
      <c r="O170" s="235"/>
      <c r="P170" s="235"/>
      <c r="Q170" s="235"/>
      <c r="R170" s="235"/>
      <c r="S170" s="235"/>
      <c r="T170" s="235"/>
      <c r="U170" s="235"/>
      <c r="V170" s="235"/>
      <c r="W170" s="235"/>
      <c r="X170" s="23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34" t="e">
        <f>TEAMS!#REF!</f>
        <v>#REF!</v>
      </c>
      <c r="B172" s="235"/>
      <c r="C172" s="235"/>
      <c r="D172" s="235"/>
      <c r="E172" s="235"/>
      <c r="F172" s="235"/>
      <c r="G172" s="235"/>
      <c r="H172" s="235"/>
      <c r="I172" s="235"/>
      <c r="J172" s="235"/>
      <c r="K172" s="236"/>
      <c r="L172" s="237" t="s">
        <v>4</v>
      </c>
      <c r="M172" s="238"/>
      <c r="N172" s="234" t="e">
        <f>TEAMS!#REF!</f>
        <v>#REF!</v>
      </c>
      <c r="O172" s="235"/>
      <c r="P172" s="235"/>
      <c r="Q172" s="235"/>
      <c r="R172" s="235"/>
      <c r="S172" s="235"/>
      <c r="T172" s="235"/>
      <c r="U172" s="235"/>
      <c r="V172" s="235"/>
      <c r="W172" s="235"/>
      <c r="X172" s="23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34" t="e">
        <f>TEAMS!#REF!</f>
        <v>#REF!</v>
      </c>
      <c r="B174" s="235"/>
      <c r="C174" s="235"/>
      <c r="D174" s="235"/>
      <c r="E174" s="235"/>
      <c r="F174" s="235"/>
      <c r="G174" s="235"/>
      <c r="H174" s="235"/>
      <c r="I174" s="235"/>
      <c r="J174" s="235"/>
      <c r="K174" s="236"/>
      <c r="L174" s="237" t="s">
        <v>5</v>
      </c>
      <c r="M174" s="238"/>
      <c r="N174" s="234" t="e">
        <f>TEAMS!#REF!</f>
        <v>#REF!</v>
      </c>
      <c r="O174" s="235"/>
      <c r="P174" s="235"/>
      <c r="Q174" s="235"/>
      <c r="R174" s="235"/>
      <c r="S174" s="235"/>
      <c r="T174" s="235"/>
      <c r="U174" s="235"/>
      <c r="V174" s="235"/>
      <c r="W174" s="235"/>
      <c r="X174" s="23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34">
        <f>TEAMS!$H$6</f>
        <v>0</v>
      </c>
      <c r="B176" s="235"/>
      <c r="C176" s="235"/>
      <c r="D176" s="235"/>
      <c r="E176" s="235"/>
      <c r="F176" s="235"/>
      <c r="G176" s="235"/>
      <c r="H176" s="235"/>
      <c r="I176" s="235"/>
      <c r="J176" s="235"/>
      <c r="K176" s="236"/>
      <c r="L176" s="237" t="s">
        <v>6</v>
      </c>
      <c r="M176" s="240"/>
      <c r="N176" s="234">
        <f>TEAMS!$F$6</f>
        <v>0</v>
      </c>
      <c r="O176" s="235"/>
      <c r="P176" s="235"/>
      <c r="Q176" s="235"/>
      <c r="R176" s="235"/>
      <c r="S176" s="235"/>
      <c r="T176" s="235"/>
      <c r="U176" s="235"/>
      <c r="V176" s="235"/>
      <c r="W176" s="235"/>
      <c r="X176" s="236"/>
    </row>
    <row r="177" ht="5.25" customHeight="1" thickTop="1"/>
    <row r="178" spans="1:22" ht="15.75" customHeight="1" thickBot="1">
      <c r="A178" s="23">
        <v>2</v>
      </c>
      <c r="C178" s="239" t="s">
        <v>9</v>
      </c>
      <c r="D178" s="239"/>
      <c r="E178" s="239"/>
      <c r="F178" s="239"/>
      <c r="G178" s="239"/>
      <c r="H178" s="239"/>
      <c r="I178" s="239"/>
      <c r="P178" s="239" t="s">
        <v>9</v>
      </c>
      <c r="Q178" s="239"/>
      <c r="R178" s="239"/>
      <c r="S178" s="239"/>
      <c r="T178" s="239"/>
      <c r="U178" s="239"/>
      <c r="V178" s="239"/>
    </row>
    <row r="179" spans="3:22" ht="30" customHeight="1" thickBot="1" thickTop="1">
      <c r="C179" s="227"/>
      <c r="D179" s="228"/>
      <c r="E179" s="228"/>
      <c r="F179" s="228"/>
      <c r="G179" s="228"/>
      <c r="H179" s="228"/>
      <c r="I179" s="229"/>
      <c r="P179" s="227"/>
      <c r="Q179" s="228"/>
      <c r="R179" s="228"/>
      <c r="S179" s="228"/>
      <c r="T179" s="228"/>
      <c r="U179" s="228"/>
      <c r="V179" s="229"/>
    </row>
    <row r="180" spans="1:24" ht="18.75" customHeight="1" thickTop="1">
      <c r="A180" s="233" t="s">
        <v>10</v>
      </c>
      <c r="B180" s="233"/>
      <c r="C180" s="233"/>
      <c r="D180" s="233"/>
      <c r="E180" s="233"/>
      <c r="F180" s="233"/>
      <c r="G180" s="233"/>
      <c r="H180" s="233"/>
      <c r="I180" s="233"/>
      <c r="J180" s="233"/>
      <c r="K180" s="233"/>
      <c r="N180" s="233" t="s">
        <v>10</v>
      </c>
      <c r="O180" s="233"/>
      <c r="P180" s="233"/>
      <c r="Q180" s="233"/>
      <c r="R180" s="233"/>
      <c r="S180" s="233"/>
      <c r="T180" s="233"/>
      <c r="U180" s="233"/>
      <c r="V180" s="233"/>
      <c r="W180" s="233"/>
      <c r="X180" s="233"/>
    </row>
    <row r="181" ht="3.75" customHeight="1" thickBot="1"/>
    <row r="182" spans="1:24" ht="27.75" customHeight="1" thickBot="1" thickTop="1">
      <c r="A182" s="227"/>
      <c r="B182" s="228"/>
      <c r="C182" s="228"/>
      <c r="D182" s="228"/>
      <c r="E182" s="228"/>
      <c r="F182" s="228"/>
      <c r="G182" s="228"/>
      <c r="H182" s="228"/>
      <c r="I182" s="228"/>
      <c r="J182" s="228"/>
      <c r="K182" s="229"/>
      <c r="L182" s="231">
        <v>8</v>
      </c>
      <c r="M182" s="232"/>
      <c r="N182" s="227"/>
      <c r="O182" s="228"/>
      <c r="P182" s="228"/>
      <c r="Q182" s="228"/>
      <c r="R182" s="228"/>
      <c r="S182" s="228"/>
      <c r="T182" s="228"/>
      <c r="U182" s="228"/>
      <c r="V182" s="228"/>
      <c r="W182" s="228"/>
      <c r="X182" s="229"/>
    </row>
    <row r="183" ht="5.25" customHeight="1" thickTop="1"/>
    <row r="184" spans="1:24" ht="20.25" customHeight="1" thickBot="1">
      <c r="A184" s="217" t="s">
        <v>11</v>
      </c>
      <c r="B184" s="217"/>
      <c r="C184" s="217"/>
      <c r="D184" s="217"/>
      <c r="E184" s="217"/>
      <c r="F184" s="217"/>
      <c r="G184" s="217"/>
      <c r="H184" s="217"/>
      <c r="I184" s="217"/>
      <c r="J184" s="217"/>
      <c r="K184" s="217"/>
      <c r="L184" s="217"/>
      <c r="M184" s="230"/>
      <c r="N184" s="230"/>
      <c r="O184" s="230"/>
      <c r="P184" s="230"/>
      <c r="Q184" s="230"/>
      <c r="R184" s="230"/>
      <c r="S184" s="230"/>
      <c r="T184" s="230"/>
      <c r="U184" s="230"/>
      <c r="V184" s="230"/>
      <c r="W184" s="230"/>
      <c r="X184" s="230"/>
    </row>
    <row r="185" spans="1:24" ht="18">
      <c r="A185" s="222" t="str">
        <f>TEAMS!$D$1</f>
        <v>CLUB NAME</v>
      </c>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row>
    <row r="186" ht="6" customHeight="1"/>
    <row r="187" spans="1:24" ht="15.75">
      <c r="A187" s="223" t="str">
        <f>TEAMS!$D$3</f>
        <v>Tuesday Mens Mufti.</v>
      </c>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ht="6" customHeight="1"/>
    <row r="189" spans="3:24" ht="15.75">
      <c r="C189" s="218" t="s">
        <v>2</v>
      </c>
      <c r="D189" s="218"/>
      <c r="E189" s="218"/>
      <c r="F189" s="218"/>
      <c r="G189" s="218"/>
      <c r="H189" s="3"/>
      <c r="I189" s="218" t="s">
        <v>1</v>
      </c>
      <c r="J189" s="218"/>
      <c r="K189" s="218"/>
      <c r="L189" s="218"/>
      <c r="M189" s="218"/>
      <c r="N189" s="218"/>
      <c r="O189" s="218"/>
      <c r="P189" s="218"/>
      <c r="Q189" s="218"/>
      <c r="R189" s="218"/>
      <c r="S189" s="218"/>
      <c r="T189" s="218"/>
      <c r="U189" s="218"/>
      <c r="V189" s="218"/>
      <c r="W189" s="218"/>
      <c r="X189" s="218"/>
    </row>
    <row r="190" ht="3" customHeight="1"/>
    <row r="191" spans="3:24" ht="21" customHeight="1" thickBot="1">
      <c r="C191" s="219">
        <f>TEAMS!$G$7</f>
        <v>0</v>
      </c>
      <c r="D191" s="220"/>
      <c r="E191" s="220"/>
      <c r="F191" s="220"/>
      <c r="G191" s="221"/>
      <c r="I191" s="224">
        <f>TEAMS!$D$2</f>
        <v>40609</v>
      </c>
      <c r="J191" s="225"/>
      <c r="K191" s="225"/>
      <c r="L191" s="225"/>
      <c r="M191" s="225"/>
      <c r="N191" s="225"/>
      <c r="O191" s="225"/>
      <c r="P191" s="225"/>
      <c r="Q191" s="225"/>
      <c r="R191" s="225"/>
      <c r="S191" s="225"/>
      <c r="T191" s="225"/>
      <c r="U191" s="225"/>
      <c r="V191" s="225"/>
      <c r="W191" s="225"/>
      <c r="X191" s="226"/>
    </row>
    <row r="192" ht="13.5" thickTop="1"/>
    <row r="193" spans="1:24" ht="20.25" customHeight="1" thickBot="1">
      <c r="A193" s="234" t="e">
        <f>TEAMS!#REF!</f>
        <v>#REF!</v>
      </c>
      <c r="B193" s="235"/>
      <c r="C193" s="235"/>
      <c r="D193" s="235"/>
      <c r="E193" s="235"/>
      <c r="F193" s="235"/>
      <c r="G193" s="235"/>
      <c r="H193" s="235"/>
      <c r="I193" s="235"/>
      <c r="J193" s="235"/>
      <c r="K193" s="236"/>
      <c r="L193" s="237" t="s">
        <v>3</v>
      </c>
      <c r="M193" s="238"/>
      <c r="N193" s="234" t="e">
        <f>TEAMS!#REF!</f>
        <v>#REF!</v>
      </c>
      <c r="O193" s="235"/>
      <c r="P193" s="235"/>
      <c r="Q193" s="235"/>
      <c r="R193" s="235"/>
      <c r="S193" s="235"/>
      <c r="T193" s="235"/>
      <c r="U193" s="235"/>
      <c r="V193" s="235"/>
      <c r="W193" s="235"/>
      <c r="X193" s="23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34" t="e">
        <f>TEAMS!#REF!</f>
        <v>#REF!</v>
      </c>
      <c r="B195" s="235"/>
      <c r="C195" s="235"/>
      <c r="D195" s="235"/>
      <c r="E195" s="235"/>
      <c r="F195" s="235"/>
      <c r="G195" s="235"/>
      <c r="H195" s="235"/>
      <c r="I195" s="235"/>
      <c r="J195" s="235"/>
      <c r="K195" s="236"/>
      <c r="L195" s="237" t="s">
        <v>4</v>
      </c>
      <c r="M195" s="238"/>
      <c r="N195" s="234" t="e">
        <f>TEAMS!#REF!</f>
        <v>#REF!</v>
      </c>
      <c r="O195" s="235"/>
      <c r="P195" s="235"/>
      <c r="Q195" s="235"/>
      <c r="R195" s="235"/>
      <c r="S195" s="235"/>
      <c r="T195" s="235"/>
      <c r="U195" s="235"/>
      <c r="V195" s="235"/>
      <c r="W195" s="235"/>
      <c r="X195" s="23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34" t="e">
        <f>TEAMS!#REF!</f>
        <v>#REF!</v>
      </c>
      <c r="B197" s="235"/>
      <c r="C197" s="235"/>
      <c r="D197" s="235"/>
      <c r="E197" s="235"/>
      <c r="F197" s="235"/>
      <c r="G197" s="235"/>
      <c r="H197" s="235"/>
      <c r="I197" s="235"/>
      <c r="J197" s="235"/>
      <c r="K197" s="236"/>
      <c r="L197" s="237" t="s">
        <v>5</v>
      </c>
      <c r="M197" s="238"/>
      <c r="N197" s="234" t="e">
        <f>TEAMS!#REF!</f>
        <v>#REF!</v>
      </c>
      <c r="O197" s="235"/>
      <c r="P197" s="235"/>
      <c r="Q197" s="235"/>
      <c r="R197" s="235"/>
      <c r="S197" s="235"/>
      <c r="T197" s="235"/>
      <c r="U197" s="235"/>
      <c r="V197" s="235"/>
      <c r="W197" s="235"/>
      <c r="X197" s="23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34">
        <f>TEAMS!$H$8</f>
        <v>0</v>
      </c>
      <c r="B199" s="235"/>
      <c r="C199" s="235"/>
      <c r="D199" s="235"/>
      <c r="E199" s="235"/>
      <c r="F199" s="235"/>
      <c r="G199" s="235"/>
      <c r="H199" s="235"/>
      <c r="I199" s="235"/>
      <c r="J199" s="235"/>
      <c r="K199" s="236"/>
      <c r="L199" s="237" t="s">
        <v>6</v>
      </c>
      <c r="M199" s="240"/>
      <c r="N199" s="234">
        <f>TEAMS!$F$8</f>
        <v>0</v>
      </c>
      <c r="O199" s="235"/>
      <c r="P199" s="235"/>
      <c r="Q199" s="235"/>
      <c r="R199" s="235"/>
      <c r="S199" s="235"/>
      <c r="T199" s="235"/>
      <c r="U199" s="235"/>
      <c r="V199" s="235"/>
      <c r="W199" s="235"/>
      <c r="X199" s="236"/>
    </row>
    <row r="200" ht="5.25" customHeight="1" thickTop="1"/>
    <row r="201" spans="1:22" ht="15.75" customHeight="1" thickBot="1">
      <c r="A201" s="23">
        <v>2</v>
      </c>
      <c r="C201" s="239" t="s">
        <v>9</v>
      </c>
      <c r="D201" s="239"/>
      <c r="E201" s="239"/>
      <c r="F201" s="239"/>
      <c r="G201" s="239"/>
      <c r="H201" s="239"/>
      <c r="I201" s="239"/>
      <c r="P201" s="239" t="s">
        <v>9</v>
      </c>
      <c r="Q201" s="239"/>
      <c r="R201" s="239"/>
      <c r="S201" s="239"/>
      <c r="T201" s="239"/>
      <c r="U201" s="239"/>
      <c r="V201" s="239"/>
    </row>
    <row r="202" spans="3:22" ht="30" customHeight="1" thickBot="1" thickTop="1">
      <c r="C202" s="227"/>
      <c r="D202" s="228"/>
      <c r="E202" s="228"/>
      <c r="F202" s="228"/>
      <c r="G202" s="228"/>
      <c r="H202" s="228"/>
      <c r="I202" s="229"/>
      <c r="P202" s="227"/>
      <c r="Q202" s="228"/>
      <c r="R202" s="228"/>
      <c r="S202" s="228"/>
      <c r="T202" s="228"/>
      <c r="U202" s="228"/>
      <c r="V202" s="229"/>
    </row>
    <row r="203" spans="1:24" ht="18.75" customHeight="1" thickTop="1">
      <c r="A203" s="233" t="s">
        <v>10</v>
      </c>
      <c r="B203" s="233"/>
      <c r="C203" s="233"/>
      <c r="D203" s="233"/>
      <c r="E203" s="233"/>
      <c r="F203" s="233"/>
      <c r="G203" s="233"/>
      <c r="H203" s="233"/>
      <c r="I203" s="233"/>
      <c r="J203" s="233"/>
      <c r="K203" s="233"/>
      <c r="N203" s="233" t="s">
        <v>10</v>
      </c>
      <c r="O203" s="233"/>
      <c r="P203" s="233"/>
      <c r="Q203" s="233"/>
      <c r="R203" s="233"/>
      <c r="S203" s="233"/>
      <c r="T203" s="233"/>
      <c r="U203" s="233"/>
      <c r="V203" s="233"/>
      <c r="W203" s="233"/>
      <c r="X203" s="233"/>
    </row>
    <row r="204" ht="3.75" customHeight="1" thickBot="1"/>
    <row r="205" spans="1:24" ht="27.75" customHeight="1" thickBot="1" thickTop="1">
      <c r="A205" s="227"/>
      <c r="B205" s="228"/>
      <c r="C205" s="228"/>
      <c r="D205" s="228"/>
      <c r="E205" s="228"/>
      <c r="F205" s="228"/>
      <c r="G205" s="228"/>
      <c r="H205" s="228"/>
      <c r="I205" s="228"/>
      <c r="J205" s="228"/>
      <c r="K205" s="229"/>
      <c r="L205" s="231">
        <v>9</v>
      </c>
      <c r="M205" s="232"/>
      <c r="N205" s="227"/>
      <c r="O205" s="228"/>
      <c r="P205" s="228"/>
      <c r="Q205" s="228"/>
      <c r="R205" s="228"/>
      <c r="S205" s="228"/>
      <c r="T205" s="228"/>
      <c r="U205" s="228"/>
      <c r="V205" s="228"/>
      <c r="W205" s="228"/>
      <c r="X205" s="229"/>
    </row>
    <row r="206" ht="5.25" customHeight="1" thickTop="1"/>
    <row r="207" spans="1:24" ht="20.25" customHeight="1" thickBot="1">
      <c r="A207" s="217" t="s">
        <v>11</v>
      </c>
      <c r="B207" s="217"/>
      <c r="C207" s="217"/>
      <c r="D207" s="217"/>
      <c r="E207" s="217"/>
      <c r="F207" s="217"/>
      <c r="G207" s="217"/>
      <c r="H207" s="217"/>
      <c r="I207" s="217"/>
      <c r="J207" s="217"/>
      <c r="K207" s="217"/>
      <c r="L207" s="217"/>
      <c r="M207" s="230"/>
      <c r="N207" s="230"/>
      <c r="O207" s="230"/>
      <c r="P207" s="230"/>
      <c r="Q207" s="230"/>
      <c r="R207" s="230"/>
      <c r="S207" s="230"/>
      <c r="T207" s="230"/>
      <c r="U207" s="230"/>
      <c r="V207" s="230"/>
      <c r="W207" s="230"/>
      <c r="X207" s="230"/>
    </row>
    <row r="208" spans="1:24" ht="18">
      <c r="A208" s="222" t="str">
        <f>TEAMS!$D$1</f>
        <v>CLUB NAME</v>
      </c>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row>
    <row r="209" ht="6" customHeight="1"/>
    <row r="210" spans="1:24" ht="15.75">
      <c r="A210" s="223" t="str">
        <f>TEAMS!$D$3</f>
        <v>Tuesday Mens Mufti.</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ht="6" customHeight="1"/>
    <row r="212" spans="3:24" ht="15.75">
      <c r="C212" s="218" t="s">
        <v>2</v>
      </c>
      <c r="D212" s="218"/>
      <c r="E212" s="218"/>
      <c r="F212" s="218"/>
      <c r="G212" s="218"/>
      <c r="H212" s="3"/>
      <c r="I212" s="218" t="s">
        <v>1</v>
      </c>
      <c r="J212" s="218"/>
      <c r="K212" s="218"/>
      <c r="L212" s="218"/>
      <c r="M212" s="218"/>
      <c r="N212" s="218"/>
      <c r="O212" s="218"/>
      <c r="P212" s="218"/>
      <c r="Q212" s="218"/>
      <c r="R212" s="218"/>
      <c r="S212" s="218"/>
      <c r="T212" s="218"/>
      <c r="U212" s="218"/>
      <c r="V212" s="218"/>
      <c r="W212" s="218"/>
      <c r="X212" s="218"/>
    </row>
    <row r="213" ht="3" customHeight="1"/>
    <row r="214" spans="3:24" ht="21" customHeight="1" thickBot="1">
      <c r="C214" s="219">
        <f>TEAMS!$G$9</f>
        <v>0</v>
      </c>
      <c r="D214" s="220"/>
      <c r="E214" s="220"/>
      <c r="F214" s="220"/>
      <c r="G214" s="221"/>
      <c r="I214" s="224">
        <f>TEAMS!$D$2</f>
        <v>40609</v>
      </c>
      <c r="J214" s="225"/>
      <c r="K214" s="225"/>
      <c r="L214" s="225"/>
      <c r="M214" s="225"/>
      <c r="N214" s="225"/>
      <c r="O214" s="225"/>
      <c r="P214" s="225"/>
      <c r="Q214" s="225"/>
      <c r="R214" s="225"/>
      <c r="S214" s="225"/>
      <c r="T214" s="225"/>
      <c r="U214" s="225"/>
      <c r="V214" s="225"/>
      <c r="W214" s="225"/>
      <c r="X214" s="226"/>
    </row>
    <row r="215" ht="13.5" thickTop="1"/>
    <row r="216" spans="1:24" ht="20.25" customHeight="1" thickBot="1">
      <c r="A216" s="234" t="e">
        <f>TEAMS!#REF!</f>
        <v>#REF!</v>
      </c>
      <c r="B216" s="235"/>
      <c r="C216" s="235"/>
      <c r="D216" s="235"/>
      <c r="E216" s="235"/>
      <c r="F216" s="235"/>
      <c r="G216" s="235"/>
      <c r="H216" s="235"/>
      <c r="I216" s="235"/>
      <c r="J216" s="235"/>
      <c r="K216" s="236"/>
      <c r="L216" s="237" t="s">
        <v>3</v>
      </c>
      <c r="M216" s="238"/>
      <c r="N216" s="234" t="e">
        <f>TEAMS!#REF!</f>
        <v>#REF!</v>
      </c>
      <c r="O216" s="235"/>
      <c r="P216" s="235"/>
      <c r="Q216" s="235"/>
      <c r="R216" s="235"/>
      <c r="S216" s="235"/>
      <c r="T216" s="235"/>
      <c r="U216" s="235"/>
      <c r="V216" s="235"/>
      <c r="W216" s="235"/>
      <c r="X216" s="23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34" t="e">
        <f>TEAMS!#REF!</f>
        <v>#REF!</v>
      </c>
      <c r="B218" s="235"/>
      <c r="C218" s="235"/>
      <c r="D218" s="235"/>
      <c r="E218" s="235"/>
      <c r="F218" s="235"/>
      <c r="G218" s="235"/>
      <c r="H218" s="235"/>
      <c r="I218" s="235"/>
      <c r="J218" s="235"/>
      <c r="K218" s="236"/>
      <c r="L218" s="237" t="s">
        <v>4</v>
      </c>
      <c r="M218" s="238"/>
      <c r="N218" s="234" t="e">
        <f>TEAMS!#REF!</f>
        <v>#REF!</v>
      </c>
      <c r="O218" s="235"/>
      <c r="P218" s="235"/>
      <c r="Q218" s="235"/>
      <c r="R218" s="235"/>
      <c r="S218" s="235"/>
      <c r="T218" s="235"/>
      <c r="U218" s="235"/>
      <c r="V218" s="235"/>
      <c r="W218" s="235"/>
      <c r="X218" s="23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34" t="e">
        <f>TEAMS!#REF!</f>
        <v>#REF!</v>
      </c>
      <c r="B220" s="235"/>
      <c r="C220" s="235"/>
      <c r="D220" s="235"/>
      <c r="E220" s="235"/>
      <c r="F220" s="235"/>
      <c r="G220" s="235"/>
      <c r="H220" s="235"/>
      <c r="I220" s="235"/>
      <c r="J220" s="235"/>
      <c r="K220" s="236"/>
      <c r="L220" s="237" t="s">
        <v>5</v>
      </c>
      <c r="M220" s="238"/>
      <c r="N220" s="234" t="e">
        <f>TEAMS!#REF!</f>
        <v>#REF!</v>
      </c>
      <c r="O220" s="235"/>
      <c r="P220" s="235"/>
      <c r="Q220" s="235"/>
      <c r="R220" s="235"/>
      <c r="S220" s="235"/>
      <c r="T220" s="235"/>
      <c r="U220" s="235"/>
      <c r="V220" s="235"/>
      <c r="W220" s="235"/>
      <c r="X220" s="23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34">
        <f>TEAMS!$H$10</f>
        <v>0</v>
      </c>
      <c r="B222" s="235"/>
      <c r="C222" s="235"/>
      <c r="D222" s="235"/>
      <c r="E222" s="235"/>
      <c r="F222" s="235"/>
      <c r="G222" s="235"/>
      <c r="H222" s="235"/>
      <c r="I222" s="235"/>
      <c r="J222" s="235"/>
      <c r="K222" s="236"/>
      <c r="L222" s="237" t="s">
        <v>6</v>
      </c>
      <c r="M222" s="240"/>
      <c r="N222" s="234">
        <f>TEAMS!$F$10</f>
        <v>0</v>
      </c>
      <c r="O222" s="235"/>
      <c r="P222" s="235"/>
      <c r="Q222" s="235"/>
      <c r="R222" s="235"/>
      <c r="S222" s="235"/>
      <c r="T222" s="235"/>
      <c r="U222" s="235"/>
      <c r="V222" s="235"/>
      <c r="W222" s="235"/>
      <c r="X222" s="236"/>
    </row>
    <row r="223" ht="5.25" customHeight="1" thickTop="1"/>
    <row r="224" spans="1:22" ht="15.75" customHeight="1" thickBot="1">
      <c r="A224" s="23">
        <v>2</v>
      </c>
      <c r="C224" s="239" t="s">
        <v>9</v>
      </c>
      <c r="D224" s="239"/>
      <c r="E224" s="239"/>
      <c r="F224" s="239"/>
      <c r="G224" s="239"/>
      <c r="H224" s="239"/>
      <c r="I224" s="239"/>
      <c r="P224" s="239" t="s">
        <v>9</v>
      </c>
      <c r="Q224" s="239"/>
      <c r="R224" s="239"/>
      <c r="S224" s="239"/>
      <c r="T224" s="239"/>
      <c r="U224" s="239"/>
      <c r="V224" s="239"/>
    </row>
    <row r="225" spans="3:22" ht="30" customHeight="1" thickBot="1" thickTop="1">
      <c r="C225" s="227"/>
      <c r="D225" s="228"/>
      <c r="E225" s="228"/>
      <c r="F225" s="228"/>
      <c r="G225" s="228"/>
      <c r="H225" s="228"/>
      <c r="I225" s="229"/>
      <c r="P225" s="227"/>
      <c r="Q225" s="228"/>
      <c r="R225" s="228"/>
      <c r="S225" s="228"/>
      <c r="T225" s="228"/>
      <c r="U225" s="228"/>
      <c r="V225" s="229"/>
    </row>
    <row r="226" spans="1:24" ht="18.75" customHeight="1" thickTop="1">
      <c r="A226" s="233" t="s">
        <v>10</v>
      </c>
      <c r="B226" s="233"/>
      <c r="C226" s="233"/>
      <c r="D226" s="233"/>
      <c r="E226" s="233"/>
      <c r="F226" s="233"/>
      <c r="G226" s="233"/>
      <c r="H226" s="233"/>
      <c r="I226" s="233"/>
      <c r="J226" s="233"/>
      <c r="K226" s="233"/>
      <c r="N226" s="233" t="s">
        <v>10</v>
      </c>
      <c r="O226" s="233"/>
      <c r="P226" s="233"/>
      <c r="Q226" s="233"/>
      <c r="R226" s="233"/>
      <c r="S226" s="233"/>
      <c r="T226" s="233"/>
      <c r="U226" s="233"/>
      <c r="V226" s="233"/>
      <c r="W226" s="233"/>
      <c r="X226" s="233"/>
    </row>
    <row r="227" ht="3.75" customHeight="1" thickBot="1"/>
    <row r="228" spans="1:24" ht="27.75" customHeight="1" thickBot="1" thickTop="1">
      <c r="A228" s="227"/>
      <c r="B228" s="228"/>
      <c r="C228" s="228"/>
      <c r="D228" s="228"/>
      <c r="E228" s="228"/>
      <c r="F228" s="228"/>
      <c r="G228" s="228"/>
      <c r="H228" s="228"/>
      <c r="I228" s="228"/>
      <c r="J228" s="228"/>
      <c r="K228" s="229"/>
      <c r="L228" s="231">
        <v>10</v>
      </c>
      <c r="M228" s="232"/>
      <c r="N228" s="227"/>
      <c r="O228" s="228"/>
      <c r="P228" s="228"/>
      <c r="Q228" s="228"/>
      <c r="R228" s="228"/>
      <c r="S228" s="228"/>
      <c r="T228" s="228"/>
      <c r="U228" s="228"/>
      <c r="V228" s="228"/>
      <c r="W228" s="228"/>
      <c r="X228" s="229"/>
    </row>
    <row r="229" ht="5.25" customHeight="1" thickTop="1"/>
    <row r="230" spans="1:24" ht="20.25" customHeight="1" thickBot="1">
      <c r="A230" s="217" t="s">
        <v>11</v>
      </c>
      <c r="B230" s="217"/>
      <c r="C230" s="217"/>
      <c r="D230" s="217"/>
      <c r="E230" s="217"/>
      <c r="F230" s="217"/>
      <c r="G230" s="217"/>
      <c r="H230" s="217"/>
      <c r="I230" s="217"/>
      <c r="J230" s="217"/>
      <c r="K230" s="217"/>
      <c r="L230" s="217"/>
      <c r="M230" s="230"/>
      <c r="N230" s="230"/>
      <c r="O230" s="230"/>
      <c r="P230" s="230"/>
      <c r="Q230" s="230"/>
      <c r="R230" s="230"/>
      <c r="S230" s="230"/>
      <c r="T230" s="230"/>
      <c r="U230" s="230"/>
      <c r="V230" s="230"/>
      <c r="W230" s="230"/>
      <c r="X230" s="230"/>
    </row>
    <row r="231" spans="1:24" ht="18">
      <c r="A231" s="222" t="str">
        <f>TEAMS!$D$1</f>
        <v>CLUB NAME</v>
      </c>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row>
    <row r="232" ht="6" customHeight="1"/>
    <row r="233" spans="1:24" ht="15.75">
      <c r="A233" s="223" t="str">
        <f>TEAMS!$D$3</f>
        <v>Tuesday Mens Mufti.</v>
      </c>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ht="6" customHeight="1"/>
    <row r="235" spans="3:24" ht="15.75">
      <c r="C235" s="218" t="s">
        <v>2</v>
      </c>
      <c r="D235" s="218"/>
      <c r="E235" s="218"/>
      <c r="F235" s="218"/>
      <c r="G235" s="218"/>
      <c r="H235" s="3"/>
      <c r="I235" s="218" t="s">
        <v>1</v>
      </c>
      <c r="J235" s="218"/>
      <c r="K235" s="218"/>
      <c r="L235" s="218"/>
      <c r="M235" s="218"/>
      <c r="N235" s="218"/>
      <c r="O235" s="218"/>
      <c r="P235" s="218"/>
      <c r="Q235" s="218"/>
      <c r="R235" s="218"/>
      <c r="S235" s="218"/>
      <c r="T235" s="218"/>
      <c r="U235" s="218"/>
      <c r="V235" s="218"/>
      <c r="W235" s="218"/>
      <c r="X235" s="218"/>
    </row>
    <row r="236" ht="3" customHeight="1"/>
    <row r="237" spans="3:24" ht="21" customHeight="1" thickBot="1">
      <c r="C237" s="219">
        <f>TEAMS!$G$11</f>
        <v>0</v>
      </c>
      <c r="D237" s="220"/>
      <c r="E237" s="220"/>
      <c r="F237" s="220"/>
      <c r="G237" s="221"/>
      <c r="I237" s="224">
        <f>TEAMS!$D$2</f>
        <v>40609</v>
      </c>
      <c r="J237" s="225"/>
      <c r="K237" s="225"/>
      <c r="L237" s="225"/>
      <c r="M237" s="225"/>
      <c r="N237" s="225"/>
      <c r="O237" s="225"/>
      <c r="P237" s="225"/>
      <c r="Q237" s="225"/>
      <c r="R237" s="225"/>
      <c r="S237" s="225"/>
      <c r="T237" s="225"/>
      <c r="U237" s="225"/>
      <c r="V237" s="225"/>
      <c r="W237" s="225"/>
      <c r="X237" s="226"/>
    </row>
    <row r="238" ht="13.5" thickTop="1"/>
    <row r="239" spans="1:24" ht="20.25" customHeight="1" thickBot="1">
      <c r="A239" s="234" t="e">
        <f>TEAMS!#REF!</f>
        <v>#REF!</v>
      </c>
      <c r="B239" s="235"/>
      <c r="C239" s="235"/>
      <c r="D239" s="235"/>
      <c r="E239" s="235"/>
      <c r="F239" s="235"/>
      <c r="G239" s="235"/>
      <c r="H239" s="235"/>
      <c r="I239" s="235"/>
      <c r="J239" s="235"/>
      <c r="K239" s="236"/>
      <c r="L239" s="237" t="s">
        <v>3</v>
      </c>
      <c r="M239" s="238"/>
      <c r="N239" s="234" t="e">
        <f>TEAMS!#REF!</f>
        <v>#REF!</v>
      </c>
      <c r="O239" s="235"/>
      <c r="P239" s="235"/>
      <c r="Q239" s="235"/>
      <c r="R239" s="235"/>
      <c r="S239" s="235"/>
      <c r="T239" s="235"/>
      <c r="U239" s="235"/>
      <c r="V239" s="235"/>
      <c r="W239" s="235"/>
      <c r="X239" s="23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34" t="e">
        <f>TEAMS!#REF!</f>
        <v>#REF!</v>
      </c>
      <c r="B241" s="235"/>
      <c r="C241" s="235"/>
      <c r="D241" s="235"/>
      <c r="E241" s="235"/>
      <c r="F241" s="235"/>
      <c r="G241" s="235"/>
      <c r="H241" s="235"/>
      <c r="I241" s="235"/>
      <c r="J241" s="235"/>
      <c r="K241" s="236"/>
      <c r="L241" s="237" t="s">
        <v>4</v>
      </c>
      <c r="M241" s="238"/>
      <c r="N241" s="234" t="e">
        <f>TEAMS!#REF!</f>
        <v>#REF!</v>
      </c>
      <c r="O241" s="235"/>
      <c r="P241" s="235"/>
      <c r="Q241" s="235"/>
      <c r="R241" s="235"/>
      <c r="S241" s="235"/>
      <c r="T241" s="235"/>
      <c r="U241" s="235"/>
      <c r="V241" s="235"/>
      <c r="W241" s="235"/>
      <c r="X241" s="23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34" t="e">
        <f>TEAMS!#REF!</f>
        <v>#REF!</v>
      </c>
      <c r="B243" s="235"/>
      <c r="C243" s="235"/>
      <c r="D243" s="235"/>
      <c r="E243" s="235"/>
      <c r="F243" s="235"/>
      <c r="G243" s="235"/>
      <c r="H243" s="235"/>
      <c r="I243" s="235"/>
      <c r="J243" s="235"/>
      <c r="K243" s="236"/>
      <c r="L243" s="237" t="s">
        <v>5</v>
      </c>
      <c r="M243" s="238"/>
      <c r="N243" s="234" t="e">
        <f>TEAMS!#REF!</f>
        <v>#REF!</v>
      </c>
      <c r="O243" s="235"/>
      <c r="P243" s="235"/>
      <c r="Q243" s="235"/>
      <c r="R243" s="235"/>
      <c r="S243" s="235"/>
      <c r="T243" s="235"/>
      <c r="U243" s="235"/>
      <c r="V243" s="235"/>
      <c r="W243" s="235"/>
      <c r="X243" s="23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34">
        <f>TEAMS!$H$12</f>
        <v>0</v>
      </c>
      <c r="B245" s="235"/>
      <c r="C245" s="235"/>
      <c r="D245" s="235"/>
      <c r="E245" s="235"/>
      <c r="F245" s="235"/>
      <c r="G245" s="235"/>
      <c r="H245" s="235"/>
      <c r="I245" s="235"/>
      <c r="J245" s="235"/>
      <c r="K245" s="236"/>
      <c r="L245" s="237" t="s">
        <v>6</v>
      </c>
      <c r="M245" s="240"/>
      <c r="N245" s="234">
        <f>TEAMS!$F$12</f>
        <v>0</v>
      </c>
      <c r="O245" s="235"/>
      <c r="P245" s="235"/>
      <c r="Q245" s="235"/>
      <c r="R245" s="235"/>
      <c r="S245" s="235"/>
      <c r="T245" s="235"/>
      <c r="U245" s="235"/>
      <c r="V245" s="235"/>
      <c r="W245" s="235"/>
      <c r="X245" s="236"/>
    </row>
    <row r="246" ht="5.25" customHeight="1" thickTop="1"/>
    <row r="247" spans="1:22" ht="15.75" customHeight="1" thickBot="1">
      <c r="A247" s="23">
        <v>2</v>
      </c>
      <c r="C247" s="239" t="s">
        <v>9</v>
      </c>
      <c r="D247" s="239"/>
      <c r="E247" s="239"/>
      <c r="F247" s="239"/>
      <c r="G247" s="239"/>
      <c r="H247" s="239"/>
      <c r="I247" s="239"/>
      <c r="P247" s="239" t="s">
        <v>9</v>
      </c>
      <c r="Q247" s="239"/>
      <c r="R247" s="239"/>
      <c r="S247" s="239"/>
      <c r="T247" s="239"/>
      <c r="U247" s="239"/>
      <c r="V247" s="239"/>
    </row>
    <row r="248" spans="3:22" ht="30" customHeight="1" thickBot="1" thickTop="1">
      <c r="C248" s="227"/>
      <c r="D248" s="228"/>
      <c r="E248" s="228"/>
      <c r="F248" s="228"/>
      <c r="G248" s="228"/>
      <c r="H248" s="228"/>
      <c r="I248" s="229"/>
      <c r="P248" s="227"/>
      <c r="Q248" s="228"/>
      <c r="R248" s="228"/>
      <c r="S248" s="228"/>
      <c r="T248" s="228"/>
      <c r="U248" s="228"/>
      <c r="V248" s="229"/>
    </row>
    <row r="249" spans="1:24" ht="18.75" customHeight="1" thickTop="1">
      <c r="A249" s="233" t="s">
        <v>10</v>
      </c>
      <c r="B249" s="233"/>
      <c r="C249" s="233"/>
      <c r="D249" s="233"/>
      <c r="E249" s="233"/>
      <c r="F249" s="233"/>
      <c r="G249" s="233"/>
      <c r="H249" s="233"/>
      <c r="I249" s="233"/>
      <c r="J249" s="233"/>
      <c r="K249" s="233"/>
      <c r="N249" s="233" t="s">
        <v>10</v>
      </c>
      <c r="O249" s="233"/>
      <c r="P249" s="233"/>
      <c r="Q249" s="233"/>
      <c r="R249" s="233"/>
      <c r="S249" s="233"/>
      <c r="T249" s="233"/>
      <c r="U249" s="233"/>
      <c r="V249" s="233"/>
      <c r="W249" s="233"/>
      <c r="X249" s="233"/>
    </row>
    <row r="250" ht="3.75" customHeight="1" thickBot="1"/>
    <row r="251" spans="1:24" ht="27.75" customHeight="1" thickBot="1" thickTop="1">
      <c r="A251" s="227"/>
      <c r="B251" s="228"/>
      <c r="C251" s="228"/>
      <c r="D251" s="228"/>
      <c r="E251" s="228"/>
      <c r="F251" s="228"/>
      <c r="G251" s="228"/>
      <c r="H251" s="228"/>
      <c r="I251" s="228"/>
      <c r="J251" s="228"/>
      <c r="K251" s="229"/>
      <c r="L251" s="231">
        <v>11</v>
      </c>
      <c r="M251" s="232"/>
      <c r="N251" s="227"/>
      <c r="O251" s="228"/>
      <c r="P251" s="228"/>
      <c r="Q251" s="228"/>
      <c r="R251" s="228"/>
      <c r="S251" s="228"/>
      <c r="T251" s="228"/>
      <c r="U251" s="228"/>
      <c r="V251" s="228"/>
      <c r="W251" s="228"/>
      <c r="X251" s="229"/>
    </row>
    <row r="252" ht="5.25" customHeight="1" thickTop="1"/>
    <row r="253" spans="1:24" ht="20.25" customHeight="1" thickBot="1">
      <c r="A253" s="217" t="s">
        <v>11</v>
      </c>
      <c r="B253" s="217"/>
      <c r="C253" s="217"/>
      <c r="D253" s="217"/>
      <c r="E253" s="217"/>
      <c r="F253" s="217"/>
      <c r="G253" s="217"/>
      <c r="H253" s="217"/>
      <c r="I253" s="217"/>
      <c r="J253" s="217"/>
      <c r="K253" s="217"/>
      <c r="L253" s="217"/>
      <c r="M253" s="230"/>
      <c r="N253" s="230"/>
      <c r="O253" s="230"/>
      <c r="P253" s="230"/>
      <c r="Q253" s="230"/>
      <c r="R253" s="230"/>
      <c r="S253" s="230"/>
      <c r="T253" s="230"/>
      <c r="U253" s="230"/>
      <c r="V253" s="230"/>
      <c r="W253" s="230"/>
      <c r="X253" s="230"/>
    </row>
    <row r="254" spans="1:24" ht="18">
      <c r="A254" s="222" t="str">
        <f>TEAMS!$D$1</f>
        <v>CLUB NAME</v>
      </c>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row>
    <row r="255" ht="6" customHeight="1"/>
    <row r="256" spans="1:24" ht="15.75">
      <c r="A256" s="223" t="str">
        <f>TEAMS!$D$3</f>
        <v>Tuesday Mens Mufti.</v>
      </c>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row>
    <row r="257" ht="6" customHeight="1"/>
    <row r="258" spans="3:24" ht="15.75">
      <c r="C258" s="218" t="s">
        <v>2</v>
      </c>
      <c r="D258" s="218"/>
      <c r="E258" s="218"/>
      <c r="F258" s="218"/>
      <c r="G258" s="218"/>
      <c r="H258" s="3"/>
      <c r="I258" s="218" t="s">
        <v>1</v>
      </c>
      <c r="J258" s="218"/>
      <c r="K258" s="218"/>
      <c r="L258" s="218"/>
      <c r="M258" s="218"/>
      <c r="N258" s="218"/>
      <c r="O258" s="218"/>
      <c r="P258" s="218"/>
      <c r="Q258" s="218"/>
      <c r="R258" s="218"/>
      <c r="S258" s="218"/>
      <c r="T258" s="218"/>
      <c r="U258" s="218"/>
      <c r="V258" s="218"/>
      <c r="W258" s="218"/>
      <c r="X258" s="218"/>
    </row>
    <row r="259" ht="3" customHeight="1"/>
    <row r="260" spans="3:24" ht="21" customHeight="1" thickBot="1">
      <c r="C260" s="219">
        <f>TEAMS!$G$13</f>
        <v>0</v>
      </c>
      <c r="D260" s="220"/>
      <c r="E260" s="220"/>
      <c r="F260" s="220"/>
      <c r="G260" s="221"/>
      <c r="I260" s="224">
        <f>TEAMS!$D$2</f>
        <v>40609</v>
      </c>
      <c r="J260" s="225"/>
      <c r="K260" s="225"/>
      <c r="L260" s="225"/>
      <c r="M260" s="225"/>
      <c r="N260" s="225"/>
      <c r="O260" s="225"/>
      <c r="P260" s="225"/>
      <c r="Q260" s="225"/>
      <c r="R260" s="225"/>
      <c r="S260" s="225"/>
      <c r="T260" s="225"/>
      <c r="U260" s="225"/>
      <c r="V260" s="225"/>
      <c r="W260" s="225"/>
      <c r="X260" s="226"/>
    </row>
    <row r="261" ht="13.5" thickTop="1"/>
    <row r="262" spans="1:24" ht="20.25" customHeight="1" thickBot="1">
      <c r="A262" s="234" t="e">
        <f>TEAMS!#REF!</f>
        <v>#REF!</v>
      </c>
      <c r="B262" s="235"/>
      <c r="C262" s="235"/>
      <c r="D262" s="235"/>
      <c r="E262" s="235"/>
      <c r="F262" s="235"/>
      <c r="G262" s="235"/>
      <c r="H262" s="235"/>
      <c r="I262" s="235"/>
      <c r="J262" s="235"/>
      <c r="K262" s="236"/>
      <c r="L262" s="237" t="s">
        <v>3</v>
      </c>
      <c r="M262" s="238"/>
      <c r="N262" s="234" t="e">
        <f>TEAMS!#REF!</f>
        <v>#REF!</v>
      </c>
      <c r="O262" s="235"/>
      <c r="P262" s="235"/>
      <c r="Q262" s="235"/>
      <c r="R262" s="235"/>
      <c r="S262" s="235"/>
      <c r="T262" s="235"/>
      <c r="U262" s="235"/>
      <c r="V262" s="235"/>
      <c r="W262" s="235"/>
      <c r="X262" s="23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34" t="e">
        <f>TEAMS!#REF!</f>
        <v>#REF!</v>
      </c>
      <c r="B264" s="235"/>
      <c r="C264" s="235"/>
      <c r="D264" s="235"/>
      <c r="E264" s="235"/>
      <c r="F264" s="235"/>
      <c r="G264" s="235"/>
      <c r="H264" s="235"/>
      <c r="I264" s="235"/>
      <c r="J264" s="235"/>
      <c r="K264" s="236"/>
      <c r="L264" s="237" t="s">
        <v>4</v>
      </c>
      <c r="M264" s="238"/>
      <c r="N264" s="234" t="e">
        <f>TEAMS!#REF!</f>
        <v>#REF!</v>
      </c>
      <c r="O264" s="235"/>
      <c r="P264" s="235"/>
      <c r="Q264" s="235"/>
      <c r="R264" s="235"/>
      <c r="S264" s="235"/>
      <c r="T264" s="235"/>
      <c r="U264" s="235"/>
      <c r="V264" s="235"/>
      <c r="W264" s="235"/>
      <c r="X264" s="23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34" t="e">
        <f>TEAMS!#REF!</f>
        <v>#REF!</v>
      </c>
      <c r="B266" s="235"/>
      <c r="C266" s="235"/>
      <c r="D266" s="235"/>
      <c r="E266" s="235"/>
      <c r="F266" s="235"/>
      <c r="G266" s="235"/>
      <c r="H266" s="235"/>
      <c r="I266" s="235"/>
      <c r="J266" s="235"/>
      <c r="K266" s="236"/>
      <c r="L266" s="237" t="s">
        <v>5</v>
      </c>
      <c r="M266" s="238"/>
      <c r="N266" s="234" t="e">
        <f>TEAMS!#REF!</f>
        <v>#REF!</v>
      </c>
      <c r="O266" s="235"/>
      <c r="P266" s="235"/>
      <c r="Q266" s="235"/>
      <c r="R266" s="235"/>
      <c r="S266" s="235"/>
      <c r="T266" s="235"/>
      <c r="U266" s="235"/>
      <c r="V266" s="235"/>
      <c r="W266" s="235"/>
      <c r="X266" s="23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34">
        <f>TEAMS!$H$14</f>
        <v>0</v>
      </c>
      <c r="B268" s="235"/>
      <c r="C268" s="235"/>
      <c r="D268" s="235"/>
      <c r="E268" s="235"/>
      <c r="F268" s="235"/>
      <c r="G268" s="235"/>
      <c r="H268" s="235"/>
      <c r="I268" s="235"/>
      <c r="J268" s="235"/>
      <c r="K268" s="236"/>
      <c r="L268" s="237" t="s">
        <v>6</v>
      </c>
      <c r="M268" s="240"/>
      <c r="N268" s="234">
        <f>TEAMS!$F$14</f>
        <v>0</v>
      </c>
      <c r="O268" s="235"/>
      <c r="P268" s="235"/>
      <c r="Q268" s="235"/>
      <c r="R268" s="235"/>
      <c r="S268" s="235"/>
      <c r="T268" s="235"/>
      <c r="U268" s="235"/>
      <c r="V268" s="235"/>
      <c r="W268" s="235"/>
      <c r="X268" s="236"/>
    </row>
    <row r="269" ht="5.25" customHeight="1" thickTop="1"/>
    <row r="270" spans="1:22" ht="15.75" customHeight="1" thickBot="1">
      <c r="A270" s="23">
        <v>2</v>
      </c>
      <c r="C270" s="239" t="s">
        <v>9</v>
      </c>
      <c r="D270" s="239"/>
      <c r="E270" s="239"/>
      <c r="F270" s="239"/>
      <c r="G270" s="239"/>
      <c r="H270" s="239"/>
      <c r="I270" s="239"/>
      <c r="P270" s="239" t="s">
        <v>9</v>
      </c>
      <c r="Q270" s="239"/>
      <c r="R270" s="239"/>
      <c r="S270" s="239"/>
      <c r="T270" s="239"/>
      <c r="U270" s="239"/>
      <c r="V270" s="239"/>
    </row>
    <row r="271" spans="3:22" ht="30" customHeight="1" thickBot="1" thickTop="1">
      <c r="C271" s="227"/>
      <c r="D271" s="228"/>
      <c r="E271" s="228"/>
      <c r="F271" s="228"/>
      <c r="G271" s="228"/>
      <c r="H271" s="228"/>
      <c r="I271" s="229"/>
      <c r="P271" s="227"/>
      <c r="Q271" s="228"/>
      <c r="R271" s="228"/>
      <c r="S271" s="228"/>
      <c r="T271" s="228"/>
      <c r="U271" s="228"/>
      <c r="V271" s="229"/>
    </row>
    <row r="272" spans="1:24" ht="18.75" customHeight="1" thickTop="1">
      <c r="A272" s="233" t="s">
        <v>10</v>
      </c>
      <c r="B272" s="233"/>
      <c r="C272" s="233"/>
      <c r="D272" s="233"/>
      <c r="E272" s="233"/>
      <c r="F272" s="233"/>
      <c r="G272" s="233"/>
      <c r="H272" s="233"/>
      <c r="I272" s="233"/>
      <c r="J272" s="233"/>
      <c r="K272" s="233"/>
      <c r="N272" s="233" t="s">
        <v>10</v>
      </c>
      <c r="O272" s="233"/>
      <c r="P272" s="233"/>
      <c r="Q272" s="233"/>
      <c r="R272" s="233"/>
      <c r="S272" s="233"/>
      <c r="T272" s="233"/>
      <c r="U272" s="233"/>
      <c r="V272" s="233"/>
      <c r="W272" s="233"/>
      <c r="X272" s="233"/>
    </row>
    <row r="273" ht="3.75" customHeight="1" thickBot="1"/>
    <row r="274" spans="1:24" ht="27.75" customHeight="1" thickBot="1" thickTop="1">
      <c r="A274" s="227"/>
      <c r="B274" s="228"/>
      <c r="C274" s="228"/>
      <c r="D274" s="228"/>
      <c r="E274" s="228"/>
      <c r="F274" s="228"/>
      <c r="G274" s="228"/>
      <c r="H274" s="228"/>
      <c r="I274" s="228"/>
      <c r="J274" s="228"/>
      <c r="K274" s="229"/>
      <c r="L274" s="231">
        <v>12</v>
      </c>
      <c r="M274" s="232"/>
      <c r="N274" s="227"/>
      <c r="O274" s="228"/>
      <c r="P274" s="228"/>
      <c r="Q274" s="228"/>
      <c r="R274" s="228"/>
      <c r="S274" s="228"/>
      <c r="T274" s="228"/>
      <c r="U274" s="228"/>
      <c r="V274" s="228"/>
      <c r="W274" s="228"/>
      <c r="X274" s="229"/>
    </row>
    <row r="275" ht="5.25" customHeight="1" thickTop="1"/>
    <row r="276" spans="1:24" ht="20.25" customHeight="1" thickBot="1">
      <c r="A276" s="217" t="s">
        <v>11</v>
      </c>
      <c r="B276" s="217"/>
      <c r="C276" s="217"/>
      <c r="D276" s="217"/>
      <c r="E276" s="217"/>
      <c r="F276" s="217"/>
      <c r="G276" s="217"/>
      <c r="H276" s="217"/>
      <c r="I276" s="217"/>
      <c r="J276" s="217"/>
      <c r="K276" s="217"/>
      <c r="L276" s="217"/>
      <c r="M276" s="230"/>
      <c r="N276" s="230"/>
      <c r="O276" s="230"/>
      <c r="P276" s="230"/>
      <c r="Q276" s="230"/>
      <c r="R276" s="230"/>
      <c r="S276" s="230"/>
      <c r="T276" s="230"/>
      <c r="U276" s="230"/>
      <c r="V276" s="230"/>
      <c r="W276" s="230"/>
      <c r="X276" s="230"/>
    </row>
    <row r="277" spans="1:24" ht="18">
      <c r="A277" s="222" t="str">
        <f>TEAMS!$D$1</f>
        <v>CLUB NAME</v>
      </c>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row>
    <row r="278" ht="6" customHeight="1"/>
    <row r="279" spans="1:24" ht="15.75">
      <c r="A279" s="223" t="str">
        <f>TEAMS!$D$3</f>
        <v>Tuesday Mens Mufti.</v>
      </c>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row>
    <row r="280" ht="6" customHeight="1"/>
    <row r="281" spans="3:24" ht="15.75">
      <c r="C281" s="218" t="s">
        <v>2</v>
      </c>
      <c r="D281" s="218"/>
      <c r="E281" s="218"/>
      <c r="F281" s="218"/>
      <c r="G281" s="218"/>
      <c r="H281" s="3"/>
      <c r="I281" s="218" t="s">
        <v>1</v>
      </c>
      <c r="J281" s="218"/>
      <c r="K281" s="218"/>
      <c r="L281" s="218"/>
      <c r="M281" s="218"/>
      <c r="N281" s="218"/>
      <c r="O281" s="218"/>
      <c r="P281" s="218"/>
      <c r="Q281" s="218"/>
      <c r="R281" s="218"/>
      <c r="S281" s="218"/>
      <c r="T281" s="218"/>
      <c r="U281" s="218"/>
      <c r="V281" s="218"/>
      <c r="W281" s="218"/>
      <c r="X281" s="218"/>
    </row>
    <row r="282" ht="3" customHeight="1"/>
    <row r="283" spans="3:24" ht="21" customHeight="1" thickBot="1">
      <c r="C283" s="219">
        <f>TEAMS!$G$15</f>
        <v>0</v>
      </c>
      <c r="D283" s="220"/>
      <c r="E283" s="220"/>
      <c r="F283" s="220"/>
      <c r="G283" s="221"/>
      <c r="I283" s="224">
        <f>TEAMS!$D$2</f>
        <v>40609</v>
      </c>
      <c r="J283" s="225"/>
      <c r="K283" s="225"/>
      <c r="L283" s="225"/>
      <c r="M283" s="225"/>
      <c r="N283" s="225"/>
      <c r="O283" s="225"/>
      <c r="P283" s="225"/>
      <c r="Q283" s="225"/>
      <c r="R283" s="225"/>
      <c r="S283" s="225"/>
      <c r="T283" s="225"/>
      <c r="U283" s="225"/>
      <c r="V283" s="225"/>
      <c r="W283" s="225"/>
      <c r="X283" s="226"/>
    </row>
    <row r="284" ht="13.5" thickTop="1"/>
    <row r="285" spans="1:24" ht="20.25" customHeight="1" thickBot="1">
      <c r="A285" s="234" t="e">
        <f>TEAMS!#REF!</f>
        <v>#REF!</v>
      </c>
      <c r="B285" s="235"/>
      <c r="C285" s="235"/>
      <c r="D285" s="235"/>
      <c r="E285" s="235"/>
      <c r="F285" s="235"/>
      <c r="G285" s="235"/>
      <c r="H285" s="235"/>
      <c r="I285" s="235"/>
      <c r="J285" s="235"/>
      <c r="K285" s="236"/>
      <c r="L285" s="237" t="s">
        <v>3</v>
      </c>
      <c r="M285" s="238"/>
      <c r="N285" s="234" t="e">
        <f>TEAMS!#REF!</f>
        <v>#REF!</v>
      </c>
      <c r="O285" s="235"/>
      <c r="P285" s="235"/>
      <c r="Q285" s="235"/>
      <c r="R285" s="235"/>
      <c r="S285" s="235"/>
      <c r="T285" s="235"/>
      <c r="U285" s="235"/>
      <c r="V285" s="235"/>
      <c r="W285" s="235"/>
      <c r="X285" s="23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34" t="e">
        <f>TEAMS!#REF!</f>
        <v>#REF!</v>
      </c>
      <c r="B287" s="235"/>
      <c r="C287" s="235"/>
      <c r="D287" s="235"/>
      <c r="E287" s="235"/>
      <c r="F287" s="235"/>
      <c r="G287" s="235"/>
      <c r="H287" s="235"/>
      <c r="I287" s="235"/>
      <c r="J287" s="235"/>
      <c r="K287" s="236"/>
      <c r="L287" s="237" t="s">
        <v>4</v>
      </c>
      <c r="M287" s="238"/>
      <c r="N287" s="234" t="e">
        <f>TEAMS!#REF!</f>
        <v>#REF!</v>
      </c>
      <c r="O287" s="235"/>
      <c r="P287" s="235"/>
      <c r="Q287" s="235"/>
      <c r="R287" s="235"/>
      <c r="S287" s="235"/>
      <c r="T287" s="235"/>
      <c r="U287" s="235"/>
      <c r="V287" s="235"/>
      <c r="W287" s="235"/>
      <c r="X287" s="23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34" t="e">
        <f>TEAMS!#REF!</f>
        <v>#REF!</v>
      </c>
      <c r="B289" s="235"/>
      <c r="C289" s="235"/>
      <c r="D289" s="235"/>
      <c r="E289" s="235"/>
      <c r="F289" s="235"/>
      <c r="G289" s="235"/>
      <c r="H289" s="235"/>
      <c r="I289" s="235"/>
      <c r="J289" s="235"/>
      <c r="K289" s="236"/>
      <c r="L289" s="237" t="s">
        <v>5</v>
      </c>
      <c r="M289" s="238"/>
      <c r="N289" s="234" t="e">
        <f>TEAMS!#REF!</f>
        <v>#REF!</v>
      </c>
      <c r="O289" s="235"/>
      <c r="P289" s="235"/>
      <c r="Q289" s="235"/>
      <c r="R289" s="235"/>
      <c r="S289" s="235"/>
      <c r="T289" s="235"/>
      <c r="U289" s="235"/>
      <c r="V289" s="235"/>
      <c r="W289" s="235"/>
      <c r="X289" s="23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34">
        <f>TEAMS!$H$16</f>
        <v>0</v>
      </c>
      <c r="B291" s="235"/>
      <c r="C291" s="235"/>
      <c r="D291" s="235"/>
      <c r="E291" s="235"/>
      <c r="F291" s="235"/>
      <c r="G291" s="235"/>
      <c r="H291" s="235"/>
      <c r="I291" s="235"/>
      <c r="J291" s="235"/>
      <c r="K291" s="236"/>
      <c r="L291" s="237" t="s">
        <v>6</v>
      </c>
      <c r="M291" s="240"/>
      <c r="N291" s="234">
        <f>TEAMS!$F$16</f>
        <v>0</v>
      </c>
      <c r="O291" s="235"/>
      <c r="P291" s="235"/>
      <c r="Q291" s="235"/>
      <c r="R291" s="235"/>
      <c r="S291" s="235"/>
      <c r="T291" s="235"/>
      <c r="U291" s="235"/>
      <c r="V291" s="235"/>
      <c r="W291" s="235"/>
      <c r="X291" s="236"/>
    </row>
    <row r="292" ht="5.25" customHeight="1" thickTop="1"/>
    <row r="293" spans="1:22" ht="15.75" customHeight="1" thickBot="1">
      <c r="A293" s="23">
        <v>2</v>
      </c>
      <c r="C293" s="239" t="s">
        <v>9</v>
      </c>
      <c r="D293" s="239"/>
      <c r="E293" s="239"/>
      <c r="F293" s="239"/>
      <c r="G293" s="239"/>
      <c r="H293" s="239"/>
      <c r="I293" s="239"/>
      <c r="P293" s="239" t="s">
        <v>9</v>
      </c>
      <c r="Q293" s="239"/>
      <c r="R293" s="239"/>
      <c r="S293" s="239"/>
      <c r="T293" s="239"/>
      <c r="U293" s="239"/>
      <c r="V293" s="239"/>
    </row>
    <row r="294" spans="3:22" ht="30" customHeight="1" thickBot="1" thickTop="1">
      <c r="C294" s="227"/>
      <c r="D294" s="228"/>
      <c r="E294" s="228"/>
      <c r="F294" s="228"/>
      <c r="G294" s="228"/>
      <c r="H294" s="228"/>
      <c r="I294" s="229"/>
      <c r="P294" s="227"/>
      <c r="Q294" s="228"/>
      <c r="R294" s="228"/>
      <c r="S294" s="228"/>
      <c r="T294" s="228"/>
      <c r="U294" s="228"/>
      <c r="V294" s="229"/>
    </row>
    <row r="295" spans="1:24" ht="18.75" customHeight="1" thickTop="1">
      <c r="A295" s="233" t="s">
        <v>10</v>
      </c>
      <c r="B295" s="233"/>
      <c r="C295" s="233"/>
      <c r="D295" s="233"/>
      <c r="E295" s="233"/>
      <c r="F295" s="233"/>
      <c r="G295" s="233"/>
      <c r="H295" s="233"/>
      <c r="I295" s="233"/>
      <c r="J295" s="233"/>
      <c r="K295" s="233"/>
      <c r="N295" s="233" t="s">
        <v>10</v>
      </c>
      <c r="O295" s="233"/>
      <c r="P295" s="233"/>
      <c r="Q295" s="233"/>
      <c r="R295" s="233"/>
      <c r="S295" s="233"/>
      <c r="T295" s="233"/>
      <c r="U295" s="233"/>
      <c r="V295" s="233"/>
      <c r="W295" s="233"/>
      <c r="X295" s="233"/>
    </row>
    <row r="296" ht="3.75" customHeight="1" thickBot="1"/>
    <row r="297" spans="1:24" ht="27.75" customHeight="1" thickBot="1" thickTop="1">
      <c r="A297" s="227"/>
      <c r="B297" s="228"/>
      <c r="C297" s="228"/>
      <c r="D297" s="228"/>
      <c r="E297" s="228"/>
      <c r="F297" s="228"/>
      <c r="G297" s="228"/>
      <c r="H297" s="228"/>
      <c r="I297" s="228"/>
      <c r="J297" s="228"/>
      <c r="K297" s="229"/>
      <c r="L297" s="231">
        <v>13</v>
      </c>
      <c r="M297" s="232"/>
      <c r="N297" s="227"/>
      <c r="O297" s="228"/>
      <c r="P297" s="228"/>
      <c r="Q297" s="228"/>
      <c r="R297" s="228"/>
      <c r="S297" s="228"/>
      <c r="T297" s="228"/>
      <c r="U297" s="228"/>
      <c r="V297" s="228"/>
      <c r="W297" s="228"/>
      <c r="X297" s="229"/>
    </row>
    <row r="298" ht="5.25" customHeight="1" thickTop="1"/>
    <row r="299" spans="1:24" ht="20.25" customHeight="1" thickBot="1">
      <c r="A299" s="217" t="s">
        <v>11</v>
      </c>
      <c r="B299" s="217"/>
      <c r="C299" s="217"/>
      <c r="D299" s="217"/>
      <c r="E299" s="217"/>
      <c r="F299" s="217"/>
      <c r="G299" s="217"/>
      <c r="H299" s="217"/>
      <c r="I299" s="217"/>
      <c r="J299" s="217"/>
      <c r="K299" s="217"/>
      <c r="L299" s="217"/>
      <c r="M299" s="230"/>
      <c r="N299" s="230"/>
      <c r="O299" s="230"/>
      <c r="P299" s="230"/>
      <c r="Q299" s="230"/>
      <c r="R299" s="230"/>
      <c r="S299" s="230"/>
      <c r="T299" s="230"/>
      <c r="U299" s="230"/>
      <c r="V299" s="230"/>
      <c r="W299" s="230"/>
      <c r="X299" s="230"/>
    </row>
    <row r="300" spans="1:24" ht="18">
      <c r="A300" s="222" t="str">
        <f>TEAMS!$D$1</f>
        <v>CLUB NAME</v>
      </c>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row>
    <row r="301" ht="6" customHeight="1"/>
    <row r="302" spans="1:24" ht="15.75">
      <c r="A302" s="223" t="str">
        <f>TEAMS!$D$3</f>
        <v>Tuesday Mens Mufti.</v>
      </c>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row>
    <row r="303" ht="6" customHeight="1"/>
    <row r="304" spans="3:24" ht="15.75">
      <c r="C304" s="218" t="s">
        <v>2</v>
      </c>
      <c r="D304" s="218"/>
      <c r="E304" s="218"/>
      <c r="F304" s="218"/>
      <c r="G304" s="218"/>
      <c r="H304" s="3"/>
      <c r="I304" s="218" t="s">
        <v>1</v>
      </c>
      <c r="J304" s="218"/>
      <c r="K304" s="218"/>
      <c r="L304" s="218"/>
      <c r="M304" s="218"/>
      <c r="N304" s="218"/>
      <c r="O304" s="218"/>
      <c r="P304" s="218"/>
      <c r="Q304" s="218"/>
      <c r="R304" s="218"/>
      <c r="S304" s="218"/>
      <c r="T304" s="218"/>
      <c r="U304" s="218"/>
      <c r="V304" s="218"/>
      <c r="W304" s="218"/>
      <c r="X304" s="218"/>
    </row>
    <row r="305" ht="3" customHeight="1"/>
    <row r="306" spans="3:24" ht="21" customHeight="1" thickBot="1">
      <c r="C306" s="219">
        <f>TEAMS!$G$17</f>
        <v>0</v>
      </c>
      <c r="D306" s="220"/>
      <c r="E306" s="220"/>
      <c r="F306" s="220"/>
      <c r="G306" s="221"/>
      <c r="I306" s="224">
        <f>TEAMS!$D$2</f>
        <v>40609</v>
      </c>
      <c r="J306" s="225"/>
      <c r="K306" s="225"/>
      <c r="L306" s="225"/>
      <c r="M306" s="225"/>
      <c r="N306" s="225"/>
      <c r="O306" s="225"/>
      <c r="P306" s="225"/>
      <c r="Q306" s="225"/>
      <c r="R306" s="225"/>
      <c r="S306" s="225"/>
      <c r="T306" s="225"/>
      <c r="U306" s="225"/>
      <c r="V306" s="225"/>
      <c r="W306" s="225"/>
      <c r="X306" s="226"/>
    </row>
    <row r="307" ht="13.5" thickTop="1"/>
    <row r="308" spans="1:24" ht="20.25" customHeight="1" thickBot="1">
      <c r="A308" s="234" t="e">
        <f>TEAMS!#REF!</f>
        <v>#REF!</v>
      </c>
      <c r="B308" s="235"/>
      <c r="C308" s="235"/>
      <c r="D308" s="235"/>
      <c r="E308" s="235"/>
      <c r="F308" s="235"/>
      <c r="G308" s="235"/>
      <c r="H308" s="235"/>
      <c r="I308" s="235"/>
      <c r="J308" s="235"/>
      <c r="K308" s="236"/>
      <c r="L308" s="237" t="s">
        <v>3</v>
      </c>
      <c r="M308" s="238"/>
      <c r="N308" s="234" t="e">
        <f>TEAMS!#REF!</f>
        <v>#REF!</v>
      </c>
      <c r="O308" s="235"/>
      <c r="P308" s="235"/>
      <c r="Q308" s="235"/>
      <c r="R308" s="235"/>
      <c r="S308" s="235"/>
      <c r="T308" s="235"/>
      <c r="U308" s="235"/>
      <c r="V308" s="235"/>
      <c r="W308" s="235"/>
      <c r="X308" s="23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34" t="e">
        <f>TEAMS!#REF!</f>
        <v>#REF!</v>
      </c>
      <c r="B310" s="235"/>
      <c r="C310" s="235"/>
      <c r="D310" s="235"/>
      <c r="E310" s="235"/>
      <c r="F310" s="235"/>
      <c r="G310" s="235"/>
      <c r="H310" s="235"/>
      <c r="I310" s="235"/>
      <c r="J310" s="235"/>
      <c r="K310" s="236"/>
      <c r="L310" s="237" t="s">
        <v>4</v>
      </c>
      <c r="M310" s="238"/>
      <c r="N310" s="234" t="e">
        <f>TEAMS!#REF!</f>
        <v>#REF!</v>
      </c>
      <c r="O310" s="235"/>
      <c r="P310" s="235"/>
      <c r="Q310" s="235"/>
      <c r="R310" s="235"/>
      <c r="S310" s="235"/>
      <c r="T310" s="235"/>
      <c r="U310" s="235"/>
      <c r="V310" s="235"/>
      <c r="W310" s="235"/>
      <c r="X310" s="23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34" t="e">
        <f>TEAMS!#REF!</f>
        <v>#REF!</v>
      </c>
      <c r="B312" s="235"/>
      <c r="C312" s="235"/>
      <c r="D312" s="235"/>
      <c r="E312" s="235"/>
      <c r="F312" s="235"/>
      <c r="G312" s="235"/>
      <c r="H312" s="235"/>
      <c r="I312" s="235"/>
      <c r="J312" s="235"/>
      <c r="K312" s="236"/>
      <c r="L312" s="237" t="s">
        <v>5</v>
      </c>
      <c r="M312" s="238"/>
      <c r="N312" s="234" t="e">
        <f>TEAMS!#REF!</f>
        <v>#REF!</v>
      </c>
      <c r="O312" s="235"/>
      <c r="P312" s="235"/>
      <c r="Q312" s="235"/>
      <c r="R312" s="235"/>
      <c r="S312" s="235"/>
      <c r="T312" s="235"/>
      <c r="U312" s="235"/>
      <c r="V312" s="235"/>
      <c r="W312" s="235"/>
      <c r="X312" s="23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34">
        <f>TEAMS!$H$18</f>
        <v>0</v>
      </c>
      <c r="B314" s="235"/>
      <c r="C314" s="235"/>
      <c r="D314" s="235"/>
      <c r="E314" s="235"/>
      <c r="F314" s="235"/>
      <c r="G314" s="235"/>
      <c r="H314" s="235"/>
      <c r="I314" s="235"/>
      <c r="J314" s="235"/>
      <c r="K314" s="236"/>
      <c r="L314" s="237" t="s">
        <v>6</v>
      </c>
      <c r="M314" s="240"/>
      <c r="N314" s="234">
        <f>TEAMS!$F$18</f>
        <v>0</v>
      </c>
      <c r="O314" s="235"/>
      <c r="P314" s="235"/>
      <c r="Q314" s="235"/>
      <c r="R314" s="235"/>
      <c r="S314" s="235"/>
      <c r="T314" s="235"/>
      <c r="U314" s="235"/>
      <c r="V314" s="235"/>
      <c r="W314" s="235"/>
      <c r="X314" s="236"/>
    </row>
    <row r="315" ht="5.25" customHeight="1" thickTop="1"/>
    <row r="316" spans="1:22" ht="15.75" customHeight="1" thickBot="1">
      <c r="A316" s="23">
        <v>2</v>
      </c>
      <c r="C316" s="239" t="s">
        <v>9</v>
      </c>
      <c r="D316" s="239"/>
      <c r="E316" s="239"/>
      <c r="F316" s="239"/>
      <c r="G316" s="239"/>
      <c r="H316" s="239"/>
      <c r="I316" s="239"/>
      <c r="P316" s="239" t="s">
        <v>9</v>
      </c>
      <c r="Q316" s="239"/>
      <c r="R316" s="239"/>
      <c r="S316" s="239"/>
      <c r="T316" s="239"/>
      <c r="U316" s="239"/>
      <c r="V316" s="239"/>
    </row>
    <row r="317" spans="3:22" ht="30" customHeight="1" thickBot="1" thickTop="1">
      <c r="C317" s="227"/>
      <c r="D317" s="228"/>
      <c r="E317" s="228"/>
      <c r="F317" s="228"/>
      <c r="G317" s="228"/>
      <c r="H317" s="228"/>
      <c r="I317" s="229"/>
      <c r="P317" s="227"/>
      <c r="Q317" s="228"/>
      <c r="R317" s="228"/>
      <c r="S317" s="228"/>
      <c r="T317" s="228"/>
      <c r="U317" s="228"/>
      <c r="V317" s="229"/>
    </row>
    <row r="318" spans="1:24" ht="18.75" customHeight="1" thickTop="1">
      <c r="A318" s="233" t="s">
        <v>10</v>
      </c>
      <c r="B318" s="233"/>
      <c r="C318" s="233"/>
      <c r="D318" s="233"/>
      <c r="E318" s="233"/>
      <c r="F318" s="233"/>
      <c r="G318" s="233"/>
      <c r="H318" s="233"/>
      <c r="I318" s="233"/>
      <c r="J318" s="233"/>
      <c r="K318" s="233"/>
      <c r="N318" s="233" t="s">
        <v>10</v>
      </c>
      <c r="O318" s="233"/>
      <c r="P318" s="233"/>
      <c r="Q318" s="233"/>
      <c r="R318" s="233"/>
      <c r="S318" s="233"/>
      <c r="T318" s="233"/>
      <c r="U318" s="233"/>
      <c r="V318" s="233"/>
      <c r="W318" s="233"/>
      <c r="X318" s="233"/>
    </row>
    <row r="319" ht="3.75" customHeight="1" thickBot="1"/>
    <row r="320" spans="1:24" ht="27.75" customHeight="1" thickBot="1" thickTop="1">
      <c r="A320" s="227"/>
      <c r="B320" s="228"/>
      <c r="C320" s="228"/>
      <c r="D320" s="228"/>
      <c r="E320" s="228"/>
      <c r="F320" s="228"/>
      <c r="G320" s="228"/>
      <c r="H320" s="228"/>
      <c r="I320" s="228"/>
      <c r="J320" s="228"/>
      <c r="K320" s="229"/>
      <c r="L320" s="231">
        <v>14</v>
      </c>
      <c r="M320" s="232"/>
      <c r="N320" s="227"/>
      <c r="O320" s="228"/>
      <c r="P320" s="228"/>
      <c r="Q320" s="228"/>
      <c r="R320" s="228"/>
      <c r="S320" s="228"/>
      <c r="T320" s="228"/>
      <c r="U320" s="228"/>
      <c r="V320" s="228"/>
      <c r="W320" s="228"/>
      <c r="X320" s="229"/>
    </row>
    <row r="321" ht="5.25" customHeight="1" thickTop="1"/>
    <row r="322" spans="1:24" ht="20.25" customHeight="1" thickBot="1">
      <c r="A322" s="217" t="s">
        <v>11</v>
      </c>
      <c r="B322" s="217"/>
      <c r="C322" s="217"/>
      <c r="D322" s="217"/>
      <c r="E322" s="217"/>
      <c r="F322" s="217"/>
      <c r="G322" s="217"/>
      <c r="H322" s="217"/>
      <c r="I322" s="217"/>
      <c r="J322" s="217"/>
      <c r="K322" s="217"/>
      <c r="L322" s="217"/>
      <c r="M322" s="230"/>
      <c r="N322" s="230"/>
      <c r="O322" s="230"/>
      <c r="P322" s="230"/>
      <c r="Q322" s="230"/>
      <c r="R322" s="230"/>
      <c r="S322" s="230"/>
      <c r="T322" s="230"/>
      <c r="U322" s="230"/>
      <c r="V322" s="230"/>
      <c r="W322" s="230"/>
      <c r="X322" s="230"/>
    </row>
    <row r="323" spans="1:24" ht="18">
      <c r="A323" s="222" t="str">
        <f>TEAMS!$D$1</f>
        <v>CLUB NAME</v>
      </c>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row>
    <row r="324" ht="6" customHeight="1"/>
    <row r="325" spans="1:24" ht="15.75">
      <c r="A325" s="223" t="str">
        <f>TEAMS!$D$3</f>
        <v>Tuesday Mens Mufti.</v>
      </c>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row>
    <row r="326" ht="6" customHeight="1"/>
    <row r="327" spans="3:24" ht="15.75">
      <c r="C327" s="218" t="s">
        <v>2</v>
      </c>
      <c r="D327" s="218"/>
      <c r="E327" s="218"/>
      <c r="F327" s="218"/>
      <c r="G327" s="218"/>
      <c r="H327" s="3"/>
      <c r="I327" s="218" t="s">
        <v>1</v>
      </c>
      <c r="J327" s="218"/>
      <c r="K327" s="218"/>
      <c r="L327" s="218"/>
      <c r="M327" s="218"/>
      <c r="N327" s="218"/>
      <c r="O327" s="218"/>
      <c r="P327" s="218"/>
      <c r="Q327" s="218"/>
      <c r="R327" s="218"/>
      <c r="S327" s="218"/>
      <c r="T327" s="218"/>
      <c r="U327" s="218"/>
      <c r="V327" s="218"/>
      <c r="W327" s="218"/>
      <c r="X327" s="218"/>
    </row>
    <row r="328" ht="3" customHeight="1"/>
    <row r="329" spans="3:24" ht="21" customHeight="1" thickBot="1">
      <c r="C329" s="219">
        <f>TEAMS!$K$5</f>
        <v>0</v>
      </c>
      <c r="D329" s="220"/>
      <c r="E329" s="220"/>
      <c r="F329" s="220"/>
      <c r="G329" s="221"/>
      <c r="I329" s="224">
        <f>TEAMS!$D$2</f>
        <v>40609</v>
      </c>
      <c r="J329" s="225"/>
      <c r="K329" s="225"/>
      <c r="L329" s="225"/>
      <c r="M329" s="225"/>
      <c r="N329" s="225"/>
      <c r="O329" s="225"/>
      <c r="P329" s="225"/>
      <c r="Q329" s="225"/>
      <c r="R329" s="225"/>
      <c r="S329" s="225"/>
      <c r="T329" s="225"/>
      <c r="U329" s="225"/>
      <c r="V329" s="225"/>
      <c r="W329" s="225"/>
      <c r="X329" s="226"/>
    </row>
    <row r="330" ht="13.5" thickTop="1"/>
    <row r="331" spans="1:24" ht="20.25" customHeight="1" thickBot="1">
      <c r="A331" s="234" t="e">
        <f>TEAMS!#REF!</f>
        <v>#REF!</v>
      </c>
      <c r="B331" s="235"/>
      <c r="C331" s="235"/>
      <c r="D331" s="235"/>
      <c r="E331" s="235"/>
      <c r="F331" s="235"/>
      <c r="G331" s="235"/>
      <c r="H331" s="235"/>
      <c r="I331" s="235"/>
      <c r="J331" s="235"/>
      <c r="K331" s="236"/>
      <c r="L331" s="237" t="s">
        <v>3</v>
      </c>
      <c r="M331" s="238"/>
      <c r="N331" s="234" t="e">
        <f>TEAMS!#REF!</f>
        <v>#REF!</v>
      </c>
      <c r="O331" s="235"/>
      <c r="P331" s="235"/>
      <c r="Q331" s="235"/>
      <c r="R331" s="235"/>
      <c r="S331" s="235"/>
      <c r="T331" s="235"/>
      <c r="U331" s="235"/>
      <c r="V331" s="235"/>
      <c r="W331" s="235"/>
      <c r="X331" s="23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34" t="e">
        <f>TEAMS!#REF!</f>
        <v>#REF!</v>
      </c>
      <c r="B333" s="235"/>
      <c r="C333" s="235"/>
      <c r="D333" s="235"/>
      <c r="E333" s="235"/>
      <c r="F333" s="235"/>
      <c r="G333" s="235"/>
      <c r="H333" s="235"/>
      <c r="I333" s="235"/>
      <c r="J333" s="235"/>
      <c r="K333" s="236"/>
      <c r="L333" s="237" t="s">
        <v>4</v>
      </c>
      <c r="M333" s="238"/>
      <c r="N333" s="234" t="e">
        <f>TEAMS!#REF!</f>
        <v>#REF!</v>
      </c>
      <c r="O333" s="235"/>
      <c r="P333" s="235"/>
      <c r="Q333" s="235"/>
      <c r="R333" s="235"/>
      <c r="S333" s="235"/>
      <c r="T333" s="235"/>
      <c r="U333" s="235"/>
      <c r="V333" s="235"/>
      <c r="W333" s="235"/>
      <c r="X333" s="23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34" t="e">
        <f>TEAMS!#REF!</f>
        <v>#REF!</v>
      </c>
      <c r="B335" s="235"/>
      <c r="C335" s="235"/>
      <c r="D335" s="235"/>
      <c r="E335" s="235"/>
      <c r="F335" s="235"/>
      <c r="G335" s="235"/>
      <c r="H335" s="235"/>
      <c r="I335" s="235"/>
      <c r="J335" s="235"/>
      <c r="K335" s="236"/>
      <c r="L335" s="237" t="s">
        <v>5</v>
      </c>
      <c r="M335" s="238"/>
      <c r="N335" s="234" t="e">
        <f>TEAMS!#REF!</f>
        <v>#REF!</v>
      </c>
      <c r="O335" s="235"/>
      <c r="P335" s="235"/>
      <c r="Q335" s="235"/>
      <c r="R335" s="235"/>
      <c r="S335" s="235"/>
      <c r="T335" s="235"/>
      <c r="U335" s="235"/>
      <c r="V335" s="235"/>
      <c r="W335" s="235"/>
      <c r="X335" s="23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34">
        <f>TEAMS!$L$6</f>
        <v>0</v>
      </c>
      <c r="B337" s="235"/>
      <c r="C337" s="235"/>
      <c r="D337" s="235"/>
      <c r="E337" s="235"/>
      <c r="F337" s="235"/>
      <c r="G337" s="235"/>
      <c r="H337" s="235"/>
      <c r="I337" s="235"/>
      <c r="J337" s="235"/>
      <c r="K337" s="236"/>
      <c r="L337" s="237" t="s">
        <v>6</v>
      </c>
      <c r="M337" s="240"/>
      <c r="N337" s="234">
        <f>TEAMS!$J$6</f>
        <v>0</v>
      </c>
      <c r="O337" s="235"/>
      <c r="P337" s="235"/>
      <c r="Q337" s="235"/>
      <c r="R337" s="235"/>
      <c r="S337" s="235"/>
      <c r="T337" s="235"/>
      <c r="U337" s="235"/>
      <c r="V337" s="235"/>
      <c r="W337" s="235"/>
      <c r="X337" s="236"/>
    </row>
    <row r="338" ht="5.25" customHeight="1" thickTop="1"/>
    <row r="339" spans="1:22" ht="15.75" customHeight="1" thickBot="1">
      <c r="A339" s="23">
        <v>2</v>
      </c>
      <c r="C339" s="239" t="s">
        <v>9</v>
      </c>
      <c r="D339" s="239"/>
      <c r="E339" s="239"/>
      <c r="F339" s="239"/>
      <c r="G339" s="239"/>
      <c r="H339" s="239"/>
      <c r="I339" s="239"/>
      <c r="P339" s="239" t="s">
        <v>9</v>
      </c>
      <c r="Q339" s="239"/>
      <c r="R339" s="239"/>
      <c r="S339" s="239"/>
      <c r="T339" s="239"/>
      <c r="U339" s="239"/>
      <c r="V339" s="239"/>
    </row>
    <row r="340" spans="3:22" ht="30" customHeight="1" thickBot="1" thickTop="1">
      <c r="C340" s="227"/>
      <c r="D340" s="228"/>
      <c r="E340" s="228"/>
      <c r="F340" s="228"/>
      <c r="G340" s="228"/>
      <c r="H340" s="228"/>
      <c r="I340" s="229"/>
      <c r="P340" s="227"/>
      <c r="Q340" s="228"/>
      <c r="R340" s="228"/>
      <c r="S340" s="228"/>
      <c r="T340" s="228"/>
      <c r="U340" s="228"/>
      <c r="V340" s="229"/>
    </row>
    <row r="341" spans="1:24" ht="18.75" customHeight="1" thickTop="1">
      <c r="A341" s="233" t="s">
        <v>10</v>
      </c>
      <c r="B341" s="233"/>
      <c r="C341" s="233"/>
      <c r="D341" s="233"/>
      <c r="E341" s="233"/>
      <c r="F341" s="233"/>
      <c r="G341" s="233"/>
      <c r="H341" s="233"/>
      <c r="I341" s="233"/>
      <c r="J341" s="233"/>
      <c r="K341" s="233"/>
      <c r="N341" s="233" t="s">
        <v>10</v>
      </c>
      <c r="O341" s="233"/>
      <c r="P341" s="233"/>
      <c r="Q341" s="233"/>
      <c r="R341" s="233"/>
      <c r="S341" s="233"/>
      <c r="T341" s="233"/>
      <c r="U341" s="233"/>
      <c r="V341" s="233"/>
      <c r="W341" s="233"/>
      <c r="X341" s="233"/>
    </row>
    <row r="342" ht="3.75" customHeight="1" thickBot="1"/>
    <row r="343" spans="1:24" ht="27.75" customHeight="1" thickBot="1" thickTop="1">
      <c r="A343" s="227"/>
      <c r="B343" s="228"/>
      <c r="C343" s="228"/>
      <c r="D343" s="228"/>
      <c r="E343" s="228"/>
      <c r="F343" s="228"/>
      <c r="G343" s="228"/>
      <c r="H343" s="228"/>
      <c r="I343" s="228"/>
      <c r="J343" s="228"/>
      <c r="K343" s="229"/>
      <c r="L343" s="231">
        <v>15</v>
      </c>
      <c r="M343" s="232"/>
      <c r="N343" s="227"/>
      <c r="O343" s="228"/>
      <c r="P343" s="228"/>
      <c r="Q343" s="228"/>
      <c r="R343" s="228"/>
      <c r="S343" s="228"/>
      <c r="T343" s="228"/>
      <c r="U343" s="228"/>
      <c r="V343" s="228"/>
      <c r="W343" s="228"/>
      <c r="X343" s="229"/>
    </row>
    <row r="344" ht="5.25" customHeight="1" thickTop="1"/>
    <row r="345" spans="1:24" ht="20.25" customHeight="1" thickBot="1">
      <c r="A345" s="217" t="s">
        <v>11</v>
      </c>
      <c r="B345" s="217"/>
      <c r="C345" s="217"/>
      <c r="D345" s="217"/>
      <c r="E345" s="217"/>
      <c r="F345" s="217"/>
      <c r="G345" s="217"/>
      <c r="H345" s="217"/>
      <c r="I345" s="217"/>
      <c r="J345" s="217"/>
      <c r="K345" s="217"/>
      <c r="L345" s="217"/>
      <c r="M345" s="230"/>
      <c r="N345" s="230"/>
      <c r="O345" s="230"/>
      <c r="P345" s="230"/>
      <c r="Q345" s="230"/>
      <c r="R345" s="230"/>
      <c r="S345" s="230"/>
      <c r="T345" s="230"/>
      <c r="U345" s="230"/>
      <c r="V345" s="230"/>
      <c r="W345" s="230"/>
      <c r="X345" s="230"/>
    </row>
    <row r="346" spans="1:24" ht="18">
      <c r="A346" s="222" t="str">
        <f>TEAMS!$D$1</f>
        <v>CLUB NAME</v>
      </c>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row>
    <row r="347" ht="6" customHeight="1"/>
    <row r="348" spans="1:24" ht="15.75">
      <c r="A348" s="223" t="str">
        <f>TEAMS!$D$3</f>
        <v>Tuesday Mens Mufti.</v>
      </c>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row>
    <row r="349" ht="6" customHeight="1"/>
    <row r="350" spans="3:24" ht="15.75">
      <c r="C350" s="218" t="s">
        <v>2</v>
      </c>
      <c r="D350" s="218"/>
      <c r="E350" s="218"/>
      <c r="F350" s="218"/>
      <c r="G350" s="218"/>
      <c r="H350" s="3"/>
      <c r="I350" s="218" t="s">
        <v>1</v>
      </c>
      <c r="J350" s="218"/>
      <c r="K350" s="218"/>
      <c r="L350" s="218"/>
      <c r="M350" s="218"/>
      <c r="N350" s="218"/>
      <c r="O350" s="218"/>
      <c r="P350" s="218"/>
      <c r="Q350" s="218"/>
      <c r="R350" s="218"/>
      <c r="S350" s="218"/>
      <c r="T350" s="218"/>
      <c r="U350" s="218"/>
      <c r="V350" s="218"/>
      <c r="W350" s="218"/>
      <c r="X350" s="218"/>
    </row>
    <row r="351" ht="3" customHeight="1"/>
    <row r="352" spans="3:24" ht="21" customHeight="1" thickBot="1">
      <c r="C352" s="219">
        <f>TEAMS!$K$7</f>
        <v>0</v>
      </c>
      <c r="D352" s="220"/>
      <c r="E352" s="220"/>
      <c r="F352" s="220"/>
      <c r="G352" s="221"/>
      <c r="I352" s="224">
        <f>TEAMS!$D$2</f>
        <v>40609</v>
      </c>
      <c r="J352" s="225"/>
      <c r="K352" s="225"/>
      <c r="L352" s="225"/>
      <c r="M352" s="225"/>
      <c r="N352" s="225"/>
      <c r="O352" s="225"/>
      <c r="P352" s="225"/>
      <c r="Q352" s="225"/>
      <c r="R352" s="225"/>
      <c r="S352" s="225"/>
      <c r="T352" s="225"/>
      <c r="U352" s="225"/>
      <c r="V352" s="225"/>
      <c r="W352" s="225"/>
      <c r="X352" s="226"/>
    </row>
    <row r="353" ht="13.5" thickTop="1"/>
    <row r="354" spans="1:24" ht="20.25" customHeight="1" thickBot="1">
      <c r="A354" s="234" t="e">
        <f>TEAMS!#REF!</f>
        <v>#REF!</v>
      </c>
      <c r="B354" s="235"/>
      <c r="C354" s="235"/>
      <c r="D354" s="235"/>
      <c r="E354" s="235"/>
      <c r="F354" s="235"/>
      <c r="G354" s="235"/>
      <c r="H354" s="235"/>
      <c r="I354" s="235"/>
      <c r="J354" s="235"/>
      <c r="K354" s="236"/>
      <c r="L354" s="237" t="s">
        <v>3</v>
      </c>
      <c r="M354" s="238"/>
      <c r="N354" s="234" t="e">
        <f>TEAMS!#REF!</f>
        <v>#REF!</v>
      </c>
      <c r="O354" s="235"/>
      <c r="P354" s="235"/>
      <c r="Q354" s="235"/>
      <c r="R354" s="235"/>
      <c r="S354" s="235"/>
      <c r="T354" s="235"/>
      <c r="U354" s="235"/>
      <c r="V354" s="235"/>
      <c r="W354" s="235"/>
      <c r="X354" s="23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34" t="e">
        <f>TEAMS!#REF!</f>
        <v>#REF!</v>
      </c>
      <c r="B356" s="235"/>
      <c r="C356" s="235"/>
      <c r="D356" s="235"/>
      <c r="E356" s="235"/>
      <c r="F356" s="235"/>
      <c r="G356" s="235"/>
      <c r="H356" s="235"/>
      <c r="I356" s="235"/>
      <c r="J356" s="235"/>
      <c r="K356" s="236"/>
      <c r="L356" s="237" t="s">
        <v>4</v>
      </c>
      <c r="M356" s="238"/>
      <c r="N356" s="234" t="e">
        <f>TEAMS!#REF!</f>
        <v>#REF!</v>
      </c>
      <c r="O356" s="235"/>
      <c r="P356" s="235"/>
      <c r="Q356" s="235"/>
      <c r="R356" s="235"/>
      <c r="S356" s="235"/>
      <c r="T356" s="235"/>
      <c r="U356" s="235"/>
      <c r="V356" s="235"/>
      <c r="W356" s="235"/>
      <c r="X356" s="23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34" t="e">
        <f>TEAMS!#REF!</f>
        <v>#REF!</v>
      </c>
      <c r="B358" s="235"/>
      <c r="C358" s="235"/>
      <c r="D358" s="235"/>
      <c r="E358" s="235"/>
      <c r="F358" s="235"/>
      <c r="G358" s="235"/>
      <c r="H358" s="235"/>
      <c r="I358" s="235"/>
      <c r="J358" s="235"/>
      <c r="K358" s="236"/>
      <c r="L358" s="237" t="s">
        <v>5</v>
      </c>
      <c r="M358" s="238"/>
      <c r="N358" s="234" t="e">
        <f>TEAMS!#REF!</f>
        <v>#REF!</v>
      </c>
      <c r="O358" s="235"/>
      <c r="P358" s="235"/>
      <c r="Q358" s="235"/>
      <c r="R358" s="235"/>
      <c r="S358" s="235"/>
      <c r="T358" s="235"/>
      <c r="U358" s="235"/>
      <c r="V358" s="235"/>
      <c r="W358" s="235"/>
      <c r="X358" s="23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34">
        <f>TEAMS!$L$8</f>
        <v>0</v>
      </c>
      <c r="B360" s="235"/>
      <c r="C360" s="235"/>
      <c r="D360" s="235"/>
      <c r="E360" s="235"/>
      <c r="F360" s="235"/>
      <c r="G360" s="235"/>
      <c r="H360" s="235"/>
      <c r="I360" s="235"/>
      <c r="J360" s="235"/>
      <c r="K360" s="236"/>
      <c r="L360" s="237" t="s">
        <v>6</v>
      </c>
      <c r="M360" s="240"/>
      <c r="N360" s="234">
        <f>TEAMS!$J$8</f>
        <v>0</v>
      </c>
      <c r="O360" s="235"/>
      <c r="P360" s="235"/>
      <c r="Q360" s="235"/>
      <c r="R360" s="235"/>
      <c r="S360" s="235"/>
      <c r="T360" s="235"/>
      <c r="U360" s="235"/>
      <c r="V360" s="235"/>
      <c r="W360" s="235"/>
      <c r="X360" s="236"/>
    </row>
    <row r="361" ht="5.25" customHeight="1" thickTop="1"/>
    <row r="362" spans="1:22" ht="15.75" customHeight="1" thickBot="1">
      <c r="A362" s="23">
        <v>2</v>
      </c>
      <c r="C362" s="239" t="s">
        <v>9</v>
      </c>
      <c r="D362" s="239"/>
      <c r="E362" s="239"/>
      <c r="F362" s="239"/>
      <c r="G362" s="239"/>
      <c r="H362" s="239"/>
      <c r="I362" s="239"/>
      <c r="P362" s="239" t="s">
        <v>9</v>
      </c>
      <c r="Q362" s="239"/>
      <c r="R362" s="239"/>
      <c r="S362" s="239"/>
      <c r="T362" s="239"/>
      <c r="U362" s="239"/>
      <c r="V362" s="239"/>
    </row>
    <row r="363" spans="3:22" ht="30" customHeight="1" thickBot="1" thickTop="1">
      <c r="C363" s="227"/>
      <c r="D363" s="228"/>
      <c r="E363" s="228"/>
      <c r="F363" s="228"/>
      <c r="G363" s="228"/>
      <c r="H363" s="228"/>
      <c r="I363" s="229"/>
      <c r="P363" s="227"/>
      <c r="Q363" s="228"/>
      <c r="R363" s="228"/>
      <c r="S363" s="228"/>
      <c r="T363" s="228"/>
      <c r="U363" s="228"/>
      <c r="V363" s="229"/>
    </row>
    <row r="364" spans="1:24" ht="18.75" customHeight="1" thickTop="1">
      <c r="A364" s="233" t="s">
        <v>10</v>
      </c>
      <c r="B364" s="233"/>
      <c r="C364" s="233"/>
      <c r="D364" s="233"/>
      <c r="E364" s="233"/>
      <c r="F364" s="233"/>
      <c r="G364" s="233"/>
      <c r="H364" s="233"/>
      <c r="I364" s="233"/>
      <c r="J364" s="233"/>
      <c r="K364" s="233"/>
      <c r="N364" s="233" t="s">
        <v>10</v>
      </c>
      <c r="O364" s="233"/>
      <c r="P364" s="233"/>
      <c r="Q364" s="233"/>
      <c r="R364" s="233"/>
      <c r="S364" s="233"/>
      <c r="T364" s="233"/>
      <c r="U364" s="233"/>
      <c r="V364" s="233"/>
      <c r="W364" s="233"/>
      <c r="X364" s="233"/>
    </row>
    <row r="365" ht="3.75" customHeight="1" thickBot="1"/>
    <row r="366" spans="1:24" ht="27.75" customHeight="1" thickBot="1" thickTop="1">
      <c r="A366" s="227"/>
      <c r="B366" s="228"/>
      <c r="C366" s="228"/>
      <c r="D366" s="228"/>
      <c r="E366" s="228"/>
      <c r="F366" s="228"/>
      <c r="G366" s="228"/>
      <c r="H366" s="228"/>
      <c r="I366" s="228"/>
      <c r="J366" s="228"/>
      <c r="K366" s="229"/>
      <c r="L366" s="231">
        <v>16</v>
      </c>
      <c r="M366" s="232"/>
      <c r="N366" s="227"/>
      <c r="O366" s="228"/>
      <c r="P366" s="228"/>
      <c r="Q366" s="228"/>
      <c r="R366" s="228"/>
      <c r="S366" s="228"/>
      <c r="T366" s="228"/>
      <c r="U366" s="228"/>
      <c r="V366" s="228"/>
      <c r="W366" s="228"/>
      <c r="X366" s="229"/>
    </row>
    <row r="367" ht="5.25" customHeight="1" thickTop="1"/>
    <row r="368" spans="1:24" ht="20.25" customHeight="1" thickBot="1">
      <c r="A368" s="217" t="s">
        <v>11</v>
      </c>
      <c r="B368" s="217"/>
      <c r="C368" s="217"/>
      <c r="D368" s="217"/>
      <c r="E368" s="217"/>
      <c r="F368" s="217"/>
      <c r="G368" s="217"/>
      <c r="H368" s="217"/>
      <c r="I368" s="217"/>
      <c r="J368" s="217"/>
      <c r="K368" s="217"/>
      <c r="L368" s="217"/>
      <c r="M368" s="230"/>
      <c r="N368" s="230"/>
      <c r="O368" s="230"/>
      <c r="P368" s="230"/>
      <c r="Q368" s="230"/>
      <c r="R368" s="230"/>
      <c r="S368" s="230"/>
      <c r="T368" s="230"/>
      <c r="U368" s="230"/>
      <c r="V368" s="230"/>
      <c r="W368" s="230"/>
      <c r="X368" s="230"/>
    </row>
    <row r="369" spans="1:24" ht="18">
      <c r="A369" s="222" t="str">
        <f>TEAMS!$D$1</f>
        <v>CLUB NAME</v>
      </c>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row>
    <row r="370" ht="6" customHeight="1"/>
    <row r="371" spans="1:24" ht="15.75">
      <c r="A371" s="223" t="str">
        <f>TEAMS!$D$3</f>
        <v>Tuesday Mens Mufti.</v>
      </c>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row>
    <row r="372" ht="6" customHeight="1"/>
    <row r="373" spans="3:24" ht="15.75">
      <c r="C373" s="218" t="s">
        <v>2</v>
      </c>
      <c r="D373" s="218"/>
      <c r="E373" s="218"/>
      <c r="F373" s="218"/>
      <c r="G373" s="218"/>
      <c r="H373" s="3"/>
      <c r="I373" s="218" t="s">
        <v>1</v>
      </c>
      <c r="J373" s="218"/>
      <c r="K373" s="218"/>
      <c r="L373" s="218"/>
      <c r="M373" s="218"/>
      <c r="N373" s="218"/>
      <c r="O373" s="218"/>
      <c r="P373" s="218"/>
      <c r="Q373" s="218"/>
      <c r="R373" s="218"/>
      <c r="S373" s="218"/>
      <c r="T373" s="218"/>
      <c r="U373" s="218"/>
      <c r="V373" s="218"/>
      <c r="W373" s="218"/>
      <c r="X373" s="218"/>
    </row>
    <row r="374" ht="3" customHeight="1"/>
    <row r="375" spans="3:24" ht="21" customHeight="1" thickBot="1">
      <c r="C375" s="219">
        <f>TEAMS!$K$9</f>
        <v>0</v>
      </c>
      <c r="D375" s="220"/>
      <c r="E375" s="220"/>
      <c r="F375" s="220"/>
      <c r="G375" s="221"/>
      <c r="I375" s="224">
        <f>TEAMS!$D$2</f>
        <v>40609</v>
      </c>
      <c r="J375" s="225"/>
      <c r="K375" s="225"/>
      <c r="L375" s="225"/>
      <c r="M375" s="225"/>
      <c r="N375" s="225"/>
      <c r="O375" s="225"/>
      <c r="P375" s="225"/>
      <c r="Q375" s="225"/>
      <c r="R375" s="225"/>
      <c r="S375" s="225"/>
      <c r="T375" s="225"/>
      <c r="U375" s="225"/>
      <c r="V375" s="225"/>
      <c r="W375" s="225"/>
      <c r="X375" s="226"/>
    </row>
    <row r="376" ht="13.5" thickTop="1"/>
    <row r="377" spans="1:24" ht="20.25" customHeight="1" thickBot="1">
      <c r="A377" s="234" t="e">
        <f>TEAMS!#REF!</f>
        <v>#REF!</v>
      </c>
      <c r="B377" s="235"/>
      <c r="C377" s="235"/>
      <c r="D377" s="235"/>
      <c r="E377" s="235"/>
      <c r="F377" s="235"/>
      <c r="G377" s="235"/>
      <c r="H377" s="235"/>
      <c r="I377" s="235"/>
      <c r="J377" s="235"/>
      <c r="K377" s="236"/>
      <c r="L377" s="237" t="s">
        <v>3</v>
      </c>
      <c r="M377" s="238"/>
      <c r="N377" s="234" t="e">
        <f>TEAMS!#REF!</f>
        <v>#REF!</v>
      </c>
      <c r="O377" s="235"/>
      <c r="P377" s="235"/>
      <c r="Q377" s="235"/>
      <c r="R377" s="235"/>
      <c r="S377" s="235"/>
      <c r="T377" s="235"/>
      <c r="U377" s="235"/>
      <c r="V377" s="235"/>
      <c r="W377" s="235"/>
      <c r="X377" s="23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34" t="e">
        <f>TEAMS!#REF!</f>
        <v>#REF!</v>
      </c>
      <c r="B379" s="235"/>
      <c r="C379" s="235"/>
      <c r="D379" s="235"/>
      <c r="E379" s="235"/>
      <c r="F379" s="235"/>
      <c r="G379" s="235"/>
      <c r="H379" s="235"/>
      <c r="I379" s="235"/>
      <c r="J379" s="235"/>
      <c r="K379" s="236"/>
      <c r="L379" s="237" t="s">
        <v>4</v>
      </c>
      <c r="M379" s="238"/>
      <c r="N379" s="234" t="e">
        <f>TEAMS!#REF!</f>
        <v>#REF!</v>
      </c>
      <c r="O379" s="235"/>
      <c r="P379" s="235"/>
      <c r="Q379" s="235"/>
      <c r="R379" s="235"/>
      <c r="S379" s="235"/>
      <c r="T379" s="235"/>
      <c r="U379" s="235"/>
      <c r="V379" s="235"/>
      <c r="W379" s="235"/>
      <c r="X379" s="23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34" t="e">
        <f>TEAMS!#REF!</f>
        <v>#REF!</v>
      </c>
      <c r="B381" s="235"/>
      <c r="C381" s="235"/>
      <c r="D381" s="235"/>
      <c r="E381" s="235"/>
      <c r="F381" s="235"/>
      <c r="G381" s="235"/>
      <c r="H381" s="235"/>
      <c r="I381" s="235"/>
      <c r="J381" s="235"/>
      <c r="K381" s="236"/>
      <c r="L381" s="237" t="s">
        <v>5</v>
      </c>
      <c r="M381" s="238"/>
      <c r="N381" s="234" t="e">
        <f>TEAMS!#REF!</f>
        <v>#REF!</v>
      </c>
      <c r="O381" s="235"/>
      <c r="P381" s="235"/>
      <c r="Q381" s="235"/>
      <c r="R381" s="235"/>
      <c r="S381" s="235"/>
      <c r="T381" s="235"/>
      <c r="U381" s="235"/>
      <c r="V381" s="235"/>
      <c r="W381" s="235"/>
      <c r="X381" s="23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34">
        <f>TEAMS!$L$10</f>
        <v>0</v>
      </c>
      <c r="B383" s="235"/>
      <c r="C383" s="235"/>
      <c r="D383" s="235"/>
      <c r="E383" s="235"/>
      <c r="F383" s="235"/>
      <c r="G383" s="235"/>
      <c r="H383" s="235"/>
      <c r="I383" s="235"/>
      <c r="J383" s="235"/>
      <c r="K383" s="236"/>
      <c r="L383" s="237" t="s">
        <v>6</v>
      </c>
      <c r="M383" s="240"/>
      <c r="N383" s="234">
        <f>TEAMS!$J$10</f>
        <v>0</v>
      </c>
      <c r="O383" s="235"/>
      <c r="P383" s="235"/>
      <c r="Q383" s="235"/>
      <c r="R383" s="235"/>
      <c r="S383" s="235"/>
      <c r="T383" s="235"/>
      <c r="U383" s="235"/>
      <c r="V383" s="235"/>
      <c r="W383" s="235"/>
      <c r="X383" s="236"/>
    </row>
    <row r="384" ht="5.25" customHeight="1" thickTop="1"/>
    <row r="385" spans="1:22" ht="15.75" customHeight="1" thickBot="1">
      <c r="A385" s="23">
        <v>2</v>
      </c>
      <c r="C385" s="239" t="s">
        <v>9</v>
      </c>
      <c r="D385" s="239"/>
      <c r="E385" s="239"/>
      <c r="F385" s="239"/>
      <c r="G385" s="239"/>
      <c r="H385" s="239"/>
      <c r="I385" s="239"/>
      <c r="P385" s="239" t="s">
        <v>9</v>
      </c>
      <c r="Q385" s="239"/>
      <c r="R385" s="239"/>
      <c r="S385" s="239"/>
      <c r="T385" s="239"/>
      <c r="U385" s="239"/>
      <c r="V385" s="239"/>
    </row>
    <row r="386" spans="3:22" ht="30" customHeight="1" thickBot="1" thickTop="1">
      <c r="C386" s="227"/>
      <c r="D386" s="228"/>
      <c r="E386" s="228"/>
      <c r="F386" s="228"/>
      <c r="G386" s="228"/>
      <c r="H386" s="228"/>
      <c r="I386" s="229"/>
      <c r="P386" s="227"/>
      <c r="Q386" s="228"/>
      <c r="R386" s="228"/>
      <c r="S386" s="228"/>
      <c r="T386" s="228"/>
      <c r="U386" s="228"/>
      <c r="V386" s="229"/>
    </row>
    <row r="387" spans="1:24" ht="18.75" customHeight="1" thickTop="1">
      <c r="A387" s="233" t="s">
        <v>10</v>
      </c>
      <c r="B387" s="233"/>
      <c r="C387" s="233"/>
      <c r="D387" s="233"/>
      <c r="E387" s="233"/>
      <c r="F387" s="233"/>
      <c r="G387" s="233"/>
      <c r="H387" s="233"/>
      <c r="I387" s="233"/>
      <c r="J387" s="233"/>
      <c r="K387" s="233"/>
      <c r="N387" s="233" t="s">
        <v>10</v>
      </c>
      <c r="O387" s="233"/>
      <c r="P387" s="233"/>
      <c r="Q387" s="233"/>
      <c r="R387" s="233"/>
      <c r="S387" s="233"/>
      <c r="T387" s="233"/>
      <c r="U387" s="233"/>
      <c r="V387" s="233"/>
      <c r="W387" s="233"/>
      <c r="X387" s="233"/>
    </row>
    <row r="388" ht="3.75" customHeight="1" thickBot="1"/>
    <row r="389" spans="1:24" ht="27.75" customHeight="1" thickBot="1" thickTop="1">
      <c r="A389" s="227"/>
      <c r="B389" s="228"/>
      <c r="C389" s="228"/>
      <c r="D389" s="228"/>
      <c r="E389" s="228"/>
      <c r="F389" s="228"/>
      <c r="G389" s="228"/>
      <c r="H389" s="228"/>
      <c r="I389" s="228"/>
      <c r="J389" s="228"/>
      <c r="K389" s="229"/>
      <c r="L389" s="231">
        <v>17</v>
      </c>
      <c r="M389" s="232"/>
      <c r="N389" s="227"/>
      <c r="O389" s="228"/>
      <c r="P389" s="228"/>
      <c r="Q389" s="228"/>
      <c r="R389" s="228"/>
      <c r="S389" s="228"/>
      <c r="T389" s="228"/>
      <c r="U389" s="228"/>
      <c r="V389" s="228"/>
      <c r="W389" s="228"/>
      <c r="X389" s="229"/>
    </row>
    <row r="390" ht="5.25" customHeight="1" thickTop="1"/>
    <row r="391" spans="1:24" ht="20.25" customHeight="1" thickBot="1">
      <c r="A391" s="217" t="s">
        <v>11</v>
      </c>
      <c r="B391" s="217"/>
      <c r="C391" s="217"/>
      <c r="D391" s="217"/>
      <c r="E391" s="217"/>
      <c r="F391" s="217"/>
      <c r="G391" s="217"/>
      <c r="H391" s="217"/>
      <c r="I391" s="217"/>
      <c r="J391" s="217"/>
      <c r="K391" s="217"/>
      <c r="L391" s="217"/>
      <c r="M391" s="230"/>
      <c r="N391" s="230"/>
      <c r="O391" s="230"/>
      <c r="P391" s="230"/>
      <c r="Q391" s="230"/>
      <c r="R391" s="230"/>
      <c r="S391" s="230"/>
      <c r="T391" s="230"/>
      <c r="U391" s="230"/>
      <c r="V391" s="230"/>
      <c r="W391" s="230"/>
      <c r="X391" s="230"/>
    </row>
    <row r="392" spans="1:24" ht="18">
      <c r="A392" s="222" t="str">
        <f>TEAMS!$D$1</f>
        <v>CLUB NAME</v>
      </c>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row>
    <row r="393" ht="6" customHeight="1"/>
    <row r="394" spans="1:24" ht="15.75">
      <c r="A394" s="223" t="str">
        <f>TEAMS!$D$3</f>
        <v>Tuesday Mens Mufti.</v>
      </c>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row>
    <row r="395" ht="6" customHeight="1"/>
    <row r="396" spans="3:24" ht="15.75">
      <c r="C396" s="218" t="s">
        <v>2</v>
      </c>
      <c r="D396" s="218"/>
      <c r="E396" s="218"/>
      <c r="F396" s="218"/>
      <c r="G396" s="218"/>
      <c r="H396" s="3"/>
      <c r="I396" s="218" t="s">
        <v>1</v>
      </c>
      <c r="J396" s="218"/>
      <c r="K396" s="218"/>
      <c r="L396" s="218"/>
      <c r="M396" s="218"/>
      <c r="N396" s="218"/>
      <c r="O396" s="218"/>
      <c r="P396" s="218"/>
      <c r="Q396" s="218"/>
      <c r="R396" s="218"/>
      <c r="S396" s="218"/>
      <c r="T396" s="218"/>
      <c r="U396" s="218"/>
      <c r="V396" s="218"/>
      <c r="W396" s="218"/>
      <c r="X396" s="218"/>
    </row>
    <row r="397" ht="3" customHeight="1"/>
    <row r="398" spans="3:24" ht="21" customHeight="1" thickBot="1">
      <c r="C398" s="219">
        <f>TEAMS!$K$11</f>
        <v>0</v>
      </c>
      <c r="D398" s="220"/>
      <c r="E398" s="220"/>
      <c r="F398" s="220"/>
      <c r="G398" s="221"/>
      <c r="I398" s="224">
        <f>TEAMS!$D$2</f>
        <v>40609</v>
      </c>
      <c r="J398" s="225"/>
      <c r="K398" s="225"/>
      <c r="L398" s="225"/>
      <c r="M398" s="225"/>
      <c r="N398" s="225"/>
      <c r="O398" s="225"/>
      <c r="P398" s="225"/>
      <c r="Q398" s="225"/>
      <c r="R398" s="225"/>
      <c r="S398" s="225"/>
      <c r="T398" s="225"/>
      <c r="U398" s="225"/>
      <c r="V398" s="225"/>
      <c r="W398" s="225"/>
      <c r="X398" s="226"/>
    </row>
    <row r="399" ht="13.5" thickTop="1"/>
    <row r="400" spans="1:24" ht="20.25" customHeight="1" thickBot="1">
      <c r="A400" s="234" t="e">
        <f>TEAMS!#REF!</f>
        <v>#REF!</v>
      </c>
      <c r="B400" s="235"/>
      <c r="C400" s="235"/>
      <c r="D400" s="235"/>
      <c r="E400" s="235"/>
      <c r="F400" s="235"/>
      <c r="G400" s="235"/>
      <c r="H400" s="235"/>
      <c r="I400" s="235"/>
      <c r="J400" s="235"/>
      <c r="K400" s="236"/>
      <c r="L400" s="237" t="s">
        <v>3</v>
      </c>
      <c r="M400" s="238"/>
      <c r="N400" s="234" t="e">
        <f>TEAMS!#REF!</f>
        <v>#REF!</v>
      </c>
      <c r="O400" s="235"/>
      <c r="P400" s="235"/>
      <c r="Q400" s="235"/>
      <c r="R400" s="235"/>
      <c r="S400" s="235"/>
      <c r="T400" s="235"/>
      <c r="U400" s="235"/>
      <c r="V400" s="235"/>
      <c r="W400" s="235"/>
      <c r="X400" s="23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34" t="e">
        <f>TEAMS!#REF!</f>
        <v>#REF!</v>
      </c>
      <c r="B402" s="235"/>
      <c r="C402" s="235"/>
      <c r="D402" s="235"/>
      <c r="E402" s="235"/>
      <c r="F402" s="235"/>
      <c r="G402" s="235"/>
      <c r="H402" s="235"/>
      <c r="I402" s="235"/>
      <c r="J402" s="235"/>
      <c r="K402" s="236"/>
      <c r="L402" s="237" t="s">
        <v>4</v>
      </c>
      <c r="M402" s="238"/>
      <c r="N402" s="234" t="e">
        <f>TEAMS!#REF!</f>
        <v>#REF!</v>
      </c>
      <c r="O402" s="235"/>
      <c r="P402" s="235"/>
      <c r="Q402" s="235"/>
      <c r="R402" s="235"/>
      <c r="S402" s="235"/>
      <c r="T402" s="235"/>
      <c r="U402" s="235"/>
      <c r="V402" s="235"/>
      <c r="W402" s="235"/>
      <c r="X402" s="23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34" t="e">
        <f>TEAMS!#REF!</f>
        <v>#REF!</v>
      </c>
      <c r="B404" s="235"/>
      <c r="C404" s="235"/>
      <c r="D404" s="235"/>
      <c r="E404" s="235"/>
      <c r="F404" s="235"/>
      <c r="G404" s="235"/>
      <c r="H404" s="235"/>
      <c r="I404" s="235"/>
      <c r="J404" s="235"/>
      <c r="K404" s="236"/>
      <c r="L404" s="237" t="s">
        <v>5</v>
      </c>
      <c r="M404" s="238"/>
      <c r="N404" s="234" t="e">
        <f>TEAMS!#REF!</f>
        <v>#REF!</v>
      </c>
      <c r="O404" s="235"/>
      <c r="P404" s="235"/>
      <c r="Q404" s="235"/>
      <c r="R404" s="235"/>
      <c r="S404" s="235"/>
      <c r="T404" s="235"/>
      <c r="U404" s="235"/>
      <c r="V404" s="235"/>
      <c r="W404" s="235"/>
      <c r="X404" s="23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34">
        <f>TEAMS!$L$12</f>
        <v>0</v>
      </c>
      <c r="B406" s="235"/>
      <c r="C406" s="235"/>
      <c r="D406" s="235"/>
      <c r="E406" s="235"/>
      <c r="F406" s="235"/>
      <c r="G406" s="235"/>
      <c r="H406" s="235"/>
      <c r="I406" s="235"/>
      <c r="J406" s="235"/>
      <c r="K406" s="236"/>
      <c r="L406" s="237" t="s">
        <v>6</v>
      </c>
      <c r="M406" s="240"/>
      <c r="N406" s="234">
        <f>TEAMS!$J$12</f>
        <v>0</v>
      </c>
      <c r="O406" s="235"/>
      <c r="P406" s="235"/>
      <c r="Q406" s="235"/>
      <c r="R406" s="235"/>
      <c r="S406" s="235"/>
      <c r="T406" s="235"/>
      <c r="U406" s="235"/>
      <c r="V406" s="235"/>
      <c r="W406" s="235"/>
      <c r="X406" s="236"/>
    </row>
    <row r="407" ht="5.25" customHeight="1" thickTop="1"/>
    <row r="408" spans="1:22" ht="15.75" customHeight="1" thickBot="1">
      <c r="A408" s="23">
        <v>2</v>
      </c>
      <c r="C408" s="239" t="s">
        <v>9</v>
      </c>
      <c r="D408" s="239"/>
      <c r="E408" s="239"/>
      <c r="F408" s="239"/>
      <c r="G408" s="239"/>
      <c r="H408" s="239"/>
      <c r="I408" s="239"/>
      <c r="P408" s="239" t="s">
        <v>9</v>
      </c>
      <c r="Q408" s="239"/>
      <c r="R408" s="239"/>
      <c r="S408" s="239"/>
      <c r="T408" s="239"/>
      <c r="U408" s="239"/>
      <c r="V408" s="239"/>
    </row>
    <row r="409" spans="3:22" ht="30" customHeight="1" thickBot="1" thickTop="1">
      <c r="C409" s="227"/>
      <c r="D409" s="228"/>
      <c r="E409" s="228"/>
      <c r="F409" s="228"/>
      <c r="G409" s="228"/>
      <c r="H409" s="228"/>
      <c r="I409" s="229"/>
      <c r="P409" s="227"/>
      <c r="Q409" s="228"/>
      <c r="R409" s="228"/>
      <c r="S409" s="228"/>
      <c r="T409" s="228"/>
      <c r="U409" s="228"/>
      <c r="V409" s="229"/>
    </row>
    <row r="410" spans="1:24" ht="18.75" customHeight="1" thickTop="1">
      <c r="A410" s="233" t="s">
        <v>10</v>
      </c>
      <c r="B410" s="233"/>
      <c r="C410" s="233"/>
      <c r="D410" s="233"/>
      <c r="E410" s="233"/>
      <c r="F410" s="233"/>
      <c r="G410" s="233"/>
      <c r="H410" s="233"/>
      <c r="I410" s="233"/>
      <c r="J410" s="233"/>
      <c r="K410" s="233"/>
      <c r="N410" s="233" t="s">
        <v>10</v>
      </c>
      <c r="O410" s="233"/>
      <c r="P410" s="233"/>
      <c r="Q410" s="233"/>
      <c r="R410" s="233"/>
      <c r="S410" s="233"/>
      <c r="T410" s="233"/>
      <c r="U410" s="233"/>
      <c r="V410" s="233"/>
      <c r="W410" s="233"/>
      <c r="X410" s="233"/>
    </row>
    <row r="411" ht="3.75" customHeight="1" thickBot="1"/>
    <row r="412" spans="1:24" ht="27.75" customHeight="1" thickBot="1" thickTop="1">
      <c r="A412" s="227"/>
      <c r="B412" s="228"/>
      <c r="C412" s="228"/>
      <c r="D412" s="228"/>
      <c r="E412" s="228"/>
      <c r="F412" s="228"/>
      <c r="G412" s="228"/>
      <c r="H412" s="228"/>
      <c r="I412" s="228"/>
      <c r="J412" s="228"/>
      <c r="K412" s="229"/>
      <c r="L412" s="231">
        <v>18</v>
      </c>
      <c r="M412" s="232"/>
      <c r="N412" s="227"/>
      <c r="O412" s="228"/>
      <c r="P412" s="228"/>
      <c r="Q412" s="228"/>
      <c r="R412" s="228"/>
      <c r="S412" s="228"/>
      <c r="T412" s="228"/>
      <c r="U412" s="228"/>
      <c r="V412" s="228"/>
      <c r="W412" s="228"/>
      <c r="X412" s="229"/>
    </row>
    <row r="413" ht="5.25" customHeight="1" thickTop="1"/>
    <row r="414" spans="1:24" ht="20.25" customHeight="1" thickBot="1">
      <c r="A414" s="217" t="s">
        <v>11</v>
      </c>
      <c r="B414" s="217"/>
      <c r="C414" s="217"/>
      <c r="D414" s="217"/>
      <c r="E414" s="217"/>
      <c r="F414" s="217"/>
      <c r="G414" s="217"/>
      <c r="H414" s="217"/>
      <c r="I414" s="217"/>
      <c r="J414" s="217"/>
      <c r="K414" s="217"/>
      <c r="L414" s="217"/>
      <c r="M414" s="230"/>
      <c r="N414" s="230"/>
      <c r="O414" s="230"/>
      <c r="P414" s="230"/>
      <c r="Q414" s="230"/>
      <c r="R414" s="230"/>
      <c r="S414" s="230"/>
      <c r="T414" s="230"/>
      <c r="U414" s="230"/>
      <c r="V414" s="230"/>
      <c r="W414" s="230"/>
      <c r="X414" s="230"/>
    </row>
    <row r="415" spans="1:24" ht="18">
      <c r="A415" s="222" t="str">
        <f>TEAMS!$D$1</f>
        <v>CLUB NAME</v>
      </c>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row>
    <row r="416" ht="6" customHeight="1"/>
    <row r="417" spans="1:24" ht="15.75">
      <c r="A417" s="223" t="str">
        <f>TEAMS!$D$3</f>
        <v>Tuesday Mens Mufti.</v>
      </c>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row>
    <row r="418" ht="6" customHeight="1"/>
    <row r="419" spans="3:24" ht="15.75">
      <c r="C419" s="218" t="s">
        <v>2</v>
      </c>
      <c r="D419" s="218"/>
      <c r="E419" s="218"/>
      <c r="F419" s="218"/>
      <c r="G419" s="218"/>
      <c r="H419" s="3"/>
      <c r="I419" s="218" t="s">
        <v>1</v>
      </c>
      <c r="J419" s="218"/>
      <c r="K419" s="218"/>
      <c r="L419" s="218"/>
      <c r="M419" s="218"/>
      <c r="N419" s="218"/>
      <c r="O419" s="218"/>
      <c r="P419" s="218"/>
      <c r="Q419" s="218"/>
      <c r="R419" s="218"/>
      <c r="S419" s="218"/>
      <c r="T419" s="218"/>
      <c r="U419" s="218"/>
      <c r="V419" s="218"/>
      <c r="W419" s="218"/>
      <c r="X419" s="218"/>
    </row>
    <row r="420" ht="3" customHeight="1"/>
    <row r="421" spans="3:24" ht="21" customHeight="1" thickBot="1">
      <c r="C421" s="219">
        <f>TEAMS!$K$13</f>
        <v>0</v>
      </c>
      <c r="D421" s="220"/>
      <c r="E421" s="220"/>
      <c r="F421" s="220"/>
      <c r="G421" s="221"/>
      <c r="I421" s="224">
        <f>TEAMS!$D$2</f>
        <v>40609</v>
      </c>
      <c r="J421" s="225"/>
      <c r="K421" s="225"/>
      <c r="L421" s="225"/>
      <c r="M421" s="225"/>
      <c r="N421" s="225"/>
      <c r="O421" s="225"/>
      <c r="P421" s="225"/>
      <c r="Q421" s="225"/>
      <c r="R421" s="225"/>
      <c r="S421" s="225"/>
      <c r="T421" s="225"/>
      <c r="U421" s="225"/>
      <c r="V421" s="225"/>
      <c r="W421" s="225"/>
      <c r="X421" s="226"/>
    </row>
    <row r="422" ht="13.5" thickTop="1"/>
    <row r="423" spans="1:24" ht="20.25" customHeight="1" thickBot="1">
      <c r="A423" s="234" t="e">
        <f>TEAMS!#REF!</f>
        <v>#REF!</v>
      </c>
      <c r="B423" s="235"/>
      <c r="C423" s="235"/>
      <c r="D423" s="235"/>
      <c r="E423" s="235"/>
      <c r="F423" s="235"/>
      <c r="G423" s="235"/>
      <c r="H423" s="235"/>
      <c r="I423" s="235"/>
      <c r="J423" s="235"/>
      <c r="K423" s="236"/>
      <c r="L423" s="237" t="s">
        <v>3</v>
      </c>
      <c r="M423" s="238"/>
      <c r="N423" s="234" t="e">
        <f>TEAMS!#REF!</f>
        <v>#REF!</v>
      </c>
      <c r="O423" s="235"/>
      <c r="P423" s="235"/>
      <c r="Q423" s="235"/>
      <c r="R423" s="235"/>
      <c r="S423" s="235"/>
      <c r="T423" s="235"/>
      <c r="U423" s="235"/>
      <c r="V423" s="235"/>
      <c r="W423" s="235"/>
      <c r="X423" s="23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34" t="e">
        <f>TEAMS!#REF!</f>
        <v>#REF!</v>
      </c>
      <c r="B425" s="235"/>
      <c r="C425" s="235"/>
      <c r="D425" s="235"/>
      <c r="E425" s="235"/>
      <c r="F425" s="235"/>
      <c r="G425" s="235"/>
      <c r="H425" s="235"/>
      <c r="I425" s="235"/>
      <c r="J425" s="235"/>
      <c r="K425" s="236"/>
      <c r="L425" s="237" t="s">
        <v>4</v>
      </c>
      <c r="M425" s="238"/>
      <c r="N425" s="234" t="e">
        <f>TEAMS!#REF!</f>
        <v>#REF!</v>
      </c>
      <c r="O425" s="235"/>
      <c r="P425" s="235"/>
      <c r="Q425" s="235"/>
      <c r="R425" s="235"/>
      <c r="S425" s="235"/>
      <c r="T425" s="235"/>
      <c r="U425" s="235"/>
      <c r="V425" s="235"/>
      <c r="W425" s="235"/>
      <c r="X425" s="23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34" t="e">
        <f>TEAMS!#REF!</f>
        <v>#REF!</v>
      </c>
      <c r="B427" s="235"/>
      <c r="C427" s="235"/>
      <c r="D427" s="235"/>
      <c r="E427" s="235"/>
      <c r="F427" s="235"/>
      <c r="G427" s="235"/>
      <c r="H427" s="235"/>
      <c r="I427" s="235"/>
      <c r="J427" s="235"/>
      <c r="K427" s="236"/>
      <c r="L427" s="237" t="s">
        <v>5</v>
      </c>
      <c r="M427" s="238"/>
      <c r="N427" s="234" t="e">
        <f>TEAMS!#REF!</f>
        <v>#REF!</v>
      </c>
      <c r="O427" s="235"/>
      <c r="P427" s="235"/>
      <c r="Q427" s="235"/>
      <c r="R427" s="235"/>
      <c r="S427" s="235"/>
      <c r="T427" s="235"/>
      <c r="U427" s="235"/>
      <c r="V427" s="235"/>
      <c r="W427" s="235"/>
      <c r="X427" s="23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34">
        <f>TEAMS!$L$14</f>
        <v>0</v>
      </c>
      <c r="B429" s="235"/>
      <c r="C429" s="235"/>
      <c r="D429" s="235"/>
      <c r="E429" s="235"/>
      <c r="F429" s="235"/>
      <c r="G429" s="235"/>
      <c r="H429" s="235"/>
      <c r="I429" s="235"/>
      <c r="J429" s="235"/>
      <c r="K429" s="236"/>
      <c r="L429" s="237" t="s">
        <v>6</v>
      </c>
      <c r="M429" s="240"/>
      <c r="N429" s="234">
        <f>TEAMS!$J$14</f>
        <v>0</v>
      </c>
      <c r="O429" s="235"/>
      <c r="P429" s="235"/>
      <c r="Q429" s="235"/>
      <c r="R429" s="235"/>
      <c r="S429" s="235"/>
      <c r="T429" s="235"/>
      <c r="U429" s="235"/>
      <c r="V429" s="235"/>
      <c r="W429" s="235"/>
      <c r="X429" s="236"/>
    </row>
    <row r="430" ht="5.25" customHeight="1" thickTop="1"/>
    <row r="431" spans="1:22" ht="15.75" customHeight="1" thickBot="1">
      <c r="A431" s="23">
        <v>2</v>
      </c>
      <c r="C431" s="239" t="s">
        <v>9</v>
      </c>
      <c r="D431" s="239"/>
      <c r="E431" s="239"/>
      <c r="F431" s="239"/>
      <c r="G431" s="239"/>
      <c r="H431" s="239"/>
      <c r="I431" s="239"/>
      <c r="P431" s="239" t="s">
        <v>9</v>
      </c>
      <c r="Q431" s="239"/>
      <c r="R431" s="239"/>
      <c r="S431" s="239"/>
      <c r="T431" s="239"/>
      <c r="U431" s="239"/>
      <c r="V431" s="239"/>
    </row>
    <row r="432" spans="3:22" ht="30" customHeight="1" thickBot="1" thickTop="1">
      <c r="C432" s="227"/>
      <c r="D432" s="228"/>
      <c r="E432" s="228"/>
      <c r="F432" s="228"/>
      <c r="G432" s="228"/>
      <c r="H432" s="228"/>
      <c r="I432" s="229"/>
      <c r="P432" s="227"/>
      <c r="Q432" s="228"/>
      <c r="R432" s="228"/>
      <c r="S432" s="228"/>
      <c r="T432" s="228"/>
      <c r="U432" s="228"/>
      <c r="V432" s="229"/>
    </row>
    <row r="433" spans="1:24" ht="18.75" customHeight="1" thickTop="1">
      <c r="A433" s="233" t="s">
        <v>10</v>
      </c>
      <c r="B433" s="233"/>
      <c r="C433" s="233"/>
      <c r="D433" s="233"/>
      <c r="E433" s="233"/>
      <c r="F433" s="233"/>
      <c r="G433" s="233"/>
      <c r="H433" s="233"/>
      <c r="I433" s="233"/>
      <c r="J433" s="233"/>
      <c r="K433" s="233"/>
      <c r="N433" s="233" t="s">
        <v>10</v>
      </c>
      <c r="O433" s="233"/>
      <c r="P433" s="233"/>
      <c r="Q433" s="233"/>
      <c r="R433" s="233"/>
      <c r="S433" s="233"/>
      <c r="T433" s="233"/>
      <c r="U433" s="233"/>
      <c r="V433" s="233"/>
      <c r="W433" s="233"/>
      <c r="X433" s="233"/>
    </row>
    <row r="434" ht="3.75" customHeight="1" thickBot="1"/>
    <row r="435" spans="1:24" ht="27.75" customHeight="1" thickBot="1" thickTop="1">
      <c r="A435" s="227"/>
      <c r="B435" s="228"/>
      <c r="C435" s="228"/>
      <c r="D435" s="228"/>
      <c r="E435" s="228"/>
      <c r="F435" s="228"/>
      <c r="G435" s="228"/>
      <c r="H435" s="228"/>
      <c r="I435" s="228"/>
      <c r="J435" s="228"/>
      <c r="K435" s="229"/>
      <c r="L435" s="231">
        <v>19</v>
      </c>
      <c r="M435" s="232"/>
      <c r="N435" s="227"/>
      <c r="O435" s="228"/>
      <c r="P435" s="228"/>
      <c r="Q435" s="228"/>
      <c r="R435" s="228"/>
      <c r="S435" s="228"/>
      <c r="T435" s="228"/>
      <c r="U435" s="228"/>
      <c r="V435" s="228"/>
      <c r="W435" s="228"/>
      <c r="X435" s="229"/>
    </row>
    <row r="436" ht="5.25" customHeight="1" thickTop="1"/>
    <row r="437" spans="1:24" ht="20.25" customHeight="1" thickBot="1">
      <c r="A437" s="217" t="s">
        <v>11</v>
      </c>
      <c r="B437" s="217"/>
      <c r="C437" s="217"/>
      <c r="D437" s="217"/>
      <c r="E437" s="217"/>
      <c r="F437" s="217"/>
      <c r="G437" s="217"/>
      <c r="H437" s="217"/>
      <c r="I437" s="217"/>
      <c r="J437" s="217"/>
      <c r="K437" s="217"/>
      <c r="L437" s="217"/>
      <c r="M437" s="230"/>
      <c r="N437" s="230"/>
      <c r="O437" s="230"/>
      <c r="P437" s="230"/>
      <c r="Q437" s="230"/>
      <c r="R437" s="230"/>
      <c r="S437" s="230"/>
      <c r="T437" s="230"/>
      <c r="U437" s="230"/>
      <c r="V437" s="230"/>
      <c r="W437" s="230"/>
      <c r="X437" s="230"/>
    </row>
    <row r="438" spans="1:24" ht="18">
      <c r="A438" s="222" t="str">
        <f>TEAMS!$D$1</f>
        <v>CLUB NAME</v>
      </c>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row>
    <row r="439" ht="6" customHeight="1"/>
    <row r="440" spans="1:24" ht="15.75">
      <c r="A440" s="223" t="str">
        <f>TEAMS!$D$3</f>
        <v>Tuesday Mens Mufti.</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row>
    <row r="441" ht="6" customHeight="1"/>
    <row r="442" spans="3:24" ht="15.75">
      <c r="C442" s="218" t="s">
        <v>2</v>
      </c>
      <c r="D442" s="218"/>
      <c r="E442" s="218"/>
      <c r="F442" s="218"/>
      <c r="G442" s="218"/>
      <c r="H442" s="3"/>
      <c r="I442" s="218" t="s">
        <v>1</v>
      </c>
      <c r="J442" s="218"/>
      <c r="K442" s="218"/>
      <c r="L442" s="218"/>
      <c r="M442" s="218"/>
      <c r="N442" s="218"/>
      <c r="O442" s="218"/>
      <c r="P442" s="218"/>
      <c r="Q442" s="218"/>
      <c r="R442" s="218"/>
      <c r="S442" s="218"/>
      <c r="T442" s="218"/>
      <c r="U442" s="218"/>
      <c r="V442" s="218"/>
      <c r="W442" s="218"/>
      <c r="X442" s="218"/>
    </row>
    <row r="443" ht="3" customHeight="1"/>
    <row r="444" spans="3:24" ht="21" customHeight="1" thickBot="1">
      <c r="C444" s="219">
        <f>TEAMS!$K$15</f>
        <v>0</v>
      </c>
      <c r="D444" s="220"/>
      <c r="E444" s="220"/>
      <c r="F444" s="220"/>
      <c r="G444" s="221"/>
      <c r="I444" s="224">
        <f>TEAMS!$D$2</f>
        <v>40609</v>
      </c>
      <c r="J444" s="225"/>
      <c r="K444" s="225"/>
      <c r="L444" s="225"/>
      <c r="M444" s="225"/>
      <c r="N444" s="225"/>
      <c r="O444" s="225"/>
      <c r="P444" s="225"/>
      <c r="Q444" s="225"/>
      <c r="R444" s="225"/>
      <c r="S444" s="225"/>
      <c r="T444" s="225"/>
      <c r="U444" s="225"/>
      <c r="V444" s="225"/>
      <c r="W444" s="225"/>
      <c r="X444" s="226"/>
    </row>
    <row r="445" ht="13.5" thickTop="1"/>
    <row r="446" spans="1:24" ht="20.25" customHeight="1" thickBot="1">
      <c r="A446" s="234" t="e">
        <f>TEAMS!#REF!</f>
        <v>#REF!</v>
      </c>
      <c r="B446" s="235"/>
      <c r="C446" s="235"/>
      <c r="D446" s="235"/>
      <c r="E446" s="235"/>
      <c r="F446" s="235"/>
      <c r="G446" s="235"/>
      <c r="H446" s="235"/>
      <c r="I446" s="235"/>
      <c r="J446" s="235"/>
      <c r="K446" s="236"/>
      <c r="L446" s="237" t="s">
        <v>3</v>
      </c>
      <c r="M446" s="238"/>
      <c r="N446" s="234" t="e">
        <f>TEAMS!#REF!</f>
        <v>#REF!</v>
      </c>
      <c r="O446" s="235"/>
      <c r="P446" s="235"/>
      <c r="Q446" s="235"/>
      <c r="R446" s="235"/>
      <c r="S446" s="235"/>
      <c r="T446" s="235"/>
      <c r="U446" s="235"/>
      <c r="V446" s="235"/>
      <c r="W446" s="235"/>
      <c r="X446" s="23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34" t="e">
        <f>TEAMS!#REF!</f>
        <v>#REF!</v>
      </c>
      <c r="B448" s="235"/>
      <c r="C448" s="235"/>
      <c r="D448" s="235"/>
      <c r="E448" s="235"/>
      <c r="F448" s="235"/>
      <c r="G448" s="235"/>
      <c r="H448" s="235"/>
      <c r="I448" s="235"/>
      <c r="J448" s="235"/>
      <c r="K448" s="236"/>
      <c r="L448" s="237" t="s">
        <v>4</v>
      </c>
      <c r="M448" s="238"/>
      <c r="N448" s="234" t="e">
        <f>TEAMS!#REF!</f>
        <v>#REF!</v>
      </c>
      <c r="O448" s="235"/>
      <c r="P448" s="235"/>
      <c r="Q448" s="235"/>
      <c r="R448" s="235"/>
      <c r="S448" s="235"/>
      <c r="T448" s="235"/>
      <c r="U448" s="235"/>
      <c r="V448" s="235"/>
      <c r="W448" s="235"/>
      <c r="X448" s="23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34" t="e">
        <f>TEAMS!#REF!</f>
        <v>#REF!</v>
      </c>
      <c r="B450" s="235"/>
      <c r="C450" s="235"/>
      <c r="D450" s="235"/>
      <c r="E450" s="235"/>
      <c r="F450" s="235"/>
      <c r="G450" s="235"/>
      <c r="H450" s="235"/>
      <c r="I450" s="235"/>
      <c r="J450" s="235"/>
      <c r="K450" s="236"/>
      <c r="L450" s="237" t="s">
        <v>5</v>
      </c>
      <c r="M450" s="238"/>
      <c r="N450" s="234" t="e">
        <f>TEAMS!#REF!</f>
        <v>#REF!</v>
      </c>
      <c r="O450" s="235"/>
      <c r="P450" s="235"/>
      <c r="Q450" s="235"/>
      <c r="R450" s="235"/>
      <c r="S450" s="235"/>
      <c r="T450" s="235"/>
      <c r="U450" s="235"/>
      <c r="V450" s="235"/>
      <c r="W450" s="235"/>
      <c r="X450" s="23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34">
        <f>TEAMS!$L$16</f>
        <v>0</v>
      </c>
      <c r="B452" s="235"/>
      <c r="C452" s="235"/>
      <c r="D452" s="235"/>
      <c r="E452" s="235"/>
      <c r="F452" s="235"/>
      <c r="G452" s="235"/>
      <c r="H452" s="235"/>
      <c r="I452" s="235"/>
      <c r="J452" s="235"/>
      <c r="K452" s="236"/>
      <c r="L452" s="237" t="s">
        <v>6</v>
      </c>
      <c r="M452" s="240"/>
      <c r="N452" s="234">
        <f>TEAMS!$J$16</f>
        <v>0</v>
      </c>
      <c r="O452" s="235"/>
      <c r="P452" s="235"/>
      <c r="Q452" s="235"/>
      <c r="R452" s="235"/>
      <c r="S452" s="235"/>
      <c r="T452" s="235"/>
      <c r="U452" s="235"/>
      <c r="V452" s="235"/>
      <c r="W452" s="235"/>
      <c r="X452" s="236"/>
    </row>
    <row r="453" ht="5.25" customHeight="1" thickTop="1"/>
    <row r="454" spans="1:22" ht="15.75" customHeight="1" thickBot="1">
      <c r="A454" s="23">
        <v>2</v>
      </c>
      <c r="C454" s="239" t="s">
        <v>9</v>
      </c>
      <c r="D454" s="239"/>
      <c r="E454" s="239"/>
      <c r="F454" s="239"/>
      <c r="G454" s="239"/>
      <c r="H454" s="239"/>
      <c r="I454" s="239"/>
      <c r="P454" s="239" t="s">
        <v>9</v>
      </c>
      <c r="Q454" s="239"/>
      <c r="R454" s="239"/>
      <c r="S454" s="239"/>
      <c r="T454" s="239"/>
      <c r="U454" s="239"/>
      <c r="V454" s="239"/>
    </row>
    <row r="455" spans="3:22" ht="30" customHeight="1" thickBot="1" thickTop="1">
      <c r="C455" s="227"/>
      <c r="D455" s="228"/>
      <c r="E455" s="228"/>
      <c r="F455" s="228"/>
      <c r="G455" s="228"/>
      <c r="H455" s="228"/>
      <c r="I455" s="229"/>
      <c r="P455" s="227"/>
      <c r="Q455" s="228"/>
      <c r="R455" s="228"/>
      <c r="S455" s="228"/>
      <c r="T455" s="228"/>
      <c r="U455" s="228"/>
      <c r="V455" s="229"/>
    </row>
    <row r="456" spans="1:24" ht="18.75" customHeight="1" thickTop="1">
      <c r="A456" s="233" t="s">
        <v>10</v>
      </c>
      <c r="B456" s="233"/>
      <c r="C456" s="233"/>
      <c r="D456" s="233"/>
      <c r="E456" s="233"/>
      <c r="F456" s="233"/>
      <c r="G456" s="233"/>
      <c r="H456" s="233"/>
      <c r="I456" s="233"/>
      <c r="J456" s="233"/>
      <c r="K456" s="233"/>
      <c r="N456" s="233" t="s">
        <v>10</v>
      </c>
      <c r="O456" s="233"/>
      <c r="P456" s="233"/>
      <c r="Q456" s="233"/>
      <c r="R456" s="233"/>
      <c r="S456" s="233"/>
      <c r="T456" s="233"/>
      <c r="U456" s="233"/>
      <c r="V456" s="233"/>
      <c r="W456" s="233"/>
      <c r="X456" s="233"/>
    </row>
    <row r="457" ht="3.75" customHeight="1" thickBot="1"/>
    <row r="458" spans="1:24" ht="27.75" customHeight="1" thickBot="1" thickTop="1">
      <c r="A458" s="227"/>
      <c r="B458" s="228"/>
      <c r="C458" s="228"/>
      <c r="D458" s="228"/>
      <c r="E458" s="228"/>
      <c r="F458" s="228"/>
      <c r="G458" s="228"/>
      <c r="H458" s="228"/>
      <c r="I458" s="228"/>
      <c r="J458" s="228"/>
      <c r="K458" s="229"/>
      <c r="L458" s="231">
        <v>20</v>
      </c>
      <c r="M458" s="232"/>
      <c r="N458" s="227"/>
      <c r="O458" s="228"/>
      <c r="P458" s="228"/>
      <c r="Q458" s="228"/>
      <c r="R458" s="228"/>
      <c r="S458" s="228"/>
      <c r="T458" s="228"/>
      <c r="U458" s="228"/>
      <c r="V458" s="228"/>
      <c r="W458" s="228"/>
      <c r="X458" s="229"/>
    </row>
    <row r="459" ht="5.25" customHeight="1" thickTop="1"/>
    <row r="460" spans="1:24" ht="20.25" customHeight="1" thickBot="1">
      <c r="A460" s="217" t="s">
        <v>11</v>
      </c>
      <c r="B460" s="217"/>
      <c r="C460" s="217"/>
      <c r="D460" s="217"/>
      <c r="E460" s="217"/>
      <c r="F460" s="217"/>
      <c r="G460" s="217"/>
      <c r="H460" s="217"/>
      <c r="I460" s="217"/>
      <c r="J460" s="217"/>
      <c r="K460" s="217"/>
      <c r="L460" s="217"/>
      <c r="M460" s="230"/>
      <c r="N460" s="230"/>
      <c r="O460" s="230"/>
      <c r="P460" s="230"/>
      <c r="Q460" s="230"/>
      <c r="R460" s="230"/>
      <c r="S460" s="230"/>
      <c r="T460" s="230"/>
      <c r="U460" s="230"/>
      <c r="V460" s="230"/>
      <c r="W460" s="230"/>
      <c r="X460" s="230"/>
    </row>
    <row r="461" spans="1:24" ht="18">
      <c r="A461" s="222" t="str">
        <f>TEAMS!$D$1</f>
        <v>CLUB NAME</v>
      </c>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row>
    <row r="462" ht="6" customHeight="1"/>
    <row r="463" spans="1:24" ht="15.75">
      <c r="A463" s="223" t="str">
        <f>TEAMS!$D$3</f>
        <v>Tuesday Mens Mufti.</v>
      </c>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row>
    <row r="464" ht="6" customHeight="1"/>
    <row r="465" spans="3:24" ht="15.75">
      <c r="C465" s="218" t="s">
        <v>2</v>
      </c>
      <c r="D465" s="218"/>
      <c r="E465" s="218"/>
      <c r="F465" s="218"/>
      <c r="G465" s="218"/>
      <c r="H465" s="3"/>
      <c r="I465" s="218" t="s">
        <v>1</v>
      </c>
      <c r="J465" s="218"/>
      <c r="K465" s="218"/>
      <c r="L465" s="218"/>
      <c r="M465" s="218"/>
      <c r="N465" s="218"/>
      <c r="O465" s="218"/>
      <c r="P465" s="218"/>
      <c r="Q465" s="218"/>
      <c r="R465" s="218"/>
      <c r="S465" s="218"/>
      <c r="T465" s="218"/>
      <c r="U465" s="218"/>
      <c r="V465" s="218"/>
      <c r="W465" s="218"/>
      <c r="X465" s="218"/>
    </row>
    <row r="466" ht="3" customHeight="1"/>
    <row r="467" spans="3:24" ht="21" customHeight="1" thickBot="1">
      <c r="C467" s="219">
        <f>TEAMS!$K$17</f>
        <v>0</v>
      </c>
      <c r="D467" s="220"/>
      <c r="E467" s="220"/>
      <c r="F467" s="220"/>
      <c r="G467" s="221"/>
      <c r="I467" s="224">
        <f>TEAMS!$D$2</f>
        <v>40609</v>
      </c>
      <c r="J467" s="225"/>
      <c r="K467" s="225"/>
      <c r="L467" s="225"/>
      <c r="M467" s="225"/>
      <c r="N467" s="225"/>
      <c r="O467" s="225"/>
      <c r="P467" s="225"/>
      <c r="Q467" s="225"/>
      <c r="R467" s="225"/>
      <c r="S467" s="225"/>
      <c r="T467" s="225"/>
      <c r="U467" s="225"/>
      <c r="V467" s="225"/>
      <c r="W467" s="225"/>
      <c r="X467" s="226"/>
    </row>
    <row r="468" ht="13.5" thickTop="1"/>
    <row r="469" spans="1:24" ht="20.25" customHeight="1" thickBot="1">
      <c r="A469" s="234" t="e">
        <f>TEAMS!#REF!</f>
        <v>#REF!</v>
      </c>
      <c r="B469" s="235"/>
      <c r="C469" s="235"/>
      <c r="D469" s="235"/>
      <c r="E469" s="235"/>
      <c r="F469" s="235"/>
      <c r="G469" s="235"/>
      <c r="H469" s="235"/>
      <c r="I469" s="235"/>
      <c r="J469" s="235"/>
      <c r="K469" s="236"/>
      <c r="L469" s="237" t="s">
        <v>3</v>
      </c>
      <c r="M469" s="238"/>
      <c r="N469" s="234" t="e">
        <f>TEAMS!#REF!</f>
        <v>#REF!</v>
      </c>
      <c r="O469" s="235"/>
      <c r="P469" s="235"/>
      <c r="Q469" s="235"/>
      <c r="R469" s="235"/>
      <c r="S469" s="235"/>
      <c r="T469" s="235"/>
      <c r="U469" s="235"/>
      <c r="V469" s="235"/>
      <c r="W469" s="235"/>
      <c r="X469" s="23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34" t="e">
        <f>TEAMS!#REF!</f>
        <v>#REF!</v>
      </c>
      <c r="B471" s="235"/>
      <c r="C471" s="235"/>
      <c r="D471" s="235"/>
      <c r="E471" s="235"/>
      <c r="F471" s="235"/>
      <c r="G471" s="235"/>
      <c r="H471" s="235"/>
      <c r="I471" s="235"/>
      <c r="J471" s="235"/>
      <c r="K471" s="236"/>
      <c r="L471" s="237" t="s">
        <v>4</v>
      </c>
      <c r="M471" s="238"/>
      <c r="N471" s="234" t="e">
        <f>TEAMS!#REF!</f>
        <v>#REF!</v>
      </c>
      <c r="O471" s="235"/>
      <c r="P471" s="235"/>
      <c r="Q471" s="235"/>
      <c r="R471" s="235"/>
      <c r="S471" s="235"/>
      <c r="T471" s="235"/>
      <c r="U471" s="235"/>
      <c r="V471" s="235"/>
      <c r="W471" s="235"/>
      <c r="X471" s="23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34" t="e">
        <f>TEAMS!#REF!</f>
        <v>#REF!</v>
      </c>
      <c r="B473" s="235"/>
      <c r="C473" s="235"/>
      <c r="D473" s="235"/>
      <c r="E473" s="235"/>
      <c r="F473" s="235"/>
      <c r="G473" s="235"/>
      <c r="H473" s="235"/>
      <c r="I473" s="235"/>
      <c r="J473" s="235"/>
      <c r="K473" s="236"/>
      <c r="L473" s="237" t="s">
        <v>5</v>
      </c>
      <c r="M473" s="238"/>
      <c r="N473" s="234" t="e">
        <f>TEAMS!#REF!</f>
        <v>#REF!</v>
      </c>
      <c r="O473" s="235"/>
      <c r="P473" s="235"/>
      <c r="Q473" s="235"/>
      <c r="R473" s="235"/>
      <c r="S473" s="235"/>
      <c r="T473" s="235"/>
      <c r="U473" s="235"/>
      <c r="V473" s="235"/>
      <c r="W473" s="235"/>
      <c r="X473" s="23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34">
        <f>TEAMS!$L$18</f>
        <v>0</v>
      </c>
      <c r="B475" s="235"/>
      <c r="C475" s="235"/>
      <c r="D475" s="235"/>
      <c r="E475" s="235"/>
      <c r="F475" s="235"/>
      <c r="G475" s="235"/>
      <c r="H475" s="235"/>
      <c r="I475" s="235"/>
      <c r="J475" s="235"/>
      <c r="K475" s="236"/>
      <c r="L475" s="237" t="s">
        <v>6</v>
      </c>
      <c r="M475" s="240"/>
      <c r="N475" s="234">
        <f>TEAMS!$J$18</f>
        <v>0</v>
      </c>
      <c r="O475" s="235"/>
      <c r="P475" s="235"/>
      <c r="Q475" s="235"/>
      <c r="R475" s="235"/>
      <c r="S475" s="235"/>
      <c r="T475" s="235"/>
      <c r="U475" s="235"/>
      <c r="V475" s="235"/>
      <c r="W475" s="235"/>
      <c r="X475" s="236"/>
    </row>
    <row r="476" ht="5.25" customHeight="1" thickTop="1"/>
    <row r="477" spans="1:22" ht="15.75" customHeight="1" thickBot="1">
      <c r="A477" s="23">
        <v>2</v>
      </c>
      <c r="C477" s="239" t="s">
        <v>9</v>
      </c>
      <c r="D477" s="239"/>
      <c r="E477" s="239"/>
      <c r="F477" s="239"/>
      <c r="G477" s="239"/>
      <c r="H477" s="239"/>
      <c r="I477" s="239"/>
      <c r="P477" s="239" t="s">
        <v>9</v>
      </c>
      <c r="Q477" s="239"/>
      <c r="R477" s="239"/>
      <c r="S477" s="239"/>
      <c r="T477" s="239"/>
      <c r="U477" s="239"/>
      <c r="V477" s="239"/>
    </row>
    <row r="478" spans="3:22" ht="30" customHeight="1" thickBot="1" thickTop="1">
      <c r="C478" s="227"/>
      <c r="D478" s="228"/>
      <c r="E478" s="228"/>
      <c r="F478" s="228"/>
      <c r="G478" s="228"/>
      <c r="H478" s="228"/>
      <c r="I478" s="229"/>
      <c r="P478" s="227"/>
      <c r="Q478" s="228"/>
      <c r="R478" s="228"/>
      <c r="S478" s="228"/>
      <c r="T478" s="228"/>
      <c r="U478" s="228"/>
      <c r="V478" s="229"/>
    </row>
    <row r="479" spans="1:24" ht="18.75" customHeight="1" thickTop="1">
      <c r="A479" s="233" t="s">
        <v>10</v>
      </c>
      <c r="B479" s="233"/>
      <c r="C479" s="233"/>
      <c r="D479" s="233"/>
      <c r="E479" s="233"/>
      <c r="F479" s="233"/>
      <c r="G479" s="233"/>
      <c r="H479" s="233"/>
      <c r="I479" s="233"/>
      <c r="J479" s="233"/>
      <c r="K479" s="233"/>
      <c r="N479" s="233" t="s">
        <v>10</v>
      </c>
      <c r="O479" s="233"/>
      <c r="P479" s="233"/>
      <c r="Q479" s="233"/>
      <c r="R479" s="233"/>
      <c r="S479" s="233"/>
      <c r="T479" s="233"/>
      <c r="U479" s="233"/>
      <c r="V479" s="233"/>
      <c r="W479" s="233"/>
      <c r="X479" s="233"/>
    </row>
    <row r="480" ht="3.75" customHeight="1" thickBot="1"/>
    <row r="481" spans="1:24" ht="27.75" customHeight="1" thickBot="1" thickTop="1">
      <c r="A481" s="227"/>
      <c r="B481" s="228"/>
      <c r="C481" s="228"/>
      <c r="D481" s="228"/>
      <c r="E481" s="228"/>
      <c r="F481" s="228"/>
      <c r="G481" s="228"/>
      <c r="H481" s="228"/>
      <c r="I481" s="228"/>
      <c r="J481" s="228"/>
      <c r="K481" s="229"/>
      <c r="L481" s="231">
        <v>21</v>
      </c>
      <c r="M481" s="232"/>
      <c r="N481" s="227"/>
      <c r="O481" s="228"/>
      <c r="P481" s="228"/>
      <c r="Q481" s="228"/>
      <c r="R481" s="228"/>
      <c r="S481" s="228"/>
      <c r="T481" s="228"/>
      <c r="U481" s="228"/>
      <c r="V481" s="228"/>
      <c r="W481" s="228"/>
      <c r="X481" s="229"/>
    </row>
    <row r="482" ht="5.25" customHeight="1" thickTop="1"/>
    <row r="483" spans="1:24" ht="20.25" customHeight="1" thickBot="1">
      <c r="A483" s="217" t="s">
        <v>11</v>
      </c>
      <c r="B483" s="217"/>
      <c r="C483" s="217"/>
      <c r="D483" s="217"/>
      <c r="E483" s="217"/>
      <c r="F483" s="217"/>
      <c r="G483" s="217"/>
      <c r="H483" s="217"/>
      <c r="I483" s="217"/>
      <c r="J483" s="217"/>
      <c r="K483" s="217"/>
      <c r="L483" s="217"/>
      <c r="M483" s="230"/>
      <c r="N483" s="230"/>
      <c r="O483" s="230"/>
      <c r="P483" s="230"/>
      <c r="Q483" s="230"/>
      <c r="R483" s="230"/>
      <c r="S483" s="230"/>
      <c r="T483" s="230"/>
      <c r="U483" s="230"/>
      <c r="V483" s="230"/>
      <c r="W483" s="230"/>
      <c r="X483" s="230"/>
    </row>
    <row r="484" spans="1:24" ht="18">
      <c r="A484" s="222" t="str">
        <f>TEAMS!$D$1</f>
        <v>CLUB NAME</v>
      </c>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row>
    <row r="485" ht="6" customHeight="1"/>
    <row r="486" spans="1:24" ht="15.75">
      <c r="A486" s="223" t="str">
        <f>TEAMS!$D$3</f>
        <v>Tuesday Mens Mufti.</v>
      </c>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row>
    <row r="487" ht="6" customHeight="1"/>
    <row r="488" spans="3:24" ht="15.75">
      <c r="C488" s="218" t="s">
        <v>2</v>
      </c>
      <c r="D488" s="218"/>
      <c r="E488" s="218"/>
      <c r="F488" s="218"/>
      <c r="G488" s="218"/>
      <c r="H488" s="3"/>
      <c r="I488" s="218" t="s">
        <v>1</v>
      </c>
      <c r="J488" s="218"/>
      <c r="K488" s="218"/>
      <c r="L488" s="218"/>
      <c r="M488" s="218"/>
      <c r="N488" s="218"/>
      <c r="O488" s="218"/>
      <c r="P488" s="218"/>
      <c r="Q488" s="218"/>
      <c r="R488" s="218"/>
      <c r="S488" s="218"/>
      <c r="T488" s="218"/>
      <c r="U488" s="218"/>
      <c r="V488" s="218"/>
      <c r="W488" s="218"/>
      <c r="X488" s="218"/>
    </row>
    <row r="489" ht="3" customHeight="1"/>
    <row r="490" spans="3:24" ht="21" customHeight="1" thickBot="1">
      <c r="C490" s="219">
        <f>TEAMS!$O$5</f>
        <v>0</v>
      </c>
      <c r="D490" s="220"/>
      <c r="E490" s="220"/>
      <c r="F490" s="220"/>
      <c r="G490" s="221"/>
      <c r="I490" s="224">
        <f>TEAMS!$D$2</f>
        <v>40609</v>
      </c>
      <c r="J490" s="225"/>
      <c r="K490" s="225"/>
      <c r="L490" s="225"/>
      <c r="M490" s="225"/>
      <c r="N490" s="225"/>
      <c r="O490" s="225"/>
      <c r="P490" s="225"/>
      <c r="Q490" s="225"/>
      <c r="R490" s="225"/>
      <c r="S490" s="225"/>
      <c r="T490" s="225"/>
      <c r="U490" s="225"/>
      <c r="V490" s="225"/>
      <c r="W490" s="225"/>
      <c r="X490" s="226"/>
    </row>
    <row r="491" ht="13.5" thickTop="1"/>
    <row r="492" spans="1:24" ht="20.25" customHeight="1" thickBot="1">
      <c r="A492" s="234" t="e">
        <f>TEAMS!#REF!</f>
        <v>#REF!</v>
      </c>
      <c r="B492" s="235"/>
      <c r="C492" s="235"/>
      <c r="D492" s="235"/>
      <c r="E492" s="235"/>
      <c r="F492" s="235"/>
      <c r="G492" s="235"/>
      <c r="H492" s="235"/>
      <c r="I492" s="235"/>
      <c r="J492" s="235"/>
      <c r="K492" s="236"/>
      <c r="L492" s="237" t="s">
        <v>3</v>
      </c>
      <c r="M492" s="238"/>
      <c r="N492" s="234" t="e">
        <f>TEAMS!#REF!</f>
        <v>#REF!</v>
      </c>
      <c r="O492" s="235"/>
      <c r="P492" s="235"/>
      <c r="Q492" s="235"/>
      <c r="R492" s="235"/>
      <c r="S492" s="235"/>
      <c r="T492" s="235"/>
      <c r="U492" s="235"/>
      <c r="V492" s="235"/>
      <c r="W492" s="235"/>
      <c r="X492" s="23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34" t="e">
        <f>TEAMS!#REF!</f>
        <v>#REF!</v>
      </c>
      <c r="B494" s="235"/>
      <c r="C494" s="235"/>
      <c r="D494" s="235"/>
      <c r="E494" s="235"/>
      <c r="F494" s="235"/>
      <c r="G494" s="235"/>
      <c r="H494" s="235"/>
      <c r="I494" s="235"/>
      <c r="J494" s="235"/>
      <c r="K494" s="236"/>
      <c r="L494" s="237" t="s">
        <v>4</v>
      </c>
      <c r="M494" s="238"/>
      <c r="N494" s="234" t="e">
        <f>TEAMS!#REF!</f>
        <v>#REF!</v>
      </c>
      <c r="O494" s="235"/>
      <c r="P494" s="235"/>
      <c r="Q494" s="235"/>
      <c r="R494" s="235"/>
      <c r="S494" s="235"/>
      <c r="T494" s="235"/>
      <c r="U494" s="235"/>
      <c r="V494" s="235"/>
      <c r="W494" s="235"/>
      <c r="X494" s="23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34" t="e">
        <f>TEAMS!#REF!</f>
        <v>#REF!</v>
      </c>
      <c r="B496" s="235"/>
      <c r="C496" s="235"/>
      <c r="D496" s="235"/>
      <c r="E496" s="235"/>
      <c r="F496" s="235"/>
      <c r="G496" s="235"/>
      <c r="H496" s="235"/>
      <c r="I496" s="235"/>
      <c r="J496" s="235"/>
      <c r="K496" s="236"/>
      <c r="L496" s="237" t="s">
        <v>5</v>
      </c>
      <c r="M496" s="238"/>
      <c r="N496" s="234" t="e">
        <f>TEAMS!#REF!</f>
        <v>#REF!</v>
      </c>
      <c r="O496" s="235"/>
      <c r="P496" s="235"/>
      <c r="Q496" s="235"/>
      <c r="R496" s="235"/>
      <c r="S496" s="235"/>
      <c r="T496" s="235"/>
      <c r="U496" s="235"/>
      <c r="V496" s="235"/>
      <c r="W496" s="235"/>
      <c r="X496" s="23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34">
        <f>TEAMS!$P$6</f>
        <v>0</v>
      </c>
      <c r="B498" s="235"/>
      <c r="C498" s="235"/>
      <c r="D498" s="235"/>
      <c r="E498" s="235"/>
      <c r="F498" s="235"/>
      <c r="G498" s="235"/>
      <c r="H498" s="235"/>
      <c r="I498" s="235"/>
      <c r="J498" s="235"/>
      <c r="K498" s="236"/>
      <c r="L498" s="237" t="s">
        <v>6</v>
      </c>
      <c r="M498" s="240"/>
      <c r="N498" s="234">
        <f>TEAMS!$N$6</f>
        <v>0</v>
      </c>
      <c r="O498" s="235"/>
      <c r="P498" s="235"/>
      <c r="Q498" s="235"/>
      <c r="R498" s="235"/>
      <c r="S498" s="235"/>
      <c r="T498" s="235"/>
      <c r="U498" s="235"/>
      <c r="V498" s="235"/>
      <c r="W498" s="235"/>
      <c r="X498" s="236"/>
    </row>
    <row r="499" ht="5.25" customHeight="1" thickTop="1"/>
    <row r="500" spans="1:22" ht="15.75" customHeight="1" thickBot="1">
      <c r="A500" s="23">
        <v>2</v>
      </c>
      <c r="C500" s="239" t="s">
        <v>9</v>
      </c>
      <c r="D500" s="239"/>
      <c r="E500" s="239"/>
      <c r="F500" s="239"/>
      <c r="G500" s="239"/>
      <c r="H500" s="239"/>
      <c r="I500" s="239"/>
      <c r="P500" s="239" t="s">
        <v>9</v>
      </c>
      <c r="Q500" s="239"/>
      <c r="R500" s="239"/>
      <c r="S500" s="239"/>
      <c r="T500" s="239"/>
      <c r="U500" s="239"/>
      <c r="V500" s="239"/>
    </row>
    <row r="501" spans="3:22" ht="30" customHeight="1" thickBot="1" thickTop="1">
      <c r="C501" s="227"/>
      <c r="D501" s="228"/>
      <c r="E501" s="228"/>
      <c r="F501" s="228"/>
      <c r="G501" s="228"/>
      <c r="H501" s="228"/>
      <c r="I501" s="229"/>
      <c r="P501" s="227"/>
      <c r="Q501" s="228"/>
      <c r="R501" s="228"/>
      <c r="S501" s="228"/>
      <c r="T501" s="228"/>
      <c r="U501" s="228"/>
      <c r="V501" s="229"/>
    </row>
    <row r="502" spans="1:24" ht="18.75" customHeight="1" thickTop="1">
      <c r="A502" s="233" t="s">
        <v>10</v>
      </c>
      <c r="B502" s="233"/>
      <c r="C502" s="233"/>
      <c r="D502" s="233"/>
      <c r="E502" s="233"/>
      <c r="F502" s="233"/>
      <c r="G502" s="233"/>
      <c r="H502" s="233"/>
      <c r="I502" s="233"/>
      <c r="J502" s="233"/>
      <c r="K502" s="233"/>
      <c r="N502" s="233" t="s">
        <v>10</v>
      </c>
      <c r="O502" s="233"/>
      <c r="P502" s="233"/>
      <c r="Q502" s="233"/>
      <c r="R502" s="233"/>
      <c r="S502" s="233"/>
      <c r="T502" s="233"/>
      <c r="U502" s="233"/>
      <c r="V502" s="233"/>
      <c r="W502" s="233"/>
      <c r="X502" s="233"/>
    </row>
    <row r="503" ht="3.75" customHeight="1" thickBot="1"/>
    <row r="504" spans="1:24" ht="27.75" customHeight="1" thickBot="1" thickTop="1">
      <c r="A504" s="227"/>
      <c r="B504" s="228"/>
      <c r="C504" s="228"/>
      <c r="D504" s="228"/>
      <c r="E504" s="228"/>
      <c r="F504" s="228"/>
      <c r="G504" s="228"/>
      <c r="H504" s="228"/>
      <c r="I504" s="228"/>
      <c r="J504" s="228"/>
      <c r="K504" s="229"/>
      <c r="L504" s="231">
        <v>22</v>
      </c>
      <c r="M504" s="232"/>
      <c r="N504" s="227"/>
      <c r="O504" s="228"/>
      <c r="P504" s="228"/>
      <c r="Q504" s="228"/>
      <c r="R504" s="228"/>
      <c r="S504" s="228"/>
      <c r="T504" s="228"/>
      <c r="U504" s="228"/>
      <c r="V504" s="228"/>
      <c r="W504" s="228"/>
      <c r="X504" s="229"/>
    </row>
    <row r="505" ht="5.25" customHeight="1" thickTop="1"/>
    <row r="506" spans="1:24" ht="20.25" customHeight="1" thickBot="1">
      <c r="A506" s="217" t="s">
        <v>11</v>
      </c>
      <c r="B506" s="217"/>
      <c r="C506" s="217"/>
      <c r="D506" s="217"/>
      <c r="E506" s="217"/>
      <c r="F506" s="217"/>
      <c r="G506" s="217"/>
      <c r="H506" s="217"/>
      <c r="I506" s="217"/>
      <c r="J506" s="217"/>
      <c r="K506" s="217"/>
      <c r="L506" s="217"/>
      <c r="M506" s="230"/>
      <c r="N506" s="230"/>
      <c r="O506" s="230"/>
      <c r="P506" s="230"/>
      <c r="Q506" s="230"/>
      <c r="R506" s="230"/>
      <c r="S506" s="230"/>
      <c r="T506" s="230"/>
      <c r="U506" s="230"/>
      <c r="V506" s="230"/>
      <c r="W506" s="230"/>
      <c r="X506" s="230"/>
    </row>
    <row r="507" spans="1:24" ht="18">
      <c r="A507" s="222" t="str">
        <f>TEAMS!$D$1</f>
        <v>CLUB NAME</v>
      </c>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row>
    <row r="508" ht="6" customHeight="1"/>
    <row r="509" spans="1:24" ht="15.75">
      <c r="A509" s="223" t="str">
        <f>TEAMS!$D$3</f>
        <v>Tuesday Mens Mufti.</v>
      </c>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row>
    <row r="510" ht="6" customHeight="1"/>
    <row r="511" spans="3:24" ht="15.75">
      <c r="C511" s="218" t="s">
        <v>2</v>
      </c>
      <c r="D511" s="218"/>
      <c r="E511" s="218"/>
      <c r="F511" s="218"/>
      <c r="G511" s="218"/>
      <c r="H511" s="3"/>
      <c r="I511" s="218" t="s">
        <v>1</v>
      </c>
      <c r="J511" s="218"/>
      <c r="K511" s="218"/>
      <c r="L511" s="218"/>
      <c r="M511" s="218"/>
      <c r="N511" s="218"/>
      <c r="O511" s="218"/>
      <c r="P511" s="218"/>
      <c r="Q511" s="218"/>
      <c r="R511" s="218"/>
      <c r="S511" s="218"/>
      <c r="T511" s="218"/>
      <c r="U511" s="218"/>
      <c r="V511" s="218"/>
      <c r="W511" s="218"/>
      <c r="X511" s="218"/>
    </row>
    <row r="512" ht="3" customHeight="1"/>
    <row r="513" spans="3:24" ht="21" customHeight="1" thickBot="1">
      <c r="C513" s="219">
        <f>TEAMS!$O$7</f>
        <v>0</v>
      </c>
      <c r="D513" s="220"/>
      <c r="E513" s="220"/>
      <c r="F513" s="220"/>
      <c r="G513" s="221"/>
      <c r="I513" s="224">
        <f>TEAMS!$D$2</f>
        <v>40609</v>
      </c>
      <c r="J513" s="225"/>
      <c r="K513" s="225"/>
      <c r="L513" s="225"/>
      <c r="M513" s="225"/>
      <c r="N513" s="225"/>
      <c r="O513" s="225"/>
      <c r="P513" s="225"/>
      <c r="Q513" s="225"/>
      <c r="R513" s="225"/>
      <c r="S513" s="225"/>
      <c r="T513" s="225"/>
      <c r="U513" s="225"/>
      <c r="V513" s="225"/>
      <c r="W513" s="225"/>
      <c r="X513" s="226"/>
    </row>
    <row r="514" ht="13.5" thickTop="1"/>
    <row r="515" spans="1:24" ht="20.25" customHeight="1" thickBot="1">
      <c r="A515" s="234" t="e">
        <f>TEAMS!#REF!</f>
        <v>#REF!</v>
      </c>
      <c r="B515" s="235"/>
      <c r="C515" s="235"/>
      <c r="D515" s="235"/>
      <c r="E515" s="235"/>
      <c r="F515" s="235"/>
      <c r="G515" s="235"/>
      <c r="H515" s="235"/>
      <c r="I515" s="235"/>
      <c r="J515" s="235"/>
      <c r="K515" s="236"/>
      <c r="L515" s="237" t="s">
        <v>3</v>
      </c>
      <c r="M515" s="238"/>
      <c r="N515" s="234" t="e">
        <f>TEAMS!#REF!</f>
        <v>#REF!</v>
      </c>
      <c r="O515" s="235"/>
      <c r="P515" s="235"/>
      <c r="Q515" s="235"/>
      <c r="R515" s="235"/>
      <c r="S515" s="235"/>
      <c r="T515" s="235"/>
      <c r="U515" s="235"/>
      <c r="V515" s="235"/>
      <c r="W515" s="235"/>
      <c r="X515" s="23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34" t="e">
        <f>TEAMS!#REF!</f>
        <v>#REF!</v>
      </c>
      <c r="B517" s="235"/>
      <c r="C517" s="235"/>
      <c r="D517" s="235"/>
      <c r="E517" s="235"/>
      <c r="F517" s="235"/>
      <c r="G517" s="235"/>
      <c r="H517" s="235"/>
      <c r="I517" s="235"/>
      <c r="J517" s="235"/>
      <c r="K517" s="236"/>
      <c r="L517" s="237" t="s">
        <v>4</v>
      </c>
      <c r="M517" s="238"/>
      <c r="N517" s="234" t="e">
        <f>TEAMS!#REF!</f>
        <v>#REF!</v>
      </c>
      <c r="O517" s="235"/>
      <c r="P517" s="235"/>
      <c r="Q517" s="235"/>
      <c r="R517" s="235"/>
      <c r="S517" s="235"/>
      <c r="T517" s="235"/>
      <c r="U517" s="235"/>
      <c r="V517" s="235"/>
      <c r="W517" s="235"/>
      <c r="X517" s="23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34" t="e">
        <f>TEAMS!#REF!</f>
        <v>#REF!</v>
      </c>
      <c r="B519" s="235"/>
      <c r="C519" s="235"/>
      <c r="D519" s="235"/>
      <c r="E519" s="235"/>
      <c r="F519" s="235"/>
      <c r="G519" s="235"/>
      <c r="H519" s="235"/>
      <c r="I519" s="235"/>
      <c r="J519" s="235"/>
      <c r="K519" s="236"/>
      <c r="L519" s="237" t="s">
        <v>5</v>
      </c>
      <c r="M519" s="238"/>
      <c r="N519" s="234" t="e">
        <f>TEAMS!#REF!</f>
        <v>#REF!</v>
      </c>
      <c r="O519" s="235"/>
      <c r="P519" s="235"/>
      <c r="Q519" s="235"/>
      <c r="R519" s="235"/>
      <c r="S519" s="235"/>
      <c r="T519" s="235"/>
      <c r="U519" s="235"/>
      <c r="V519" s="235"/>
      <c r="W519" s="235"/>
      <c r="X519" s="23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34">
        <f>TEAMS!$P$8</f>
        <v>0</v>
      </c>
      <c r="B521" s="235"/>
      <c r="C521" s="235"/>
      <c r="D521" s="235"/>
      <c r="E521" s="235"/>
      <c r="F521" s="235"/>
      <c r="G521" s="235"/>
      <c r="H521" s="235"/>
      <c r="I521" s="235"/>
      <c r="J521" s="235"/>
      <c r="K521" s="236"/>
      <c r="L521" s="237" t="s">
        <v>6</v>
      </c>
      <c r="M521" s="240"/>
      <c r="N521" s="234">
        <f>TEAMS!$N$8</f>
        <v>0</v>
      </c>
      <c r="O521" s="235"/>
      <c r="P521" s="235"/>
      <c r="Q521" s="235"/>
      <c r="R521" s="235"/>
      <c r="S521" s="235"/>
      <c r="T521" s="235"/>
      <c r="U521" s="235"/>
      <c r="V521" s="235"/>
      <c r="W521" s="235"/>
      <c r="X521" s="236"/>
    </row>
    <row r="522" ht="5.25" customHeight="1" thickTop="1"/>
    <row r="523" spans="1:22" ht="15.75" customHeight="1" thickBot="1">
      <c r="A523" s="23">
        <v>2</v>
      </c>
      <c r="C523" s="239" t="s">
        <v>9</v>
      </c>
      <c r="D523" s="239"/>
      <c r="E523" s="239"/>
      <c r="F523" s="239"/>
      <c r="G523" s="239"/>
      <c r="H523" s="239"/>
      <c r="I523" s="239"/>
      <c r="P523" s="239" t="s">
        <v>9</v>
      </c>
      <c r="Q523" s="239"/>
      <c r="R523" s="239"/>
      <c r="S523" s="239"/>
      <c r="T523" s="239"/>
      <c r="U523" s="239"/>
      <c r="V523" s="239"/>
    </row>
    <row r="524" spans="3:22" ht="30" customHeight="1" thickBot="1" thickTop="1">
      <c r="C524" s="227"/>
      <c r="D524" s="228"/>
      <c r="E524" s="228"/>
      <c r="F524" s="228"/>
      <c r="G524" s="228"/>
      <c r="H524" s="228"/>
      <c r="I524" s="229"/>
      <c r="P524" s="227"/>
      <c r="Q524" s="228"/>
      <c r="R524" s="228"/>
      <c r="S524" s="228"/>
      <c r="T524" s="228"/>
      <c r="U524" s="228"/>
      <c r="V524" s="229"/>
    </row>
    <row r="525" spans="1:24" ht="18.75" customHeight="1" thickTop="1">
      <c r="A525" s="233" t="s">
        <v>10</v>
      </c>
      <c r="B525" s="233"/>
      <c r="C525" s="233"/>
      <c r="D525" s="233"/>
      <c r="E525" s="233"/>
      <c r="F525" s="233"/>
      <c r="G525" s="233"/>
      <c r="H525" s="233"/>
      <c r="I525" s="233"/>
      <c r="J525" s="233"/>
      <c r="K525" s="233"/>
      <c r="N525" s="233" t="s">
        <v>10</v>
      </c>
      <c r="O525" s="233"/>
      <c r="P525" s="233"/>
      <c r="Q525" s="233"/>
      <c r="R525" s="233"/>
      <c r="S525" s="233"/>
      <c r="T525" s="233"/>
      <c r="U525" s="233"/>
      <c r="V525" s="233"/>
      <c r="W525" s="233"/>
      <c r="X525" s="233"/>
    </row>
    <row r="526" ht="3.75" customHeight="1" thickBot="1"/>
    <row r="527" spans="1:24" ht="27.75" customHeight="1" thickBot="1" thickTop="1">
      <c r="A527" s="227"/>
      <c r="B527" s="228"/>
      <c r="C527" s="228"/>
      <c r="D527" s="228"/>
      <c r="E527" s="228"/>
      <c r="F527" s="228"/>
      <c r="G527" s="228"/>
      <c r="H527" s="228"/>
      <c r="I527" s="228"/>
      <c r="J527" s="228"/>
      <c r="K527" s="229"/>
      <c r="L527" s="231">
        <v>23</v>
      </c>
      <c r="M527" s="232"/>
      <c r="N527" s="227"/>
      <c r="O527" s="228"/>
      <c r="P527" s="228"/>
      <c r="Q527" s="228"/>
      <c r="R527" s="228"/>
      <c r="S527" s="228"/>
      <c r="T527" s="228"/>
      <c r="U527" s="228"/>
      <c r="V527" s="228"/>
      <c r="W527" s="228"/>
      <c r="X527" s="229"/>
    </row>
    <row r="528" ht="5.25" customHeight="1" thickTop="1"/>
    <row r="529" spans="1:24" ht="20.25" customHeight="1" thickBot="1">
      <c r="A529" s="217" t="s">
        <v>11</v>
      </c>
      <c r="B529" s="217"/>
      <c r="C529" s="217"/>
      <c r="D529" s="217"/>
      <c r="E529" s="217"/>
      <c r="F529" s="217"/>
      <c r="G529" s="217"/>
      <c r="H529" s="217"/>
      <c r="I529" s="217"/>
      <c r="J529" s="217"/>
      <c r="K529" s="217"/>
      <c r="L529" s="217"/>
      <c r="M529" s="230"/>
      <c r="N529" s="230"/>
      <c r="O529" s="230"/>
      <c r="P529" s="230"/>
      <c r="Q529" s="230"/>
      <c r="R529" s="230"/>
      <c r="S529" s="230"/>
      <c r="T529" s="230"/>
      <c r="U529" s="230"/>
      <c r="V529" s="230"/>
      <c r="W529" s="230"/>
      <c r="X529" s="230"/>
    </row>
    <row r="530" spans="1:24" ht="18">
      <c r="A530" s="222" t="str">
        <f>TEAMS!$D$1</f>
        <v>CLUB NAME</v>
      </c>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row>
    <row r="531" ht="6" customHeight="1"/>
    <row r="532" spans="1:24" ht="15.75">
      <c r="A532" s="223" t="str">
        <f>TEAMS!$D$3</f>
        <v>Tuesday Mens Mufti.</v>
      </c>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row>
    <row r="533" ht="6" customHeight="1"/>
    <row r="534" spans="3:24" ht="15.75">
      <c r="C534" s="218" t="s">
        <v>2</v>
      </c>
      <c r="D534" s="218"/>
      <c r="E534" s="218"/>
      <c r="F534" s="218"/>
      <c r="G534" s="218"/>
      <c r="H534" s="3"/>
      <c r="I534" s="218" t="s">
        <v>1</v>
      </c>
      <c r="J534" s="218"/>
      <c r="K534" s="218"/>
      <c r="L534" s="218"/>
      <c r="M534" s="218"/>
      <c r="N534" s="218"/>
      <c r="O534" s="218"/>
      <c r="P534" s="218"/>
      <c r="Q534" s="218"/>
      <c r="R534" s="218"/>
      <c r="S534" s="218"/>
      <c r="T534" s="218"/>
      <c r="U534" s="218"/>
      <c r="V534" s="218"/>
      <c r="W534" s="218"/>
      <c r="X534" s="218"/>
    </row>
    <row r="535" ht="3" customHeight="1"/>
    <row r="536" spans="3:24" ht="21" customHeight="1" thickBot="1">
      <c r="C536" s="219">
        <f>TEAMS!$O$9</f>
        <v>0</v>
      </c>
      <c r="D536" s="220"/>
      <c r="E536" s="220"/>
      <c r="F536" s="220"/>
      <c r="G536" s="221"/>
      <c r="I536" s="224">
        <f>TEAMS!$D$2</f>
        <v>40609</v>
      </c>
      <c r="J536" s="225"/>
      <c r="K536" s="225"/>
      <c r="L536" s="225"/>
      <c r="M536" s="225"/>
      <c r="N536" s="225"/>
      <c r="O536" s="225"/>
      <c r="P536" s="225"/>
      <c r="Q536" s="225"/>
      <c r="R536" s="225"/>
      <c r="S536" s="225"/>
      <c r="T536" s="225"/>
      <c r="U536" s="225"/>
      <c r="V536" s="225"/>
      <c r="W536" s="225"/>
      <c r="X536" s="226"/>
    </row>
    <row r="537" ht="13.5" thickTop="1"/>
    <row r="538" spans="1:24" ht="20.25" customHeight="1" thickBot="1">
      <c r="A538" s="234" t="e">
        <f>TEAMS!#REF!</f>
        <v>#REF!</v>
      </c>
      <c r="B538" s="235"/>
      <c r="C538" s="235"/>
      <c r="D538" s="235"/>
      <c r="E538" s="235"/>
      <c r="F538" s="235"/>
      <c r="G538" s="235"/>
      <c r="H538" s="235"/>
      <c r="I538" s="235"/>
      <c r="J538" s="235"/>
      <c r="K538" s="236"/>
      <c r="L538" s="237" t="s">
        <v>3</v>
      </c>
      <c r="M538" s="238"/>
      <c r="N538" s="234" t="e">
        <f>TEAMS!#REF!</f>
        <v>#REF!</v>
      </c>
      <c r="O538" s="235"/>
      <c r="P538" s="235"/>
      <c r="Q538" s="235"/>
      <c r="R538" s="235"/>
      <c r="S538" s="235"/>
      <c r="T538" s="235"/>
      <c r="U538" s="235"/>
      <c r="V538" s="235"/>
      <c r="W538" s="235"/>
      <c r="X538" s="23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34" t="e">
        <f>TEAMS!#REF!</f>
        <v>#REF!</v>
      </c>
      <c r="B540" s="235"/>
      <c r="C540" s="235"/>
      <c r="D540" s="235"/>
      <c r="E540" s="235"/>
      <c r="F540" s="235"/>
      <c r="G540" s="235"/>
      <c r="H540" s="235"/>
      <c r="I540" s="235"/>
      <c r="J540" s="235"/>
      <c r="K540" s="236"/>
      <c r="L540" s="237" t="s">
        <v>4</v>
      </c>
      <c r="M540" s="238"/>
      <c r="N540" s="234" t="e">
        <f>TEAMS!#REF!</f>
        <v>#REF!</v>
      </c>
      <c r="O540" s="235"/>
      <c r="P540" s="235"/>
      <c r="Q540" s="235"/>
      <c r="R540" s="235"/>
      <c r="S540" s="235"/>
      <c r="T540" s="235"/>
      <c r="U540" s="235"/>
      <c r="V540" s="235"/>
      <c r="W540" s="235"/>
      <c r="X540" s="23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34" t="e">
        <f>TEAMS!#REF!</f>
        <v>#REF!</v>
      </c>
      <c r="B542" s="235"/>
      <c r="C542" s="235"/>
      <c r="D542" s="235"/>
      <c r="E542" s="235"/>
      <c r="F542" s="235"/>
      <c r="G542" s="235"/>
      <c r="H542" s="235"/>
      <c r="I542" s="235"/>
      <c r="J542" s="235"/>
      <c r="K542" s="236"/>
      <c r="L542" s="237" t="s">
        <v>5</v>
      </c>
      <c r="M542" s="238"/>
      <c r="N542" s="234" t="e">
        <f>TEAMS!#REF!</f>
        <v>#REF!</v>
      </c>
      <c r="O542" s="235"/>
      <c r="P542" s="235"/>
      <c r="Q542" s="235"/>
      <c r="R542" s="235"/>
      <c r="S542" s="235"/>
      <c r="T542" s="235"/>
      <c r="U542" s="235"/>
      <c r="V542" s="235"/>
      <c r="W542" s="235"/>
      <c r="X542" s="23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34">
        <f>TEAMS!$P$10</f>
        <v>0</v>
      </c>
      <c r="B544" s="235"/>
      <c r="C544" s="235"/>
      <c r="D544" s="235"/>
      <c r="E544" s="235"/>
      <c r="F544" s="235"/>
      <c r="G544" s="235"/>
      <c r="H544" s="235"/>
      <c r="I544" s="235"/>
      <c r="J544" s="235"/>
      <c r="K544" s="236"/>
      <c r="L544" s="237" t="s">
        <v>6</v>
      </c>
      <c r="M544" s="240"/>
      <c r="N544" s="234">
        <f>TEAMS!$N$10</f>
        <v>0</v>
      </c>
      <c r="O544" s="235"/>
      <c r="P544" s="235"/>
      <c r="Q544" s="235"/>
      <c r="R544" s="235"/>
      <c r="S544" s="235"/>
      <c r="T544" s="235"/>
      <c r="U544" s="235"/>
      <c r="V544" s="235"/>
      <c r="W544" s="235"/>
      <c r="X544" s="236"/>
    </row>
    <row r="545" ht="5.25" customHeight="1" thickTop="1"/>
    <row r="546" spans="1:22" ht="15.75" customHeight="1" thickBot="1">
      <c r="A546" s="23">
        <v>2</v>
      </c>
      <c r="C546" s="239" t="s">
        <v>9</v>
      </c>
      <c r="D546" s="239"/>
      <c r="E546" s="239"/>
      <c r="F546" s="239"/>
      <c r="G546" s="239"/>
      <c r="H546" s="239"/>
      <c r="I546" s="239"/>
      <c r="P546" s="239" t="s">
        <v>9</v>
      </c>
      <c r="Q546" s="239"/>
      <c r="R546" s="239"/>
      <c r="S546" s="239"/>
      <c r="T546" s="239"/>
      <c r="U546" s="239"/>
      <c r="V546" s="239"/>
    </row>
    <row r="547" spans="3:22" ht="30" customHeight="1" thickBot="1" thickTop="1">
      <c r="C547" s="227"/>
      <c r="D547" s="228"/>
      <c r="E547" s="228"/>
      <c r="F547" s="228"/>
      <c r="G547" s="228"/>
      <c r="H547" s="228"/>
      <c r="I547" s="229"/>
      <c r="P547" s="227"/>
      <c r="Q547" s="228"/>
      <c r="R547" s="228"/>
      <c r="S547" s="228"/>
      <c r="T547" s="228"/>
      <c r="U547" s="228"/>
      <c r="V547" s="229"/>
    </row>
    <row r="548" spans="1:24" ht="18.75" customHeight="1" thickTop="1">
      <c r="A548" s="233" t="s">
        <v>10</v>
      </c>
      <c r="B548" s="233"/>
      <c r="C548" s="233"/>
      <c r="D548" s="233"/>
      <c r="E548" s="233"/>
      <c r="F548" s="233"/>
      <c r="G548" s="233"/>
      <c r="H548" s="233"/>
      <c r="I548" s="233"/>
      <c r="J548" s="233"/>
      <c r="K548" s="233"/>
      <c r="N548" s="233" t="s">
        <v>10</v>
      </c>
      <c r="O548" s="233"/>
      <c r="P548" s="233"/>
      <c r="Q548" s="233"/>
      <c r="R548" s="233"/>
      <c r="S548" s="233"/>
      <c r="T548" s="233"/>
      <c r="U548" s="233"/>
      <c r="V548" s="233"/>
      <c r="W548" s="233"/>
      <c r="X548" s="233"/>
    </row>
    <row r="549" ht="3.75" customHeight="1" thickBot="1"/>
    <row r="550" spans="1:24" ht="27.75" customHeight="1" thickBot="1" thickTop="1">
      <c r="A550" s="227"/>
      <c r="B550" s="228"/>
      <c r="C550" s="228"/>
      <c r="D550" s="228"/>
      <c r="E550" s="228"/>
      <c r="F550" s="228"/>
      <c r="G550" s="228"/>
      <c r="H550" s="228"/>
      <c r="I550" s="228"/>
      <c r="J550" s="228"/>
      <c r="K550" s="229"/>
      <c r="L550" s="231">
        <v>24</v>
      </c>
      <c r="M550" s="232"/>
      <c r="N550" s="227"/>
      <c r="O550" s="228"/>
      <c r="P550" s="228"/>
      <c r="Q550" s="228"/>
      <c r="R550" s="228"/>
      <c r="S550" s="228"/>
      <c r="T550" s="228"/>
      <c r="U550" s="228"/>
      <c r="V550" s="228"/>
      <c r="W550" s="228"/>
      <c r="X550" s="229"/>
    </row>
    <row r="551" ht="5.25" customHeight="1" thickTop="1"/>
    <row r="552" spans="1:24" ht="20.25" customHeight="1" thickBot="1">
      <c r="A552" s="217" t="s">
        <v>11</v>
      </c>
      <c r="B552" s="217"/>
      <c r="C552" s="217"/>
      <c r="D552" s="217"/>
      <c r="E552" s="217"/>
      <c r="F552" s="217"/>
      <c r="G552" s="217"/>
      <c r="H552" s="217"/>
      <c r="I552" s="217"/>
      <c r="J552" s="217"/>
      <c r="K552" s="217"/>
      <c r="L552" s="217"/>
      <c r="M552" s="230"/>
      <c r="N552" s="230"/>
      <c r="O552" s="230"/>
      <c r="P552" s="230"/>
      <c r="Q552" s="230"/>
      <c r="R552" s="230"/>
      <c r="S552" s="230"/>
      <c r="T552" s="230"/>
      <c r="U552" s="230"/>
      <c r="V552" s="230"/>
      <c r="W552" s="230"/>
      <c r="X552" s="230"/>
    </row>
    <row r="553" spans="1:24" ht="18">
      <c r="A553" s="222" t="str">
        <f>TEAMS!$D$1</f>
        <v>CLUB NAME</v>
      </c>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row>
    <row r="554" ht="6" customHeight="1"/>
    <row r="555" spans="1:24" ht="15.75">
      <c r="A555" s="223" t="str">
        <f>TEAMS!$D$3</f>
        <v>Tuesday Mens Mufti.</v>
      </c>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row>
    <row r="556" ht="6" customHeight="1"/>
    <row r="557" spans="3:24" ht="15.75">
      <c r="C557" s="218" t="s">
        <v>2</v>
      </c>
      <c r="D557" s="218"/>
      <c r="E557" s="218"/>
      <c r="F557" s="218"/>
      <c r="G557" s="218"/>
      <c r="H557" s="3"/>
      <c r="I557" s="218" t="s">
        <v>1</v>
      </c>
      <c r="J557" s="218"/>
      <c r="K557" s="218"/>
      <c r="L557" s="218"/>
      <c r="M557" s="218"/>
      <c r="N557" s="218"/>
      <c r="O557" s="218"/>
      <c r="P557" s="218"/>
      <c r="Q557" s="218"/>
      <c r="R557" s="218"/>
      <c r="S557" s="218"/>
      <c r="T557" s="218"/>
      <c r="U557" s="218"/>
      <c r="V557" s="218"/>
      <c r="W557" s="218"/>
      <c r="X557" s="218"/>
    </row>
    <row r="558" ht="3" customHeight="1"/>
    <row r="559" spans="3:24" ht="21" customHeight="1" thickBot="1">
      <c r="C559" s="219">
        <f>TEAMS!$O$11</f>
        <v>0</v>
      </c>
      <c r="D559" s="220"/>
      <c r="E559" s="220"/>
      <c r="F559" s="220"/>
      <c r="G559" s="221"/>
      <c r="I559" s="224">
        <f>TEAMS!$D$2</f>
        <v>40609</v>
      </c>
      <c r="J559" s="225"/>
      <c r="K559" s="225"/>
      <c r="L559" s="225"/>
      <c r="M559" s="225"/>
      <c r="N559" s="225"/>
      <c r="O559" s="225"/>
      <c r="P559" s="225"/>
      <c r="Q559" s="225"/>
      <c r="R559" s="225"/>
      <c r="S559" s="225"/>
      <c r="T559" s="225"/>
      <c r="U559" s="225"/>
      <c r="V559" s="225"/>
      <c r="W559" s="225"/>
      <c r="X559" s="226"/>
    </row>
    <row r="560" ht="13.5" thickTop="1"/>
    <row r="561" spans="1:24" ht="20.25" customHeight="1" thickBot="1">
      <c r="A561" s="234" t="e">
        <f>TEAMS!#REF!</f>
        <v>#REF!</v>
      </c>
      <c r="B561" s="235"/>
      <c r="C561" s="235"/>
      <c r="D561" s="235"/>
      <c r="E561" s="235"/>
      <c r="F561" s="235"/>
      <c r="G561" s="235"/>
      <c r="H561" s="235"/>
      <c r="I561" s="235"/>
      <c r="J561" s="235"/>
      <c r="K561" s="236"/>
      <c r="L561" s="237" t="s">
        <v>3</v>
      </c>
      <c r="M561" s="238"/>
      <c r="N561" s="234" t="e">
        <f>TEAMS!#REF!</f>
        <v>#REF!</v>
      </c>
      <c r="O561" s="235"/>
      <c r="P561" s="235"/>
      <c r="Q561" s="235"/>
      <c r="R561" s="235"/>
      <c r="S561" s="235"/>
      <c r="T561" s="235"/>
      <c r="U561" s="235"/>
      <c r="V561" s="235"/>
      <c r="W561" s="235"/>
      <c r="X561" s="23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34" t="e">
        <f>TEAMS!#REF!</f>
        <v>#REF!</v>
      </c>
      <c r="B563" s="235"/>
      <c r="C563" s="235"/>
      <c r="D563" s="235"/>
      <c r="E563" s="235"/>
      <c r="F563" s="235"/>
      <c r="G563" s="235"/>
      <c r="H563" s="235"/>
      <c r="I563" s="235"/>
      <c r="J563" s="235"/>
      <c r="K563" s="236"/>
      <c r="L563" s="237" t="s">
        <v>4</v>
      </c>
      <c r="M563" s="238"/>
      <c r="N563" s="234" t="e">
        <f>TEAMS!#REF!</f>
        <v>#REF!</v>
      </c>
      <c r="O563" s="235"/>
      <c r="P563" s="235"/>
      <c r="Q563" s="235"/>
      <c r="R563" s="235"/>
      <c r="S563" s="235"/>
      <c r="T563" s="235"/>
      <c r="U563" s="235"/>
      <c r="V563" s="235"/>
      <c r="W563" s="235"/>
      <c r="X563" s="23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34" t="e">
        <f>TEAMS!#REF!</f>
        <v>#REF!</v>
      </c>
      <c r="B565" s="235"/>
      <c r="C565" s="235"/>
      <c r="D565" s="235"/>
      <c r="E565" s="235"/>
      <c r="F565" s="235"/>
      <c r="G565" s="235"/>
      <c r="H565" s="235"/>
      <c r="I565" s="235"/>
      <c r="J565" s="235"/>
      <c r="K565" s="236"/>
      <c r="L565" s="237" t="s">
        <v>5</v>
      </c>
      <c r="M565" s="238"/>
      <c r="N565" s="234" t="e">
        <f>TEAMS!#REF!</f>
        <v>#REF!</v>
      </c>
      <c r="O565" s="235"/>
      <c r="P565" s="235"/>
      <c r="Q565" s="235"/>
      <c r="R565" s="235"/>
      <c r="S565" s="235"/>
      <c r="T565" s="235"/>
      <c r="U565" s="235"/>
      <c r="V565" s="235"/>
      <c r="W565" s="235"/>
      <c r="X565" s="23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34">
        <f>TEAMS!$P$12</f>
        <v>0</v>
      </c>
      <c r="B567" s="235"/>
      <c r="C567" s="235"/>
      <c r="D567" s="235"/>
      <c r="E567" s="235"/>
      <c r="F567" s="235"/>
      <c r="G567" s="235"/>
      <c r="H567" s="235"/>
      <c r="I567" s="235"/>
      <c r="J567" s="235"/>
      <c r="K567" s="236"/>
      <c r="L567" s="237" t="s">
        <v>6</v>
      </c>
      <c r="M567" s="240"/>
      <c r="N567" s="234">
        <f>TEAMS!$N$12</f>
        <v>0</v>
      </c>
      <c r="O567" s="235"/>
      <c r="P567" s="235"/>
      <c r="Q567" s="235"/>
      <c r="R567" s="235"/>
      <c r="S567" s="235"/>
      <c r="T567" s="235"/>
      <c r="U567" s="235"/>
      <c r="V567" s="235"/>
      <c r="W567" s="235"/>
      <c r="X567" s="236"/>
    </row>
    <row r="568" ht="5.25" customHeight="1" thickTop="1"/>
    <row r="569" spans="1:22" ht="15.75" customHeight="1" thickBot="1">
      <c r="A569" s="23">
        <v>2</v>
      </c>
      <c r="C569" s="239" t="s">
        <v>9</v>
      </c>
      <c r="D569" s="239"/>
      <c r="E569" s="239"/>
      <c r="F569" s="239"/>
      <c r="G569" s="239"/>
      <c r="H569" s="239"/>
      <c r="I569" s="239"/>
      <c r="P569" s="239" t="s">
        <v>9</v>
      </c>
      <c r="Q569" s="239"/>
      <c r="R569" s="239"/>
      <c r="S569" s="239"/>
      <c r="T569" s="239"/>
      <c r="U569" s="239"/>
      <c r="V569" s="239"/>
    </row>
    <row r="570" spans="3:22" ht="30" customHeight="1" thickBot="1" thickTop="1">
      <c r="C570" s="227"/>
      <c r="D570" s="228"/>
      <c r="E570" s="228"/>
      <c r="F570" s="228"/>
      <c r="G570" s="228"/>
      <c r="H570" s="228"/>
      <c r="I570" s="229"/>
      <c r="P570" s="227"/>
      <c r="Q570" s="228"/>
      <c r="R570" s="228"/>
      <c r="S570" s="228"/>
      <c r="T570" s="228"/>
      <c r="U570" s="228"/>
      <c r="V570" s="229"/>
    </row>
    <row r="571" spans="1:24" ht="18.75" customHeight="1" thickTop="1">
      <c r="A571" s="233" t="s">
        <v>10</v>
      </c>
      <c r="B571" s="233"/>
      <c r="C571" s="233"/>
      <c r="D571" s="233"/>
      <c r="E571" s="233"/>
      <c r="F571" s="233"/>
      <c r="G571" s="233"/>
      <c r="H571" s="233"/>
      <c r="I571" s="233"/>
      <c r="J571" s="233"/>
      <c r="K571" s="233"/>
      <c r="N571" s="233" t="s">
        <v>10</v>
      </c>
      <c r="O571" s="233"/>
      <c r="P571" s="233"/>
      <c r="Q571" s="233"/>
      <c r="R571" s="233"/>
      <c r="S571" s="233"/>
      <c r="T571" s="233"/>
      <c r="U571" s="233"/>
      <c r="V571" s="233"/>
      <c r="W571" s="233"/>
      <c r="X571" s="233"/>
    </row>
    <row r="572" ht="3.75" customHeight="1" thickBot="1"/>
    <row r="573" spans="1:24" ht="27.75" customHeight="1" thickBot="1" thickTop="1">
      <c r="A573" s="227"/>
      <c r="B573" s="228"/>
      <c r="C573" s="228"/>
      <c r="D573" s="228"/>
      <c r="E573" s="228"/>
      <c r="F573" s="228"/>
      <c r="G573" s="228"/>
      <c r="H573" s="228"/>
      <c r="I573" s="228"/>
      <c r="J573" s="228"/>
      <c r="K573" s="229"/>
      <c r="L573" s="231">
        <v>25</v>
      </c>
      <c r="M573" s="232"/>
      <c r="N573" s="227"/>
      <c r="O573" s="228"/>
      <c r="P573" s="228"/>
      <c r="Q573" s="228"/>
      <c r="R573" s="228"/>
      <c r="S573" s="228"/>
      <c r="T573" s="228"/>
      <c r="U573" s="228"/>
      <c r="V573" s="228"/>
      <c r="W573" s="228"/>
      <c r="X573" s="229"/>
    </row>
    <row r="574" ht="5.25" customHeight="1" thickTop="1"/>
    <row r="575" spans="1:24" ht="20.25" customHeight="1" thickBot="1">
      <c r="A575" s="217" t="s">
        <v>11</v>
      </c>
      <c r="B575" s="217"/>
      <c r="C575" s="217"/>
      <c r="D575" s="217"/>
      <c r="E575" s="217"/>
      <c r="F575" s="217"/>
      <c r="G575" s="217"/>
      <c r="H575" s="217"/>
      <c r="I575" s="217"/>
      <c r="J575" s="217"/>
      <c r="K575" s="217"/>
      <c r="L575" s="217"/>
      <c r="M575" s="230"/>
      <c r="N575" s="230"/>
      <c r="O575" s="230"/>
      <c r="P575" s="230"/>
      <c r="Q575" s="230"/>
      <c r="R575" s="230"/>
      <c r="S575" s="230"/>
      <c r="T575" s="230"/>
      <c r="U575" s="230"/>
      <c r="V575" s="230"/>
      <c r="W575" s="230"/>
      <c r="X575" s="230"/>
    </row>
    <row r="576" spans="1:24" ht="18">
      <c r="A576" s="222" t="str">
        <f>TEAMS!$D$1</f>
        <v>CLUB NAME</v>
      </c>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row>
    <row r="577" ht="6" customHeight="1"/>
    <row r="578" spans="1:24" ht="15.75">
      <c r="A578" s="223" t="str">
        <f>TEAMS!$D$3</f>
        <v>Tuesday Mens Mufti.</v>
      </c>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row>
    <row r="579" ht="6" customHeight="1"/>
    <row r="580" spans="3:24" ht="15.75">
      <c r="C580" s="218" t="s">
        <v>2</v>
      </c>
      <c r="D580" s="218"/>
      <c r="E580" s="218"/>
      <c r="F580" s="218"/>
      <c r="G580" s="218"/>
      <c r="H580" s="3"/>
      <c r="I580" s="218" t="s">
        <v>1</v>
      </c>
      <c r="J580" s="218"/>
      <c r="K580" s="218"/>
      <c r="L580" s="218"/>
      <c r="M580" s="218"/>
      <c r="N580" s="218"/>
      <c r="O580" s="218"/>
      <c r="P580" s="218"/>
      <c r="Q580" s="218"/>
      <c r="R580" s="218"/>
      <c r="S580" s="218"/>
      <c r="T580" s="218"/>
      <c r="U580" s="218"/>
      <c r="V580" s="218"/>
      <c r="W580" s="218"/>
      <c r="X580" s="218"/>
    </row>
    <row r="581" ht="3" customHeight="1"/>
    <row r="582" spans="3:24" ht="21" customHeight="1" thickBot="1">
      <c r="C582" s="219">
        <f>TEAMS!$O$13</f>
        <v>0</v>
      </c>
      <c r="D582" s="220"/>
      <c r="E582" s="220"/>
      <c r="F582" s="220"/>
      <c r="G582" s="221"/>
      <c r="I582" s="224">
        <f>TEAMS!$D$2</f>
        <v>40609</v>
      </c>
      <c r="J582" s="225"/>
      <c r="K582" s="225"/>
      <c r="L582" s="225"/>
      <c r="M582" s="225"/>
      <c r="N582" s="225"/>
      <c r="O582" s="225"/>
      <c r="P582" s="225"/>
      <c r="Q582" s="225"/>
      <c r="R582" s="225"/>
      <c r="S582" s="225"/>
      <c r="T582" s="225"/>
      <c r="U582" s="225"/>
      <c r="V582" s="225"/>
      <c r="W582" s="225"/>
      <c r="X582" s="226"/>
    </row>
    <row r="583" ht="13.5" thickTop="1"/>
    <row r="584" spans="1:24" ht="20.25" customHeight="1" thickBot="1">
      <c r="A584" s="234" t="e">
        <f>TEAMS!#REF!</f>
        <v>#REF!</v>
      </c>
      <c r="B584" s="235"/>
      <c r="C584" s="235"/>
      <c r="D584" s="235"/>
      <c r="E584" s="235"/>
      <c r="F584" s="235"/>
      <c r="G584" s="235"/>
      <c r="H584" s="235"/>
      <c r="I584" s="235"/>
      <c r="J584" s="235"/>
      <c r="K584" s="236"/>
      <c r="L584" s="237" t="s">
        <v>3</v>
      </c>
      <c r="M584" s="238"/>
      <c r="N584" s="234" t="e">
        <f>TEAMS!#REF!</f>
        <v>#REF!</v>
      </c>
      <c r="O584" s="235"/>
      <c r="P584" s="235"/>
      <c r="Q584" s="235"/>
      <c r="R584" s="235"/>
      <c r="S584" s="235"/>
      <c r="T584" s="235"/>
      <c r="U584" s="235"/>
      <c r="V584" s="235"/>
      <c r="W584" s="235"/>
      <c r="X584" s="23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34" t="e">
        <f>TEAMS!#REF!</f>
        <v>#REF!</v>
      </c>
      <c r="B586" s="235"/>
      <c r="C586" s="235"/>
      <c r="D586" s="235"/>
      <c r="E586" s="235"/>
      <c r="F586" s="235"/>
      <c r="G586" s="235"/>
      <c r="H586" s="235"/>
      <c r="I586" s="235"/>
      <c r="J586" s="235"/>
      <c r="K586" s="236"/>
      <c r="L586" s="237" t="s">
        <v>4</v>
      </c>
      <c r="M586" s="238"/>
      <c r="N586" s="234" t="e">
        <f>TEAMS!#REF!</f>
        <v>#REF!</v>
      </c>
      <c r="O586" s="235"/>
      <c r="P586" s="235"/>
      <c r="Q586" s="235"/>
      <c r="R586" s="235"/>
      <c r="S586" s="235"/>
      <c r="T586" s="235"/>
      <c r="U586" s="235"/>
      <c r="V586" s="235"/>
      <c r="W586" s="235"/>
      <c r="X586" s="23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34" t="e">
        <f>TEAMS!#REF!</f>
        <v>#REF!</v>
      </c>
      <c r="B588" s="235"/>
      <c r="C588" s="235"/>
      <c r="D588" s="235"/>
      <c r="E588" s="235"/>
      <c r="F588" s="235"/>
      <c r="G588" s="235"/>
      <c r="H588" s="235"/>
      <c r="I588" s="235"/>
      <c r="J588" s="235"/>
      <c r="K588" s="236"/>
      <c r="L588" s="237" t="s">
        <v>5</v>
      </c>
      <c r="M588" s="238"/>
      <c r="N588" s="234" t="e">
        <f>TEAMS!#REF!</f>
        <v>#REF!</v>
      </c>
      <c r="O588" s="235"/>
      <c r="P588" s="235"/>
      <c r="Q588" s="235"/>
      <c r="R588" s="235"/>
      <c r="S588" s="235"/>
      <c r="T588" s="235"/>
      <c r="U588" s="235"/>
      <c r="V588" s="235"/>
      <c r="W588" s="235"/>
      <c r="X588" s="23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34">
        <f>TEAMS!$P$14</f>
        <v>0</v>
      </c>
      <c r="B590" s="235"/>
      <c r="C590" s="235"/>
      <c r="D590" s="235"/>
      <c r="E590" s="235"/>
      <c r="F590" s="235"/>
      <c r="G590" s="235"/>
      <c r="H590" s="235"/>
      <c r="I590" s="235"/>
      <c r="J590" s="235"/>
      <c r="K590" s="236"/>
      <c r="L590" s="237" t="s">
        <v>6</v>
      </c>
      <c r="M590" s="240"/>
      <c r="N590" s="234">
        <f>TEAMS!$N$14</f>
        <v>0</v>
      </c>
      <c r="O590" s="235"/>
      <c r="P590" s="235"/>
      <c r="Q590" s="235"/>
      <c r="R590" s="235"/>
      <c r="S590" s="235"/>
      <c r="T590" s="235"/>
      <c r="U590" s="235"/>
      <c r="V590" s="235"/>
      <c r="W590" s="235"/>
      <c r="X590" s="236"/>
    </row>
    <row r="591" ht="5.25" customHeight="1" thickTop="1"/>
    <row r="592" spans="1:22" ht="15.75" customHeight="1" thickBot="1">
      <c r="A592" s="23">
        <v>2</v>
      </c>
      <c r="C592" s="239" t="s">
        <v>9</v>
      </c>
      <c r="D592" s="239"/>
      <c r="E592" s="239"/>
      <c r="F592" s="239"/>
      <c r="G592" s="239"/>
      <c r="H592" s="239"/>
      <c r="I592" s="239"/>
      <c r="P592" s="239" t="s">
        <v>9</v>
      </c>
      <c r="Q592" s="239"/>
      <c r="R592" s="239"/>
      <c r="S592" s="239"/>
      <c r="T592" s="239"/>
      <c r="U592" s="239"/>
      <c r="V592" s="239"/>
    </row>
    <row r="593" spans="3:22" ht="30" customHeight="1" thickBot="1" thickTop="1">
      <c r="C593" s="227"/>
      <c r="D593" s="228"/>
      <c r="E593" s="228"/>
      <c r="F593" s="228"/>
      <c r="G593" s="228"/>
      <c r="H593" s="228"/>
      <c r="I593" s="229"/>
      <c r="P593" s="227"/>
      <c r="Q593" s="228"/>
      <c r="R593" s="228"/>
      <c r="S593" s="228"/>
      <c r="T593" s="228"/>
      <c r="U593" s="228"/>
      <c r="V593" s="229"/>
    </row>
    <row r="594" spans="1:24" ht="18.75" customHeight="1" thickTop="1">
      <c r="A594" s="233" t="s">
        <v>10</v>
      </c>
      <c r="B594" s="233"/>
      <c r="C594" s="233"/>
      <c r="D594" s="233"/>
      <c r="E594" s="233"/>
      <c r="F594" s="233"/>
      <c r="G594" s="233"/>
      <c r="H594" s="233"/>
      <c r="I594" s="233"/>
      <c r="J594" s="233"/>
      <c r="K594" s="233"/>
      <c r="N594" s="233" t="s">
        <v>10</v>
      </c>
      <c r="O594" s="233"/>
      <c r="P594" s="233"/>
      <c r="Q594" s="233"/>
      <c r="R594" s="233"/>
      <c r="S594" s="233"/>
      <c r="T594" s="233"/>
      <c r="U594" s="233"/>
      <c r="V594" s="233"/>
      <c r="W594" s="233"/>
      <c r="X594" s="233"/>
    </row>
    <row r="595" ht="3.75" customHeight="1" thickBot="1"/>
    <row r="596" spans="1:24" ht="27.75" customHeight="1" thickBot="1" thickTop="1">
      <c r="A596" s="227"/>
      <c r="B596" s="228"/>
      <c r="C596" s="228"/>
      <c r="D596" s="228"/>
      <c r="E596" s="228"/>
      <c r="F596" s="228"/>
      <c r="G596" s="228"/>
      <c r="H596" s="228"/>
      <c r="I596" s="228"/>
      <c r="J596" s="228"/>
      <c r="K596" s="229"/>
      <c r="L596" s="231">
        <v>26</v>
      </c>
      <c r="M596" s="232"/>
      <c r="N596" s="227"/>
      <c r="O596" s="228"/>
      <c r="P596" s="228"/>
      <c r="Q596" s="228"/>
      <c r="R596" s="228"/>
      <c r="S596" s="228"/>
      <c r="T596" s="228"/>
      <c r="U596" s="228"/>
      <c r="V596" s="228"/>
      <c r="W596" s="228"/>
      <c r="X596" s="229"/>
    </row>
    <row r="597" ht="5.25" customHeight="1" thickTop="1"/>
    <row r="598" spans="1:24" ht="20.25" customHeight="1" thickBot="1">
      <c r="A598" s="217" t="s">
        <v>11</v>
      </c>
      <c r="B598" s="217"/>
      <c r="C598" s="217"/>
      <c r="D598" s="217"/>
      <c r="E598" s="217"/>
      <c r="F598" s="217"/>
      <c r="G598" s="217"/>
      <c r="H598" s="217"/>
      <c r="I598" s="217"/>
      <c r="J598" s="217"/>
      <c r="K598" s="217"/>
      <c r="L598" s="217"/>
      <c r="M598" s="230"/>
      <c r="N598" s="230"/>
      <c r="O598" s="230"/>
      <c r="P598" s="230"/>
      <c r="Q598" s="230"/>
      <c r="R598" s="230"/>
      <c r="S598" s="230"/>
      <c r="T598" s="230"/>
      <c r="U598" s="230"/>
      <c r="V598" s="230"/>
      <c r="W598" s="230"/>
      <c r="X598" s="230"/>
    </row>
    <row r="599" spans="1:24" ht="18">
      <c r="A599" s="222" t="str">
        <f>TEAMS!$D$1</f>
        <v>CLUB NAME</v>
      </c>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row>
    <row r="600" ht="6" customHeight="1"/>
    <row r="601" spans="1:24" ht="15.75">
      <c r="A601" s="223" t="str">
        <f>TEAMS!$D$3</f>
        <v>Tuesday Mens Mufti.</v>
      </c>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row>
    <row r="602" ht="6" customHeight="1"/>
    <row r="603" spans="3:24" ht="15.75">
      <c r="C603" s="218" t="s">
        <v>2</v>
      </c>
      <c r="D603" s="218"/>
      <c r="E603" s="218"/>
      <c r="F603" s="218"/>
      <c r="G603" s="218"/>
      <c r="H603" s="3"/>
      <c r="I603" s="218" t="s">
        <v>1</v>
      </c>
      <c r="J603" s="218"/>
      <c r="K603" s="218"/>
      <c r="L603" s="218"/>
      <c r="M603" s="218"/>
      <c r="N603" s="218"/>
      <c r="O603" s="218"/>
      <c r="P603" s="218"/>
      <c r="Q603" s="218"/>
      <c r="R603" s="218"/>
      <c r="S603" s="218"/>
      <c r="T603" s="218"/>
      <c r="U603" s="218"/>
      <c r="V603" s="218"/>
      <c r="W603" s="218"/>
      <c r="X603" s="218"/>
    </row>
    <row r="604" ht="3" customHeight="1"/>
    <row r="605" spans="3:24" ht="21" customHeight="1" thickBot="1">
      <c r="C605" s="219">
        <f>TEAMS!$O$15</f>
        <v>0</v>
      </c>
      <c r="D605" s="220"/>
      <c r="E605" s="220"/>
      <c r="F605" s="220"/>
      <c r="G605" s="221"/>
      <c r="I605" s="224">
        <f>TEAMS!$D$2</f>
        <v>40609</v>
      </c>
      <c r="J605" s="225"/>
      <c r="K605" s="225"/>
      <c r="L605" s="225"/>
      <c r="M605" s="225"/>
      <c r="N605" s="225"/>
      <c r="O605" s="225"/>
      <c r="P605" s="225"/>
      <c r="Q605" s="225"/>
      <c r="R605" s="225"/>
      <c r="S605" s="225"/>
      <c r="T605" s="225"/>
      <c r="U605" s="225"/>
      <c r="V605" s="225"/>
      <c r="W605" s="225"/>
      <c r="X605" s="226"/>
    </row>
    <row r="606" ht="13.5" thickTop="1"/>
    <row r="607" spans="1:24" ht="20.25" customHeight="1" thickBot="1">
      <c r="A607" s="234" t="e">
        <f>TEAMS!#REF!</f>
        <v>#REF!</v>
      </c>
      <c r="B607" s="235"/>
      <c r="C607" s="235"/>
      <c r="D607" s="235"/>
      <c r="E607" s="235"/>
      <c r="F607" s="235"/>
      <c r="G607" s="235"/>
      <c r="H607" s="235"/>
      <c r="I607" s="235"/>
      <c r="J607" s="235"/>
      <c r="K607" s="236"/>
      <c r="L607" s="237" t="s">
        <v>3</v>
      </c>
      <c r="M607" s="238"/>
      <c r="N607" s="234" t="e">
        <f>TEAMS!#REF!</f>
        <v>#REF!</v>
      </c>
      <c r="O607" s="235"/>
      <c r="P607" s="235"/>
      <c r="Q607" s="235"/>
      <c r="R607" s="235"/>
      <c r="S607" s="235"/>
      <c r="T607" s="235"/>
      <c r="U607" s="235"/>
      <c r="V607" s="235"/>
      <c r="W607" s="235"/>
      <c r="X607" s="23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34" t="e">
        <f>TEAMS!#REF!</f>
        <v>#REF!</v>
      </c>
      <c r="B609" s="235"/>
      <c r="C609" s="235"/>
      <c r="D609" s="235"/>
      <c r="E609" s="235"/>
      <c r="F609" s="235"/>
      <c r="G609" s="235"/>
      <c r="H609" s="235"/>
      <c r="I609" s="235"/>
      <c r="J609" s="235"/>
      <c r="K609" s="236"/>
      <c r="L609" s="237" t="s">
        <v>4</v>
      </c>
      <c r="M609" s="238"/>
      <c r="N609" s="234" t="e">
        <f>TEAMS!#REF!</f>
        <v>#REF!</v>
      </c>
      <c r="O609" s="235"/>
      <c r="P609" s="235"/>
      <c r="Q609" s="235"/>
      <c r="R609" s="235"/>
      <c r="S609" s="235"/>
      <c r="T609" s="235"/>
      <c r="U609" s="235"/>
      <c r="V609" s="235"/>
      <c r="W609" s="235"/>
      <c r="X609" s="23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34" t="e">
        <f>TEAMS!#REF!</f>
        <v>#REF!</v>
      </c>
      <c r="B611" s="235"/>
      <c r="C611" s="235"/>
      <c r="D611" s="235"/>
      <c r="E611" s="235"/>
      <c r="F611" s="235"/>
      <c r="G611" s="235"/>
      <c r="H611" s="235"/>
      <c r="I611" s="235"/>
      <c r="J611" s="235"/>
      <c r="K611" s="236"/>
      <c r="L611" s="237" t="s">
        <v>5</v>
      </c>
      <c r="M611" s="238"/>
      <c r="N611" s="234" t="e">
        <f>TEAMS!#REF!</f>
        <v>#REF!</v>
      </c>
      <c r="O611" s="235"/>
      <c r="P611" s="235"/>
      <c r="Q611" s="235"/>
      <c r="R611" s="235"/>
      <c r="S611" s="235"/>
      <c r="T611" s="235"/>
      <c r="U611" s="235"/>
      <c r="V611" s="235"/>
      <c r="W611" s="235"/>
      <c r="X611" s="23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34">
        <f>TEAMS!$P$16</f>
        <v>0</v>
      </c>
      <c r="B613" s="235"/>
      <c r="C613" s="235"/>
      <c r="D613" s="235"/>
      <c r="E613" s="235"/>
      <c r="F613" s="235"/>
      <c r="G613" s="235"/>
      <c r="H613" s="235"/>
      <c r="I613" s="235"/>
      <c r="J613" s="235"/>
      <c r="K613" s="236"/>
      <c r="L613" s="237" t="s">
        <v>6</v>
      </c>
      <c r="M613" s="240"/>
      <c r="N613" s="234">
        <f>TEAMS!$N$16</f>
        <v>0</v>
      </c>
      <c r="O613" s="235"/>
      <c r="P613" s="235"/>
      <c r="Q613" s="235"/>
      <c r="R613" s="235"/>
      <c r="S613" s="235"/>
      <c r="T613" s="235"/>
      <c r="U613" s="235"/>
      <c r="V613" s="235"/>
      <c r="W613" s="235"/>
      <c r="X613" s="236"/>
    </row>
    <row r="614" ht="5.25" customHeight="1" thickTop="1"/>
    <row r="615" spans="1:22" ht="15.75" customHeight="1" thickBot="1">
      <c r="A615" s="23">
        <v>2</v>
      </c>
      <c r="C615" s="239" t="s">
        <v>9</v>
      </c>
      <c r="D615" s="239"/>
      <c r="E615" s="239"/>
      <c r="F615" s="239"/>
      <c r="G615" s="239"/>
      <c r="H615" s="239"/>
      <c r="I615" s="239"/>
      <c r="P615" s="239" t="s">
        <v>9</v>
      </c>
      <c r="Q615" s="239"/>
      <c r="R615" s="239"/>
      <c r="S615" s="239"/>
      <c r="T615" s="239"/>
      <c r="U615" s="239"/>
      <c r="V615" s="239"/>
    </row>
    <row r="616" spans="3:22" ht="30" customHeight="1" thickBot="1" thickTop="1">
      <c r="C616" s="227"/>
      <c r="D616" s="228"/>
      <c r="E616" s="228"/>
      <c r="F616" s="228"/>
      <c r="G616" s="228"/>
      <c r="H616" s="228"/>
      <c r="I616" s="229"/>
      <c r="P616" s="227"/>
      <c r="Q616" s="228"/>
      <c r="R616" s="228"/>
      <c r="S616" s="228"/>
      <c r="T616" s="228"/>
      <c r="U616" s="228"/>
      <c r="V616" s="229"/>
    </row>
    <row r="617" spans="1:24" ht="18.75" customHeight="1" thickTop="1">
      <c r="A617" s="233" t="s">
        <v>10</v>
      </c>
      <c r="B617" s="233"/>
      <c r="C617" s="233"/>
      <c r="D617" s="233"/>
      <c r="E617" s="233"/>
      <c r="F617" s="233"/>
      <c r="G617" s="233"/>
      <c r="H617" s="233"/>
      <c r="I617" s="233"/>
      <c r="J617" s="233"/>
      <c r="K617" s="233"/>
      <c r="N617" s="233" t="s">
        <v>10</v>
      </c>
      <c r="O617" s="233"/>
      <c r="P617" s="233"/>
      <c r="Q617" s="233"/>
      <c r="R617" s="233"/>
      <c r="S617" s="233"/>
      <c r="T617" s="233"/>
      <c r="U617" s="233"/>
      <c r="V617" s="233"/>
      <c r="W617" s="233"/>
      <c r="X617" s="233"/>
    </row>
    <row r="618" ht="3.75" customHeight="1" thickBot="1"/>
    <row r="619" spans="1:24" ht="27.75" customHeight="1" thickBot="1" thickTop="1">
      <c r="A619" s="227"/>
      <c r="B619" s="228"/>
      <c r="C619" s="228"/>
      <c r="D619" s="228"/>
      <c r="E619" s="228"/>
      <c r="F619" s="228"/>
      <c r="G619" s="228"/>
      <c r="H619" s="228"/>
      <c r="I619" s="228"/>
      <c r="J619" s="228"/>
      <c r="K619" s="229"/>
      <c r="L619" s="231">
        <v>27</v>
      </c>
      <c r="M619" s="232"/>
      <c r="N619" s="227"/>
      <c r="O619" s="228"/>
      <c r="P619" s="228"/>
      <c r="Q619" s="228"/>
      <c r="R619" s="228"/>
      <c r="S619" s="228"/>
      <c r="T619" s="228"/>
      <c r="U619" s="228"/>
      <c r="V619" s="228"/>
      <c r="W619" s="228"/>
      <c r="X619" s="229"/>
    </row>
    <row r="620" ht="5.25" customHeight="1" thickTop="1"/>
    <row r="621" spans="1:24" ht="20.25" customHeight="1" thickBot="1">
      <c r="A621" s="217" t="s">
        <v>11</v>
      </c>
      <c r="B621" s="217"/>
      <c r="C621" s="217"/>
      <c r="D621" s="217"/>
      <c r="E621" s="217"/>
      <c r="F621" s="217"/>
      <c r="G621" s="217"/>
      <c r="H621" s="217"/>
      <c r="I621" s="217"/>
      <c r="J621" s="217"/>
      <c r="K621" s="217"/>
      <c r="L621" s="217"/>
      <c r="M621" s="230"/>
      <c r="N621" s="230"/>
      <c r="O621" s="230"/>
      <c r="P621" s="230"/>
      <c r="Q621" s="230"/>
      <c r="R621" s="230"/>
      <c r="S621" s="230"/>
      <c r="T621" s="230"/>
      <c r="U621" s="230"/>
      <c r="V621" s="230"/>
      <c r="W621" s="230"/>
      <c r="X621" s="230"/>
    </row>
    <row r="622" spans="1:24" ht="18">
      <c r="A622" s="222" t="str">
        <f>TEAMS!$D$1</f>
        <v>CLUB NAME</v>
      </c>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row>
    <row r="623" ht="6" customHeight="1"/>
    <row r="624" spans="1:24" ht="15.75">
      <c r="A624" s="223" t="str">
        <f>TEAMS!$D$3</f>
        <v>Tuesday Mens Mufti.</v>
      </c>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row>
    <row r="625" ht="6" customHeight="1"/>
    <row r="626" spans="3:24" ht="15.75">
      <c r="C626" s="218" t="s">
        <v>2</v>
      </c>
      <c r="D626" s="218"/>
      <c r="E626" s="218"/>
      <c r="F626" s="218"/>
      <c r="G626" s="218"/>
      <c r="H626" s="3"/>
      <c r="I626" s="218" t="s">
        <v>1</v>
      </c>
      <c r="J626" s="218"/>
      <c r="K626" s="218"/>
      <c r="L626" s="218"/>
      <c r="M626" s="218"/>
      <c r="N626" s="218"/>
      <c r="O626" s="218"/>
      <c r="P626" s="218"/>
      <c r="Q626" s="218"/>
      <c r="R626" s="218"/>
      <c r="S626" s="218"/>
      <c r="T626" s="218"/>
      <c r="U626" s="218"/>
      <c r="V626" s="218"/>
      <c r="W626" s="218"/>
      <c r="X626" s="218"/>
    </row>
    <row r="627" ht="3" customHeight="1"/>
    <row r="628" spans="3:24" ht="21" customHeight="1" thickBot="1">
      <c r="C628" s="219">
        <f>TEAMS!$O$17</f>
        <v>0</v>
      </c>
      <c r="D628" s="220"/>
      <c r="E628" s="220"/>
      <c r="F628" s="220"/>
      <c r="G628" s="221"/>
      <c r="I628" s="224">
        <f>TEAMS!$D$2</f>
        <v>40609</v>
      </c>
      <c r="J628" s="225"/>
      <c r="K628" s="225"/>
      <c r="L628" s="225"/>
      <c r="M628" s="225"/>
      <c r="N628" s="225"/>
      <c r="O628" s="225"/>
      <c r="P628" s="225"/>
      <c r="Q628" s="225"/>
      <c r="R628" s="225"/>
      <c r="S628" s="225"/>
      <c r="T628" s="225"/>
      <c r="U628" s="225"/>
      <c r="V628" s="225"/>
      <c r="W628" s="225"/>
      <c r="X628" s="226"/>
    </row>
    <row r="629" ht="13.5" thickTop="1"/>
    <row r="630" spans="1:24" ht="20.25" customHeight="1" thickBot="1">
      <c r="A630" s="234" t="e">
        <f>TEAMS!#REF!</f>
        <v>#REF!</v>
      </c>
      <c r="B630" s="235"/>
      <c r="C630" s="235"/>
      <c r="D630" s="235"/>
      <c r="E630" s="235"/>
      <c r="F630" s="235"/>
      <c r="G630" s="235"/>
      <c r="H630" s="235"/>
      <c r="I630" s="235"/>
      <c r="J630" s="235"/>
      <c r="K630" s="236"/>
      <c r="L630" s="237" t="s">
        <v>3</v>
      </c>
      <c r="M630" s="238"/>
      <c r="N630" s="234" t="e">
        <f>TEAMS!#REF!</f>
        <v>#REF!</v>
      </c>
      <c r="O630" s="235"/>
      <c r="P630" s="235"/>
      <c r="Q630" s="235"/>
      <c r="R630" s="235"/>
      <c r="S630" s="235"/>
      <c r="T630" s="235"/>
      <c r="U630" s="235"/>
      <c r="V630" s="235"/>
      <c r="W630" s="235"/>
      <c r="X630" s="23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34" t="e">
        <f>TEAMS!#REF!</f>
        <v>#REF!</v>
      </c>
      <c r="B632" s="235"/>
      <c r="C632" s="235"/>
      <c r="D632" s="235"/>
      <c r="E632" s="235"/>
      <c r="F632" s="235"/>
      <c r="G632" s="235"/>
      <c r="H632" s="235"/>
      <c r="I632" s="235"/>
      <c r="J632" s="235"/>
      <c r="K632" s="236"/>
      <c r="L632" s="237" t="s">
        <v>4</v>
      </c>
      <c r="M632" s="238"/>
      <c r="N632" s="234" t="e">
        <f>TEAMS!#REF!</f>
        <v>#REF!</v>
      </c>
      <c r="O632" s="235"/>
      <c r="P632" s="235"/>
      <c r="Q632" s="235"/>
      <c r="R632" s="235"/>
      <c r="S632" s="235"/>
      <c r="T632" s="235"/>
      <c r="U632" s="235"/>
      <c r="V632" s="235"/>
      <c r="W632" s="235"/>
      <c r="X632" s="23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34" t="e">
        <f>TEAMS!#REF!</f>
        <v>#REF!</v>
      </c>
      <c r="B634" s="235"/>
      <c r="C634" s="235"/>
      <c r="D634" s="235"/>
      <c r="E634" s="235"/>
      <c r="F634" s="235"/>
      <c r="G634" s="235"/>
      <c r="H634" s="235"/>
      <c r="I634" s="235"/>
      <c r="J634" s="235"/>
      <c r="K634" s="236"/>
      <c r="L634" s="237" t="s">
        <v>5</v>
      </c>
      <c r="M634" s="238"/>
      <c r="N634" s="234" t="e">
        <f>TEAMS!#REF!</f>
        <v>#REF!</v>
      </c>
      <c r="O634" s="235"/>
      <c r="P634" s="235"/>
      <c r="Q634" s="235"/>
      <c r="R634" s="235"/>
      <c r="S634" s="235"/>
      <c r="T634" s="235"/>
      <c r="U634" s="235"/>
      <c r="V634" s="235"/>
      <c r="W634" s="235"/>
      <c r="X634" s="23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34">
        <f>TEAMS!$P$18</f>
        <v>0</v>
      </c>
      <c r="B636" s="235"/>
      <c r="C636" s="235"/>
      <c r="D636" s="235"/>
      <c r="E636" s="235"/>
      <c r="F636" s="235"/>
      <c r="G636" s="235"/>
      <c r="H636" s="235"/>
      <c r="I636" s="235"/>
      <c r="J636" s="235"/>
      <c r="K636" s="236"/>
      <c r="L636" s="237" t="s">
        <v>6</v>
      </c>
      <c r="M636" s="238"/>
      <c r="N636" s="234">
        <f>TEAMS!$N$18</f>
        <v>0</v>
      </c>
      <c r="O636" s="235"/>
      <c r="P636" s="235"/>
      <c r="Q636" s="235"/>
      <c r="R636" s="235"/>
      <c r="S636" s="235"/>
      <c r="T636" s="235"/>
      <c r="U636" s="235"/>
      <c r="V636" s="235"/>
      <c r="W636" s="235"/>
      <c r="X636" s="236"/>
    </row>
    <row r="637" ht="5.25" customHeight="1" thickTop="1"/>
    <row r="638" spans="1:22" ht="15.75" customHeight="1" thickBot="1">
      <c r="A638" s="23">
        <v>2</v>
      </c>
      <c r="C638" s="239" t="s">
        <v>9</v>
      </c>
      <c r="D638" s="239"/>
      <c r="E638" s="239"/>
      <c r="F638" s="239"/>
      <c r="G638" s="239"/>
      <c r="H638" s="239"/>
      <c r="I638" s="239"/>
      <c r="P638" s="239" t="s">
        <v>9</v>
      </c>
      <c r="Q638" s="239"/>
      <c r="R638" s="239"/>
      <c r="S638" s="239"/>
      <c r="T638" s="239"/>
      <c r="U638" s="239"/>
      <c r="V638" s="239"/>
    </row>
    <row r="639" spans="3:22" ht="30" customHeight="1" thickBot="1" thickTop="1">
      <c r="C639" s="227"/>
      <c r="D639" s="228"/>
      <c r="E639" s="228"/>
      <c r="F639" s="228"/>
      <c r="G639" s="228"/>
      <c r="H639" s="228"/>
      <c r="I639" s="229"/>
      <c r="P639" s="227"/>
      <c r="Q639" s="228"/>
      <c r="R639" s="228"/>
      <c r="S639" s="228"/>
      <c r="T639" s="228"/>
      <c r="U639" s="228"/>
      <c r="V639" s="229"/>
    </row>
    <row r="640" spans="1:24" ht="18.75" customHeight="1" thickTop="1">
      <c r="A640" s="233" t="s">
        <v>10</v>
      </c>
      <c r="B640" s="233"/>
      <c r="C640" s="233"/>
      <c r="D640" s="233"/>
      <c r="E640" s="233"/>
      <c r="F640" s="233"/>
      <c r="G640" s="233"/>
      <c r="H640" s="233"/>
      <c r="I640" s="233"/>
      <c r="J640" s="233"/>
      <c r="K640" s="233"/>
      <c r="N640" s="233" t="s">
        <v>10</v>
      </c>
      <c r="O640" s="233"/>
      <c r="P640" s="233"/>
      <c r="Q640" s="233"/>
      <c r="R640" s="233"/>
      <c r="S640" s="233"/>
      <c r="T640" s="233"/>
      <c r="U640" s="233"/>
      <c r="V640" s="233"/>
      <c r="W640" s="233"/>
      <c r="X640" s="233"/>
    </row>
    <row r="641" ht="3.75" customHeight="1" thickBot="1"/>
    <row r="642" spans="1:24" ht="27.75" customHeight="1" thickBot="1" thickTop="1">
      <c r="A642" s="227"/>
      <c r="B642" s="228"/>
      <c r="C642" s="228"/>
      <c r="D642" s="228"/>
      <c r="E642" s="228"/>
      <c r="F642" s="228"/>
      <c r="G642" s="228"/>
      <c r="H642" s="228"/>
      <c r="I642" s="228"/>
      <c r="J642" s="228"/>
      <c r="K642" s="229"/>
      <c r="L642" s="231">
        <v>28</v>
      </c>
      <c r="M642" s="232"/>
      <c r="N642" s="227"/>
      <c r="O642" s="228"/>
      <c r="P642" s="228"/>
      <c r="Q642" s="228"/>
      <c r="R642" s="228"/>
      <c r="S642" s="228"/>
      <c r="T642" s="228"/>
      <c r="U642" s="228"/>
      <c r="V642" s="228"/>
      <c r="W642" s="228"/>
      <c r="X642" s="229"/>
    </row>
    <row r="643" ht="5.25" customHeight="1" thickTop="1"/>
    <row r="644" spans="1:24" ht="20.25" customHeight="1" thickBot="1">
      <c r="A644" s="217" t="s">
        <v>11</v>
      </c>
      <c r="B644" s="217"/>
      <c r="C644" s="217"/>
      <c r="D644" s="217"/>
      <c r="E644" s="217"/>
      <c r="F644" s="217"/>
      <c r="G644" s="217"/>
      <c r="H644" s="217"/>
      <c r="I644" s="217"/>
      <c r="J644" s="217"/>
      <c r="K644" s="217"/>
      <c r="L644" s="217"/>
      <c r="M644" s="230"/>
      <c r="N644" s="230"/>
      <c r="O644" s="230"/>
      <c r="P644" s="230"/>
      <c r="Q644" s="230"/>
      <c r="R644" s="230"/>
      <c r="S644" s="230"/>
      <c r="T644" s="230"/>
      <c r="U644" s="230"/>
      <c r="V644" s="230"/>
      <c r="W644" s="230"/>
      <c r="X644" s="230"/>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189"/>
  <sheetViews>
    <sheetView showGridLines="0" showRowColHeaders="0" view="pageBreakPreview" zoomScaleSheetLayoutView="100" zoomScalePageLayoutView="0" workbookViewId="0" topLeftCell="A1">
      <selection activeCell="B171" sqref="B171:J171"/>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43" t="s">
        <v>2</v>
      </c>
      <c r="B1" s="243"/>
      <c r="C1" s="139">
        <f>TEAMS!$C$5</f>
        <v>0</v>
      </c>
      <c r="D1" s="20"/>
      <c r="E1" s="244" t="s">
        <v>51</v>
      </c>
      <c r="F1" s="245"/>
      <c r="G1" s="245"/>
      <c r="H1" s="245"/>
      <c r="I1" s="245"/>
      <c r="J1" s="246"/>
    </row>
    <row r="2" spans="1:10" ht="12.75" customHeight="1" thickBot="1" thickTop="1">
      <c r="A2" s="24">
        <v>1</v>
      </c>
      <c r="E2" s="247"/>
      <c r="F2" s="248"/>
      <c r="G2" s="248"/>
      <c r="H2" s="248"/>
      <c r="I2" s="248"/>
      <c r="J2" s="249"/>
    </row>
    <row r="3" spans="1:10" ht="27" customHeight="1" thickTop="1">
      <c r="A3" s="13"/>
      <c r="B3" s="253">
        <f>TEAMS!$B$6</f>
        <v>0</v>
      </c>
      <c r="C3" s="254"/>
      <c r="D3" s="253">
        <f>TEAMS!$D$6</f>
        <v>0</v>
      </c>
      <c r="E3" s="260"/>
      <c r="F3" s="261"/>
      <c r="G3" s="262">
        <f>TEAMS!$B$6</f>
        <v>0</v>
      </c>
      <c r="H3" s="260"/>
      <c r="I3" s="262">
        <f>TEAMS!$D$6</f>
        <v>0</v>
      </c>
      <c r="J3" s="260"/>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41" t="s">
        <v>52</v>
      </c>
      <c r="B5" s="242"/>
      <c r="C5" s="140"/>
      <c r="D5" s="141" t="s">
        <v>52</v>
      </c>
      <c r="E5" s="140"/>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2"/>
      <c r="C17" s="143"/>
      <c r="D17" s="142"/>
      <c r="E17" s="143"/>
      <c r="F17" s="6">
        <v>43</v>
      </c>
      <c r="G17" s="142"/>
      <c r="H17" s="143"/>
      <c r="I17" s="142"/>
      <c r="J17" s="143"/>
    </row>
    <row r="18" spans="1:10" ht="16.5" customHeight="1">
      <c r="A18" s="15">
        <v>27</v>
      </c>
      <c r="B18" s="142"/>
      <c r="C18" s="143"/>
      <c r="D18" s="142"/>
      <c r="E18" s="143"/>
      <c r="F18" s="6">
        <v>44</v>
      </c>
      <c r="G18" s="142"/>
      <c r="H18" s="143"/>
      <c r="I18" s="142"/>
      <c r="J18" s="143"/>
    </row>
    <row r="19" spans="1:10" ht="16.5" customHeight="1">
      <c r="A19" s="15">
        <v>28</v>
      </c>
      <c r="B19" s="142"/>
      <c r="C19" s="143"/>
      <c r="D19" s="142"/>
      <c r="E19" s="143"/>
      <c r="F19" s="6">
        <v>45</v>
      </c>
      <c r="G19" s="142"/>
      <c r="H19" s="143"/>
      <c r="I19" s="142"/>
      <c r="J19" s="143"/>
    </row>
    <row r="20" spans="1:10" ht="16.5" customHeight="1">
      <c r="A20" s="15">
        <v>29</v>
      </c>
      <c r="B20" s="142"/>
      <c r="C20" s="143"/>
      <c r="D20" s="142"/>
      <c r="E20" s="143"/>
      <c r="F20" s="6">
        <v>46</v>
      </c>
      <c r="G20" s="142"/>
      <c r="H20" s="143"/>
      <c r="I20" s="142"/>
      <c r="J20" s="143"/>
    </row>
    <row r="21" spans="1:10" ht="16.5" customHeight="1" thickBot="1">
      <c r="A21" s="16">
        <v>30</v>
      </c>
      <c r="B21" s="11"/>
      <c r="C21" s="12"/>
      <c r="D21" s="11"/>
      <c r="E21" s="12"/>
      <c r="F21" s="17" t="s">
        <v>5</v>
      </c>
      <c r="G21" s="11"/>
      <c r="H21" s="12"/>
      <c r="I21" s="11"/>
      <c r="J21" s="12"/>
    </row>
    <row r="22" spans="1:10" ht="15.75" customHeight="1" thickBot="1" thickTop="1">
      <c r="A22" s="243" t="s">
        <v>2</v>
      </c>
      <c r="B22" s="243"/>
      <c r="C22" s="139">
        <f>TEAMS!$C$7</f>
        <v>0</v>
      </c>
      <c r="D22" s="20"/>
      <c r="E22" s="244" t="s">
        <v>51</v>
      </c>
      <c r="F22" s="245"/>
      <c r="G22" s="245"/>
      <c r="H22" s="245"/>
      <c r="I22" s="245"/>
      <c r="J22" s="246"/>
    </row>
    <row r="23" spans="1:10" ht="12.75" customHeight="1" thickBot="1" thickTop="1">
      <c r="A23" s="24">
        <v>1</v>
      </c>
      <c r="E23" s="247"/>
      <c r="F23" s="248"/>
      <c r="G23" s="248"/>
      <c r="H23" s="248"/>
      <c r="I23" s="248"/>
      <c r="J23" s="249"/>
    </row>
    <row r="24" spans="1:10" ht="27" customHeight="1" thickTop="1">
      <c r="A24" s="13"/>
      <c r="B24" s="253">
        <f>TEAMS!$B$8</f>
        <v>0</v>
      </c>
      <c r="C24" s="254"/>
      <c r="D24" s="253">
        <f>TEAMS!$D$8</f>
        <v>0</v>
      </c>
      <c r="E24" s="260"/>
      <c r="F24" s="261"/>
      <c r="G24" s="262">
        <f>TEAMS!$B$8</f>
        <v>0</v>
      </c>
      <c r="H24" s="260"/>
      <c r="I24" s="262">
        <f>TEAMS!$D$8</f>
        <v>0</v>
      </c>
      <c r="J24" s="260"/>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41" t="s">
        <v>52</v>
      </c>
      <c r="B26" s="242"/>
      <c r="C26" s="140"/>
      <c r="D26" s="141" t="s">
        <v>52</v>
      </c>
      <c r="E26" s="140"/>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2"/>
      <c r="C38" s="143"/>
      <c r="D38" s="142"/>
      <c r="E38" s="143"/>
      <c r="F38" s="6">
        <v>43</v>
      </c>
      <c r="G38" s="142"/>
      <c r="H38" s="143"/>
      <c r="I38" s="142"/>
      <c r="J38" s="143"/>
    </row>
    <row r="39" spans="1:10" ht="16.5" customHeight="1">
      <c r="A39" s="15">
        <v>27</v>
      </c>
      <c r="B39" s="142"/>
      <c r="C39" s="143"/>
      <c r="D39" s="142"/>
      <c r="E39" s="143"/>
      <c r="F39" s="6">
        <v>44</v>
      </c>
      <c r="G39" s="142"/>
      <c r="H39" s="143"/>
      <c r="I39" s="142"/>
      <c r="J39" s="143"/>
    </row>
    <row r="40" spans="1:10" ht="16.5" customHeight="1">
      <c r="A40" s="15">
        <v>28</v>
      </c>
      <c r="B40" s="142"/>
      <c r="C40" s="143"/>
      <c r="D40" s="142"/>
      <c r="E40" s="143"/>
      <c r="F40" s="6">
        <v>45</v>
      </c>
      <c r="G40" s="142"/>
      <c r="H40" s="143"/>
      <c r="I40" s="142"/>
      <c r="J40" s="143"/>
    </row>
    <row r="41" spans="1:10" ht="16.5" customHeight="1">
      <c r="A41" s="15">
        <v>29</v>
      </c>
      <c r="B41" s="142"/>
      <c r="C41" s="143"/>
      <c r="D41" s="142"/>
      <c r="E41" s="143"/>
      <c r="F41" s="6">
        <v>46</v>
      </c>
      <c r="G41" s="142"/>
      <c r="H41" s="143"/>
      <c r="I41" s="142"/>
      <c r="J41" s="143"/>
    </row>
    <row r="42" spans="1:10" ht="16.5" customHeight="1" thickBot="1">
      <c r="A42" s="16">
        <v>30</v>
      </c>
      <c r="B42" s="11"/>
      <c r="C42" s="12"/>
      <c r="D42" s="11"/>
      <c r="E42" s="12"/>
      <c r="F42" s="17" t="s">
        <v>5</v>
      </c>
      <c r="G42" s="11"/>
      <c r="H42" s="12"/>
      <c r="I42" s="11"/>
      <c r="J42" s="12"/>
    </row>
    <row r="43" spans="1:10" ht="15.75" customHeight="1" thickBot="1" thickTop="1">
      <c r="A43" s="243" t="s">
        <v>2</v>
      </c>
      <c r="B43" s="243"/>
      <c r="C43" s="139">
        <f>TEAMS!$C$9</f>
        <v>0</v>
      </c>
      <c r="D43" s="20"/>
      <c r="E43" s="244" t="s">
        <v>51</v>
      </c>
      <c r="F43" s="245"/>
      <c r="G43" s="245"/>
      <c r="H43" s="245"/>
      <c r="I43" s="245"/>
      <c r="J43" s="246"/>
    </row>
    <row r="44" spans="1:10" ht="12.75" customHeight="1" thickBot="1" thickTop="1">
      <c r="A44" s="24">
        <v>1</v>
      </c>
      <c r="E44" s="247"/>
      <c r="F44" s="248"/>
      <c r="G44" s="248"/>
      <c r="H44" s="248"/>
      <c r="I44" s="248"/>
      <c r="J44" s="249"/>
    </row>
    <row r="45" spans="1:10" ht="27" customHeight="1" thickTop="1">
      <c r="A45" s="13"/>
      <c r="B45" s="253">
        <f>TEAMS!$B$10</f>
        <v>0</v>
      </c>
      <c r="C45" s="254"/>
      <c r="D45" s="253">
        <f>TEAMS!$D$10</f>
        <v>0</v>
      </c>
      <c r="E45" s="260"/>
      <c r="F45" s="261"/>
      <c r="G45" s="262">
        <f>TEAMS!$B$10</f>
        <v>0</v>
      </c>
      <c r="H45" s="260"/>
      <c r="I45" s="262">
        <f>TEAMS!$D$10</f>
        <v>0</v>
      </c>
      <c r="J45" s="260"/>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41" t="s">
        <v>52</v>
      </c>
      <c r="B47" s="242"/>
      <c r="C47" s="140"/>
      <c r="D47" s="141" t="s">
        <v>52</v>
      </c>
      <c r="E47" s="140"/>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2"/>
      <c r="C59" s="143"/>
      <c r="D59" s="142"/>
      <c r="E59" s="143"/>
      <c r="F59" s="6">
        <v>43</v>
      </c>
      <c r="G59" s="142"/>
      <c r="H59" s="143"/>
      <c r="I59" s="142"/>
      <c r="J59" s="143"/>
    </row>
    <row r="60" spans="1:10" ht="16.5" customHeight="1">
      <c r="A60" s="15">
        <v>27</v>
      </c>
      <c r="B60" s="142"/>
      <c r="C60" s="143"/>
      <c r="D60" s="142"/>
      <c r="E60" s="143"/>
      <c r="F60" s="6">
        <v>44</v>
      </c>
      <c r="G60" s="142"/>
      <c r="H60" s="143"/>
      <c r="I60" s="142"/>
      <c r="J60" s="143"/>
    </row>
    <row r="61" spans="1:10" ht="16.5" customHeight="1">
      <c r="A61" s="15">
        <v>28</v>
      </c>
      <c r="B61" s="142"/>
      <c r="C61" s="143"/>
      <c r="D61" s="142"/>
      <c r="E61" s="143"/>
      <c r="F61" s="6">
        <v>45</v>
      </c>
      <c r="G61" s="142"/>
      <c r="H61" s="143"/>
      <c r="I61" s="142"/>
      <c r="J61" s="143"/>
    </row>
    <row r="62" spans="1:10" ht="16.5" customHeight="1">
      <c r="A62" s="15">
        <v>29</v>
      </c>
      <c r="B62" s="142"/>
      <c r="C62" s="143"/>
      <c r="D62" s="142"/>
      <c r="E62" s="143"/>
      <c r="F62" s="6">
        <v>46</v>
      </c>
      <c r="G62" s="142"/>
      <c r="H62" s="143"/>
      <c r="I62" s="142"/>
      <c r="J62" s="143"/>
    </row>
    <row r="63" spans="1:10" ht="16.5" customHeight="1" thickBot="1">
      <c r="A63" s="16">
        <v>30</v>
      </c>
      <c r="B63" s="11"/>
      <c r="C63" s="12"/>
      <c r="D63" s="11"/>
      <c r="E63" s="12"/>
      <c r="F63" s="17" t="s">
        <v>5</v>
      </c>
      <c r="G63" s="11"/>
      <c r="H63" s="12"/>
      <c r="I63" s="11"/>
      <c r="J63" s="12"/>
    </row>
    <row r="64" spans="1:10" ht="15.75" customHeight="1" thickBot="1" thickTop="1">
      <c r="A64" s="243" t="s">
        <v>2</v>
      </c>
      <c r="B64" s="243"/>
      <c r="C64" s="139">
        <f>TEAMS!$C$11</f>
        <v>0</v>
      </c>
      <c r="D64" s="20"/>
      <c r="E64" s="244" t="s">
        <v>51</v>
      </c>
      <c r="F64" s="245"/>
      <c r="G64" s="245"/>
      <c r="H64" s="245"/>
      <c r="I64" s="245"/>
      <c r="J64" s="246"/>
    </row>
    <row r="65" spans="1:10" ht="12.75" customHeight="1" thickBot="1" thickTop="1">
      <c r="A65" s="24">
        <v>1</v>
      </c>
      <c r="E65" s="247"/>
      <c r="F65" s="248"/>
      <c r="G65" s="248"/>
      <c r="H65" s="248"/>
      <c r="I65" s="248"/>
      <c r="J65" s="249"/>
    </row>
    <row r="66" spans="1:10" ht="27" customHeight="1" thickTop="1">
      <c r="A66" s="13"/>
      <c r="B66" s="253">
        <f>TEAMS!$B$12</f>
        <v>0</v>
      </c>
      <c r="C66" s="254"/>
      <c r="D66" s="253">
        <f>TEAMS!$D$12</f>
        <v>0</v>
      </c>
      <c r="E66" s="260"/>
      <c r="F66" s="261"/>
      <c r="G66" s="262">
        <f>TEAMS!$B$12</f>
        <v>0</v>
      </c>
      <c r="H66" s="260"/>
      <c r="I66" s="262">
        <f>TEAMS!$D$12</f>
        <v>0</v>
      </c>
      <c r="J66" s="260"/>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41" t="s">
        <v>52</v>
      </c>
      <c r="B68" s="242"/>
      <c r="C68" s="140"/>
      <c r="D68" s="141" t="s">
        <v>52</v>
      </c>
      <c r="E68" s="140"/>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2"/>
      <c r="C80" s="143"/>
      <c r="D80" s="142"/>
      <c r="E80" s="143"/>
      <c r="F80" s="6">
        <v>43</v>
      </c>
      <c r="G80" s="142"/>
      <c r="H80" s="143"/>
      <c r="I80" s="142"/>
      <c r="J80" s="143"/>
    </row>
    <row r="81" spans="1:10" ht="16.5" customHeight="1">
      <c r="A81" s="15">
        <v>27</v>
      </c>
      <c r="B81" s="142"/>
      <c r="C81" s="143"/>
      <c r="D81" s="142"/>
      <c r="E81" s="143"/>
      <c r="F81" s="6">
        <v>44</v>
      </c>
      <c r="G81" s="142"/>
      <c r="H81" s="143"/>
      <c r="I81" s="142"/>
      <c r="J81" s="143"/>
    </row>
    <row r="82" spans="1:10" ht="16.5" customHeight="1">
      <c r="A82" s="15">
        <v>28</v>
      </c>
      <c r="B82" s="142"/>
      <c r="C82" s="143"/>
      <c r="D82" s="142"/>
      <c r="E82" s="143"/>
      <c r="F82" s="6">
        <v>45</v>
      </c>
      <c r="G82" s="142"/>
      <c r="H82" s="143"/>
      <c r="I82" s="142"/>
      <c r="J82" s="143"/>
    </row>
    <row r="83" spans="1:10" ht="16.5" customHeight="1">
      <c r="A83" s="15">
        <v>29</v>
      </c>
      <c r="B83" s="142"/>
      <c r="C83" s="143"/>
      <c r="D83" s="142"/>
      <c r="E83" s="143"/>
      <c r="F83" s="6">
        <v>46</v>
      </c>
      <c r="G83" s="142"/>
      <c r="H83" s="143"/>
      <c r="I83" s="142"/>
      <c r="J83" s="143"/>
    </row>
    <row r="84" spans="1:10" ht="16.5" customHeight="1" thickBot="1">
      <c r="A84" s="16">
        <v>30</v>
      </c>
      <c r="B84" s="11"/>
      <c r="C84" s="12"/>
      <c r="D84" s="11"/>
      <c r="E84" s="12"/>
      <c r="F84" s="17" t="s">
        <v>5</v>
      </c>
      <c r="G84" s="11"/>
      <c r="H84" s="12"/>
      <c r="I84" s="11"/>
      <c r="J84" s="12"/>
    </row>
    <row r="85" spans="1:10" ht="15.75" customHeight="1" thickBot="1" thickTop="1">
      <c r="A85" s="243" t="s">
        <v>2</v>
      </c>
      <c r="B85" s="243"/>
      <c r="C85" s="139">
        <f>TEAMS!$C$13</f>
        <v>0</v>
      </c>
      <c r="D85" s="20"/>
      <c r="E85" s="244" t="s">
        <v>51</v>
      </c>
      <c r="F85" s="245"/>
      <c r="G85" s="245"/>
      <c r="H85" s="245"/>
      <c r="I85" s="245"/>
      <c r="J85" s="246"/>
    </row>
    <row r="86" spans="1:10" ht="12.75" customHeight="1" thickBot="1" thickTop="1">
      <c r="A86" s="24">
        <v>1</v>
      </c>
      <c r="E86" s="247"/>
      <c r="F86" s="248"/>
      <c r="G86" s="248"/>
      <c r="H86" s="248"/>
      <c r="I86" s="248"/>
      <c r="J86" s="249"/>
    </row>
    <row r="87" spans="1:10" ht="27" customHeight="1" thickTop="1">
      <c r="A87" s="13"/>
      <c r="B87" s="253">
        <f>TEAMS!$B$14</f>
        <v>0</v>
      </c>
      <c r="C87" s="254"/>
      <c r="D87" s="253">
        <f>TEAMS!$D$14</f>
        <v>0</v>
      </c>
      <c r="E87" s="260"/>
      <c r="F87" s="261"/>
      <c r="G87" s="262">
        <f>TEAMS!$B$14</f>
        <v>0</v>
      </c>
      <c r="H87" s="260"/>
      <c r="I87" s="262">
        <f>TEAMS!$D$14</f>
        <v>0</v>
      </c>
      <c r="J87" s="260"/>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41" t="s">
        <v>52</v>
      </c>
      <c r="B89" s="242"/>
      <c r="C89" s="140"/>
      <c r="D89" s="141" t="s">
        <v>52</v>
      </c>
      <c r="E89" s="140"/>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2"/>
      <c r="C101" s="143"/>
      <c r="D101" s="142"/>
      <c r="E101" s="143"/>
      <c r="F101" s="6">
        <v>43</v>
      </c>
      <c r="G101" s="142"/>
      <c r="H101" s="143"/>
      <c r="I101" s="142"/>
      <c r="J101" s="143"/>
    </row>
    <row r="102" spans="1:10" ht="16.5" customHeight="1">
      <c r="A102" s="15">
        <v>27</v>
      </c>
      <c r="B102" s="142"/>
      <c r="C102" s="143"/>
      <c r="D102" s="142"/>
      <c r="E102" s="143"/>
      <c r="F102" s="6">
        <v>44</v>
      </c>
      <c r="G102" s="142"/>
      <c r="H102" s="143"/>
      <c r="I102" s="142"/>
      <c r="J102" s="143"/>
    </row>
    <row r="103" spans="1:10" ht="16.5" customHeight="1">
      <c r="A103" s="15">
        <v>28</v>
      </c>
      <c r="B103" s="142"/>
      <c r="C103" s="143"/>
      <c r="D103" s="142"/>
      <c r="E103" s="143"/>
      <c r="F103" s="6">
        <v>45</v>
      </c>
      <c r="G103" s="142"/>
      <c r="H103" s="143"/>
      <c r="I103" s="142"/>
      <c r="J103" s="143"/>
    </row>
    <row r="104" spans="1:10" ht="16.5" customHeight="1">
      <c r="A104" s="15">
        <v>29</v>
      </c>
      <c r="B104" s="142"/>
      <c r="C104" s="143"/>
      <c r="D104" s="142"/>
      <c r="E104" s="143"/>
      <c r="F104" s="6">
        <v>46</v>
      </c>
      <c r="G104" s="142"/>
      <c r="H104" s="143"/>
      <c r="I104" s="142"/>
      <c r="J104" s="143"/>
    </row>
    <row r="105" spans="1:10" ht="16.5" customHeight="1" thickBot="1">
      <c r="A105" s="16">
        <v>30</v>
      </c>
      <c r="B105" s="11"/>
      <c r="C105" s="12"/>
      <c r="D105" s="11"/>
      <c r="E105" s="12"/>
      <c r="F105" s="17" t="s">
        <v>5</v>
      </c>
      <c r="G105" s="11"/>
      <c r="H105" s="12"/>
      <c r="I105" s="11"/>
      <c r="J105" s="12"/>
    </row>
    <row r="106" spans="1:10" ht="15.75" customHeight="1" thickBot="1" thickTop="1">
      <c r="A106" s="243" t="s">
        <v>2</v>
      </c>
      <c r="B106" s="243"/>
      <c r="C106" s="139">
        <f>TEAMS!$C$15</f>
        <v>0</v>
      </c>
      <c r="D106" s="20"/>
      <c r="E106" s="244" t="s">
        <v>51</v>
      </c>
      <c r="F106" s="245"/>
      <c r="G106" s="245"/>
      <c r="H106" s="245"/>
      <c r="I106" s="245"/>
      <c r="J106" s="246"/>
    </row>
    <row r="107" spans="1:10" ht="12.75" customHeight="1" thickBot="1" thickTop="1">
      <c r="A107" s="24">
        <v>1</v>
      </c>
      <c r="E107" s="247"/>
      <c r="F107" s="248"/>
      <c r="G107" s="248"/>
      <c r="H107" s="248"/>
      <c r="I107" s="248"/>
      <c r="J107" s="249"/>
    </row>
    <row r="108" spans="1:10" ht="27" customHeight="1" thickTop="1">
      <c r="A108" s="13"/>
      <c r="B108" s="253">
        <f>TEAMS!$B$16</f>
        <v>0</v>
      </c>
      <c r="C108" s="254"/>
      <c r="D108" s="253">
        <f>TEAMS!$D$16</f>
        <v>0</v>
      </c>
      <c r="E108" s="260"/>
      <c r="F108" s="261"/>
      <c r="G108" s="262">
        <f>TEAMS!$B$16</f>
        <v>0</v>
      </c>
      <c r="H108" s="260"/>
      <c r="I108" s="262">
        <f>TEAMS!$D$16</f>
        <v>0</v>
      </c>
      <c r="J108" s="260"/>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41" t="s">
        <v>52</v>
      </c>
      <c r="B110" s="242"/>
      <c r="C110" s="140"/>
      <c r="D110" s="141" t="s">
        <v>52</v>
      </c>
      <c r="E110" s="140"/>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2"/>
      <c r="C122" s="143"/>
      <c r="D122" s="142"/>
      <c r="E122" s="143"/>
      <c r="F122" s="6">
        <v>43</v>
      </c>
      <c r="G122" s="142"/>
      <c r="H122" s="143"/>
      <c r="I122" s="142"/>
      <c r="J122" s="143"/>
    </row>
    <row r="123" spans="1:10" ht="16.5" customHeight="1">
      <c r="A123" s="15">
        <v>27</v>
      </c>
      <c r="B123" s="142"/>
      <c r="C123" s="143"/>
      <c r="D123" s="142"/>
      <c r="E123" s="143"/>
      <c r="F123" s="6">
        <v>44</v>
      </c>
      <c r="G123" s="142"/>
      <c r="H123" s="143"/>
      <c r="I123" s="142"/>
      <c r="J123" s="143"/>
    </row>
    <row r="124" spans="1:10" ht="16.5" customHeight="1">
      <c r="A124" s="15">
        <v>28</v>
      </c>
      <c r="B124" s="142"/>
      <c r="C124" s="143"/>
      <c r="D124" s="142"/>
      <c r="E124" s="143"/>
      <c r="F124" s="6">
        <v>45</v>
      </c>
      <c r="G124" s="142"/>
      <c r="H124" s="143"/>
      <c r="I124" s="142"/>
      <c r="J124" s="143"/>
    </row>
    <row r="125" spans="1:10" ht="16.5" customHeight="1">
      <c r="A125" s="15">
        <v>29</v>
      </c>
      <c r="B125" s="142"/>
      <c r="C125" s="143"/>
      <c r="D125" s="142"/>
      <c r="E125" s="143"/>
      <c r="F125" s="6">
        <v>46</v>
      </c>
      <c r="G125" s="142"/>
      <c r="H125" s="143"/>
      <c r="I125" s="142"/>
      <c r="J125" s="143"/>
    </row>
    <row r="126" spans="1:10" ht="16.5" customHeight="1" thickBot="1">
      <c r="A126" s="16">
        <v>30</v>
      </c>
      <c r="B126" s="11"/>
      <c r="C126" s="12"/>
      <c r="D126" s="11"/>
      <c r="E126" s="12"/>
      <c r="F126" s="17" t="s">
        <v>5</v>
      </c>
      <c r="G126" s="11"/>
      <c r="H126" s="12"/>
      <c r="I126" s="11"/>
      <c r="J126" s="12"/>
    </row>
    <row r="127" spans="1:10" ht="15.75" customHeight="1" thickBot="1" thickTop="1">
      <c r="A127" s="243" t="s">
        <v>2</v>
      </c>
      <c r="B127" s="243"/>
      <c r="C127" s="139">
        <f>TEAMS!$C$17</f>
        <v>0</v>
      </c>
      <c r="D127" s="20"/>
      <c r="E127" s="244" t="s">
        <v>51</v>
      </c>
      <c r="F127" s="245"/>
      <c r="G127" s="245"/>
      <c r="H127" s="245"/>
      <c r="I127" s="245"/>
      <c r="J127" s="246"/>
    </row>
    <row r="128" spans="1:10" ht="12.75" customHeight="1" thickBot="1" thickTop="1">
      <c r="A128" s="24">
        <v>1</v>
      </c>
      <c r="E128" s="247"/>
      <c r="F128" s="248"/>
      <c r="G128" s="248"/>
      <c r="H128" s="248"/>
      <c r="I128" s="248"/>
      <c r="J128" s="249"/>
    </row>
    <row r="129" spans="1:10" ht="27" customHeight="1" thickTop="1">
      <c r="A129" s="13"/>
      <c r="B129" s="253">
        <f>TEAMS!$B$18</f>
        <v>0</v>
      </c>
      <c r="C129" s="254"/>
      <c r="D129" s="253">
        <f>TEAMS!$D$18</f>
        <v>0</v>
      </c>
      <c r="E129" s="260"/>
      <c r="F129" s="261"/>
      <c r="G129" s="262">
        <f>TEAMS!$B$18</f>
        <v>0</v>
      </c>
      <c r="H129" s="260"/>
      <c r="I129" s="262">
        <f>TEAMS!$D$18</f>
        <v>0</v>
      </c>
      <c r="J129" s="260"/>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41" t="s">
        <v>52</v>
      </c>
      <c r="B131" s="242"/>
      <c r="C131" s="140"/>
      <c r="D131" s="141" t="s">
        <v>52</v>
      </c>
      <c r="E131" s="140"/>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2"/>
      <c r="C143" s="143"/>
      <c r="D143" s="142"/>
      <c r="E143" s="143"/>
      <c r="F143" s="6">
        <v>43</v>
      </c>
      <c r="G143" s="142"/>
      <c r="H143" s="143"/>
      <c r="I143" s="142"/>
      <c r="J143" s="143"/>
    </row>
    <row r="144" spans="1:10" ht="16.5" customHeight="1">
      <c r="A144" s="15">
        <v>27</v>
      </c>
      <c r="B144" s="142"/>
      <c r="C144" s="143"/>
      <c r="D144" s="142"/>
      <c r="E144" s="143"/>
      <c r="F144" s="6">
        <v>44</v>
      </c>
      <c r="G144" s="142"/>
      <c r="H144" s="143"/>
      <c r="I144" s="142"/>
      <c r="J144" s="143"/>
    </row>
    <row r="145" spans="1:10" ht="16.5" customHeight="1">
      <c r="A145" s="15">
        <v>28</v>
      </c>
      <c r="B145" s="142"/>
      <c r="C145" s="143"/>
      <c r="D145" s="142"/>
      <c r="E145" s="143"/>
      <c r="F145" s="6">
        <v>45</v>
      </c>
      <c r="G145" s="142"/>
      <c r="H145" s="143"/>
      <c r="I145" s="142"/>
      <c r="J145" s="143"/>
    </row>
    <row r="146" spans="1:10" ht="16.5" customHeight="1">
      <c r="A146" s="15">
        <v>29</v>
      </c>
      <c r="B146" s="142"/>
      <c r="C146" s="143"/>
      <c r="D146" s="142"/>
      <c r="E146" s="143"/>
      <c r="F146" s="6">
        <v>46</v>
      </c>
      <c r="G146" s="142"/>
      <c r="H146" s="143"/>
      <c r="I146" s="142"/>
      <c r="J146" s="143"/>
    </row>
    <row r="147" spans="1:10" ht="16.5" customHeight="1" thickBot="1">
      <c r="A147" s="16">
        <v>30</v>
      </c>
      <c r="B147" s="11"/>
      <c r="C147" s="12"/>
      <c r="D147" s="11"/>
      <c r="E147" s="12"/>
      <c r="F147" s="17" t="s">
        <v>5</v>
      </c>
      <c r="G147" s="11"/>
      <c r="H147" s="12"/>
      <c r="I147" s="11"/>
      <c r="J147" s="12"/>
    </row>
    <row r="148" spans="1:10" ht="15.75" customHeight="1" thickBot="1" thickTop="1">
      <c r="A148" s="243" t="s">
        <v>2</v>
      </c>
      <c r="B148" s="243"/>
      <c r="C148" s="139">
        <f>TEAMS!$G$5</f>
        <v>0</v>
      </c>
      <c r="D148" s="20"/>
      <c r="E148" s="244" t="s">
        <v>51</v>
      </c>
      <c r="F148" s="245"/>
      <c r="G148" s="245"/>
      <c r="H148" s="245"/>
      <c r="I148" s="245"/>
      <c r="J148" s="246"/>
    </row>
    <row r="149" spans="1:10" ht="12.75" customHeight="1" thickBot="1" thickTop="1">
      <c r="A149" s="24">
        <v>1</v>
      </c>
      <c r="E149" s="247"/>
      <c r="F149" s="248"/>
      <c r="G149" s="248"/>
      <c r="H149" s="248"/>
      <c r="I149" s="248"/>
      <c r="J149" s="249"/>
    </row>
    <row r="150" spans="1:10" ht="27" customHeight="1" thickTop="1">
      <c r="A150" s="13"/>
      <c r="B150" s="253">
        <f>TEAMS!$F$6</f>
        <v>0</v>
      </c>
      <c r="C150" s="254"/>
      <c r="D150" s="253">
        <f>TEAMS!$H$6</f>
        <v>0</v>
      </c>
      <c r="E150" s="260"/>
      <c r="F150" s="261"/>
      <c r="G150" s="262">
        <f>TEAMS!$F$6</f>
        <v>0</v>
      </c>
      <c r="H150" s="260"/>
      <c r="I150" s="262">
        <f>TEAMS!$H$6</f>
        <v>0</v>
      </c>
      <c r="J150" s="260"/>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41" t="s">
        <v>52</v>
      </c>
      <c r="B152" s="242"/>
      <c r="C152" s="140"/>
      <c r="D152" s="141" t="s">
        <v>52</v>
      </c>
      <c r="E152" s="140"/>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2"/>
      <c r="C164" s="143"/>
      <c r="D164" s="142"/>
      <c r="E164" s="143"/>
      <c r="F164" s="6">
        <v>43</v>
      </c>
      <c r="G164" s="142"/>
      <c r="H164" s="143"/>
      <c r="I164" s="142"/>
      <c r="J164" s="143"/>
    </row>
    <row r="165" spans="1:10" ht="16.5" customHeight="1">
      <c r="A165" s="15">
        <v>27</v>
      </c>
      <c r="B165" s="142"/>
      <c r="C165" s="143"/>
      <c r="D165" s="142"/>
      <c r="E165" s="143"/>
      <c r="F165" s="6">
        <v>44</v>
      </c>
      <c r="G165" s="142"/>
      <c r="H165" s="143"/>
      <c r="I165" s="142"/>
      <c r="J165" s="143"/>
    </row>
    <row r="166" spans="1:10" ht="16.5" customHeight="1">
      <c r="A166" s="15">
        <v>28</v>
      </c>
      <c r="B166" s="142"/>
      <c r="C166" s="143"/>
      <c r="D166" s="142"/>
      <c r="E166" s="143"/>
      <c r="F166" s="6">
        <v>45</v>
      </c>
      <c r="G166" s="142"/>
      <c r="H166" s="143"/>
      <c r="I166" s="142"/>
      <c r="J166" s="143"/>
    </row>
    <row r="167" spans="1:10" ht="16.5" customHeight="1">
      <c r="A167" s="15">
        <v>29</v>
      </c>
      <c r="B167" s="142"/>
      <c r="C167" s="143"/>
      <c r="D167" s="142"/>
      <c r="E167" s="143"/>
      <c r="F167" s="6">
        <v>46</v>
      </c>
      <c r="G167" s="142"/>
      <c r="H167" s="143"/>
      <c r="I167" s="142"/>
      <c r="J167" s="143"/>
    </row>
    <row r="168" spans="1:10" ht="16.5" customHeight="1" thickBot="1">
      <c r="A168" s="16">
        <v>30</v>
      </c>
      <c r="B168" s="11"/>
      <c r="C168" s="12"/>
      <c r="D168" s="11"/>
      <c r="E168" s="12"/>
      <c r="F168" s="17" t="s">
        <v>5</v>
      </c>
      <c r="G168" s="11"/>
      <c r="H168" s="12"/>
      <c r="I168" s="11"/>
      <c r="J168" s="12"/>
    </row>
    <row r="169" spans="1:10" ht="15.75" customHeight="1" thickBot="1" thickTop="1">
      <c r="A169" s="243" t="s">
        <v>2</v>
      </c>
      <c r="B169" s="243"/>
      <c r="C169" s="139">
        <f>TEAMS!$G$7</f>
        <v>0</v>
      </c>
      <c r="D169" s="20"/>
      <c r="E169" s="244" t="s">
        <v>51</v>
      </c>
      <c r="F169" s="245"/>
      <c r="G169" s="245"/>
      <c r="H169" s="245"/>
      <c r="I169" s="245"/>
      <c r="J169" s="246"/>
    </row>
    <row r="170" spans="1:10" ht="12.75" customHeight="1" thickBot="1" thickTop="1">
      <c r="A170" s="24">
        <v>1</v>
      </c>
      <c r="E170" s="247"/>
      <c r="F170" s="248"/>
      <c r="G170" s="248"/>
      <c r="H170" s="248"/>
      <c r="I170" s="248"/>
      <c r="J170" s="249"/>
    </row>
    <row r="171" spans="1:10" ht="27" customHeight="1" thickTop="1">
      <c r="A171" s="13"/>
      <c r="B171" s="253">
        <f>TEAMS!$F$8</f>
        <v>0</v>
      </c>
      <c r="C171" s="254"/>
      <c r="D171" s="253">
        <f>TEAMS!$H$8</f>
        <v>0</v>
      </c>
      <c r="E171" s="260"/>
      <c r="F171" s="261"/>
      <c r="G171" s="262">
        <f>TEAMS!$F$8</f>
        <v>0</v>
      </c>
      <c r="H171" s="260"/>
      <c r="I171" s="262">
        <f>TEAMS!$H$8</f>
        <v>0</v>
      </c>
      <c r="J171" s="260"/>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41" t="s">
        <v>52</v>
      </c>
      <c r="B173" s="242"/>
      <c r="C173" s="140"/>
      <c r="D173" s="141" t="s">
        <v>52</v>
      </c>
      <c r="E173" s="140"/>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2"/>
      <c r="C185" s="143"/>
      <c r="D185" s="142"/>
      <c r="E185" s="143"/>
      <c r="F185" s="6">
        <v>43</v>
      </c>
      <c r="G185" s="142"/>
      <c r="H185" s="143"/>
      <c r="I185" s="142"/>
      <c r="J185" s="143"/>
    </row>
    <row r="186" spans="1:10" ht="16.5" customHeight="1">
      <c r="A186" s="15">
        <v>27</v>
      </c>
      <c r="B186" s="142"/>
      <c r="C186" s="143"/>
      <c r="D186" s="142"/>
      <c r="E186" s="143"/>
      <c r="F186" s="6">
        <v>44</v>
      </c>
      <c r="G186" s="142"/>
      <c r="H186" s="143"/>
      <c r="I186" s="142"/>
      <c r="J186" s="143"/>
    </row>
    <row r="187" spans="1:10" ht="16.5" customHeight="1">
      <c r="A187" s="15">
        <v>28</v>
      </c>
      <c r="B187" s="142"/>
      <c r="C187" s="143"/>
      <c r="D187" s="142"/>
      <c r="E187" s="143"/>
      <c r="F187" s="6">
        <v>45</v>
      </c>
      <c r="G187" s="142"/>
      <c r="H187" s="143"/>
      <c r="I187" s="142"/>
      <c r="J187" s="143"/>
    </row>
    <row r="188" spans="1:10" ht="16.5" customHeight="1">
      <c r="A188" s="15">
        <v>29</v>
      </c>
      <c r="B188" s="142"/>
      <c r="C188" s="143"/>
      <c r="D188" s="142"/>
      <c r="E188" s="143"/>
      <c r="F188" s="6">
        <v>46</v>
      </c>
      <c r="G188" s="142"/>
      <c r="H188" s="143"/>
      <c r="I188" s="142"/>
      <c r="J188" s="143"/>
    </row>
    <row r="189" spans="1:10" ht="16.5" customHeight="1" thickBot="1">
      <c r="A189" s="16">
        <v>30</v>
      </c>
      <c r="B189" s="11"/>
      <c r="C189" s="12"/>
      <c r="D189" s="11"/>
      <c r="E189" s="12"/>
      <c r="F189" s="17" t="s">
        <v>5</v>
      </c>
      <c r="G189" s="11"/>
      <c r="H189" s="12"/>
      <c r="I189" s="11"/>
      <c r="J189" s="12"/>
    </row>
  </sheetData>
  <sheetProtection sheet="1" selectLockedCells="1" selectUnlockedCells="1"/>
  <mergeCells count="63">
    <mergeCell ref="A173:B173"/>
    <mergeCell ref="A26:B26"/>
    <mergeCell ref="A43:B43"/>
    <mergeCell ref="A1:B1"/>
    <mergeCell ref="B3:C3"/>
    <mergeCell ref="D3:E3"/>
    <mergeCell ref="E1:J2"/>
    <mergeCell ref="A5:B5"/>
    <mergeCell ref="A22:B22"/>
    <mergeCell ref="E22:J23"/>
    <mergeCell ref="B24:C24"/>
    <mergeCell ref="D24:E24"/>
    <mergeCell ref="G24:H24"/>
    <mergeCell ref="I24:J24"/>
    <mergeCell ref="G3:H3"/>
    <mergeCell ref="I3:J3"/>
    <mergeCell ref="E43:J44"/>
    <mergeCell ref="B45:C45"/>
    <mergeCell ref="D45:E45"/>
    <mergeCell ref="G45:H45"/>
    <mergeCell ref="I45:J45"/>
    <mergeCell ref="A47:B47"/>
    <mergeCell ref="A64:B64"/>
    <mergeCell ref="E64:J65"/>
    <mergeCell ref="B66:C66"/>
    <mergeCell ref="D66:E66"/>
    <mergeCell ref="G66:H66"/>
    <mergeCell ref="I66:J66"/>
    <mergeCell ref="A68:B68"/>
    <mergeCell ref="A85:B85"/>
    <mergeCell ref="E85:J86"/>
    <mergeCell ref="B87:C87"/>
    <mergeCell ref="D87:E87"/>
    <mergeCell ref="G87:H87"/>
    <mergeCell ref="I87:J87"/>
    <mergeCell ref="A89:B89"/>
    <mergeCell ref="A106:B106"/>
    <mergeCell ref="E106:J107"/>
    <mergeCell ref="B108:C108"/>
    <mergeCell ref="D108:E108"/>
    <mergeCell ref="G108:H108"/>
    <mergeCell ref="I108:J108"/>
    <mergeCell ref="A110:B110"/>
    <mergeCell ref="A127:B127"/>
    <mergeCell ref="E127:J128"/>
    <mergeCell ref="B129:C129"/>
    <mergeCell ref="D129:E129"/>
    <mergeCell ref="G129:H129"/>
    <mergeCell ref="I129:J129"/>
    <mergeCell ref="A131:B131"/>
    <mergeCell ref="A148:B148"/>
    <mergeCell ref="E148:J149"/>
    <mergeCell ref="B150:C150"/>
    <mergeCell ref="D150:E150"/>
    <mergeCell ref="G150:H150"/>
    <mergeCell ref="I150:J150"/>
    <mergeCell ref="A152:B152"/>
    <mergeCell ref="A169:B169"/>
    <mergeCell ref="E169:J170"/>
    <mergeCell ref="B171:C171"/>
    <mergeCell ref="D171:E171"/>
    <mergeCell ref="G171:H171"/>
    <mergeCell ref="I171:J171"/>
  </mergeCells>
  <conditionalFormatting sqref="C1 B3:E3 G3:J3">
    <cfRule type="cellIs" priority="17" dxfId="0" operator="equal" stopIfTrue="1">
      <formula>0</formula>
    </cfRule>
  </conditionalFormatting>
  <conditionalFormatting sqref="C22">
    <cfRule type="cellIs" priority="16" dxfId="0" operator="equal" stopIfTrue="1">
      <formula>0</formula>
    </cfRule>
  </conditionalFormatting>
  <conditionalFormatting sqref="C43">
    <cfRule type="cellIs" priority="15" dxfId="0" operator="equal" stopIfTrue="1">
      <formula>0</formula>
    </cfRule>
  </conditionalFormatting>
  <conditionalFormatting sqref="C64">
    <cfRule type="cellIs" priority="14" dxfId="0" operator="equal" stopIfTrue="1">
      <formula>0</formula>
    </cfRule>
  </conditionalFormatting>
  <conditionalFormatting sqref="C85">
    <cfRule type="cellIs" priority="13" dxfId="0" operator="equal" stopIfTrue="1">
      <formula>0</formula>
    </cfRule>
  </conditionalFormatting>
  <conditionalFormatting sqref="C106">
    <cfRule type="cellIs" priority="12" dxfId="0" operator="equal" stopIfTrue="1">
      <formula>0</formula>
    </cfRule>
  </conditionalFormatting>
  <conditionalFormatting sqref="C127">
    <cfRule type="cellIs" priority="11" dxfId="0" operator="equal" stopIfTrue="1">
      <formula>0</formula>
    </cfRule>
  </conditionalFormatting>
  <conditionalFormatting sqref="C148">
    <cfRule type="cellIs" priority="10" dxfId="0" operator="equal" stopIfTrue="1">
      <formula>0</formula>
    </cfRule>
  </conditionalFormatting>
  <conditionalFormatting sqref="C169">
    <cfRule type="cellIs" priority="9" dxfId="0" operator="equal" stopIfTrue="1">
      <formula>0</formula>
    </cfRule>
  </conditionalFormatting>
  <conditionalFormatting sqref="B24:E24 G24:J24">
    <cfRule type="cellIs" priority="8" dxfId="0" operator="equal" stopIfTrue="1">
      <formula>0</formula>
    </cfRule>
  </conditionalFormatting>
  <conditionalFormatting sqref="B45:E45 G45:J45">
    <cfRule type="cellIs" priority="7" dxfId="0" operator="equal" stopIfTrue="1">
      <formula>0</formula>
    </cfRule>
  </conditionalFormatting>
  <conditionalFormatting sqref="B66:E66 G66:J66">
    <cfRule type="cellIs" priority="6" dxfId="0" operator="equal" stopIfTrue="1">
      <formula>0</formula>
    </cfRule>
  </conditionalFormatting>
  <conditionalFormatting sqref="B87:E87 G87:J87">
    <cfRule type="cellIs" priority="5" dxfId="0" operator="equal" stopIfTrue="1">
      <formula>0</formula>
    </cfRule>
  </conditionalFormatting>
  <conditionalFormatting sqref="B108:E108 G108:J108">
    <cfRule type="cellIs" priority="4" dxfId="0" operator="equal" stopIfTrue="1">
      <formula>0</formula>
    </cfRule>
  </conditionalFormatting>
  <conditionalFormatting sqref="B129:E129 G129:J129">
    <cfRule type="cellIs" priority="3" dxfId="0" operator="equal" stopIfTrue="1">
      <formula>0</formula>
    </cfRule>
  </conditionalFormatting>
  <conditionalFormatting sqref="B150:E150 G150:J150">
    <cfRule type="cellIs" priority="2" dxfId="0" operator="equal" stopIfTrue="1">
      <formula>0</formula>
    </cfRule>
  </conditionalFormatting>
  <conditionalFormatting sqref="B171:E171 G171:J171">
    <cfRule type="cellIs" priority="1" dxfId="0" operator="equal" stopIfTrue="1">
      <formula>0</formula>
    </cfRule>
  </conditionalFormatting>
  <printOptions/>
  <pageMargins left="0" right="0" top="0" bottom="0" header="0.511811023622047" footer="0.511811023622047"/>
  <pageSetup horizontalDpi="600" verticalDpi="600" orientation="portrait" paperSize="9" scale="95" r:id="rId1"/>
  <rowBreaks count="8" manualBreakCount="8">
    <brk id="21" max="255" man="1"/>
    <brk id="42" max="255" man="1"/>
    <brk id="63" max="255" man="1"/>
    <brk id="84" max="255" man="1"/>
    <brk id="105" max="255" man="1"/>
    <brk id="126" max="255" man="1"/>
    <brk id="147" max="255" man="1"/>
    <brk id="168"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50" t="s">
        <v>2</v>
      </c>
      <c r="B1" s="250"/>
      <c r="C1" s="22">
        <f>'CARDS 2'!$C$7</f>
        <v>0</v>
      </c>
      <c r="D1" s="20"/>
      <c r="E1" s="21" t="s">
        <v>16</v>
      </c>
      <c r="F1" s="251">
        <f>'CARDS 2'!$A$15</f>
        <v>0</v>
      </c>
      <c r="G1" s="251"/>
      <c r="H1" s="251"/>
      <c r="I1" s="251"/>
      <c r="J1" s="252"/>
    </row>
    <row r="2" ht="12.75" customHeight="1" thickBot="1" thickTop="1">
      <c r="A2" s="24">
        <v>2</v>
      </c>
    </row>
    <row r="3" spans="1:10" ht="27" customHeight="1">
      <c r="A3" s="13"/>
      <c r="B3" s="253">
        <f>'CARDS 2'!$A$15</f>
        <v>0</v>
      </c>
      <c r="C3" s="254"/>
      <c r="D3" s="253">
        <f>'CARDS 2'!$N$15</f>
        <v>0</v>
      </c>
      <c r="E3" s="254"/>
      <c r="F3" s="18"/>
      <c r="G3" s="253">
        <f>'CARDS 2'!$A$15</f>
        <v>0</v>
      </c>
      <c r="H3" s="254"/>
      <c r="I3" s="253">
        <f>'CARDS 2'!$N$15</f>
        <v>0</v>
      </c>
      <c r="J3" s="25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50" t="s">
        <v>2</v>
      </c>
      <c r="B18" s="250"/>
      <c r="C18" s="22">
        <f>'CARDS 2'!$C$30</f>
        <v>0</v>
      </c>
      <c r="D18" s="20"/>
      <c r="E18" s="21" t="s">
        <v>16</v>
      </c>
      <c r="F18" s="251">
        <f>'CARDS 2'!$A$38</f>
        <v>0</v>
      </c>
      <c r="G18" s="251"/>
      <c r="H18" s="251"/>
      <c r="I18" s="251"/>
      <c r="J18" s="252"/>
    </row>
    <row r="19" ht="12.75" customHeight="1" thickBot="1" thickTop="1">
      <c r="A19" s="24">
        <v>2</v>
      </c>
    </row>
    <row r="20" spans="1:10" ht="27" customHeight="1">
      <c r="A20" s="13"/>
      <c r="B20" s="253">
        <f>'CARDS 2'!$A$38</f>
        <v>0</v>
      </c>
      <c r="C20" s="254"/>
      <c r="D20" s="253">
        <f>'CARDS 2'!$N$38</f>
        <v>0</v>
      </c>
      <c r="E20" s="254"/>
      <c r="F20" s="18"/>
      <c r="G20" s="253">
        <f>'CARDS 2'!$A$38</f>
        <v>0</v>
      </c>
      <c r="H20" s="254"/>
      <c r="I20" s="253">
        <f>'CARDS 2'!$N$38</f>
        <v>0</v>
      </c>
      <c r="J20" s="25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50" t="s">
        <v>2</v>
      </c>
      <c r="B35" s="250"/>
      <c r="C35" s="22">
        <f>'CARDS 2'!$C$53</f>
        <v>0</v>
      </c>
      <c r="D35" s="20"/>
      <c r="E35" s="21" t="s">
        <v>16</v>
      </c>
      <c r="F35" s="251">
        <f>'CARDS 2'!$A$61</f>
        <v>0</v>
      </c>
      <c r="G35" s="251"/>
      <c r="H35" s="251"/>
      <c r="I35" s="251"/>
      <c r="J35" s="252"/>
    </row>
    <row r="36" ht="12.75" customHeight="1" thickBot="1" thickTop="1">
      <c r="A36" s="24">
        <v>2</v>
      </c>
    </row>
    <row r="37" spans="1:10" ht="27" customHeight="1">
      <c r="A37" s="13"/>
      <c r="B37" s="253">
        <f>'CARDS 2'!$A$61</f>
        <v>0</v>
      </c>
      <c r="C37" s="254"/>
      <c r="D37" s="253">
        <f>'CARDS 2'!$N$61</f>
        <v>0</v>
      </c>
      <c r="E37" s="254"/>
      <c r="F37" s="18"/>
      <c r="G37" s="253">
        <f>'CARDS 2'!$A$61</f>
        <v>0</v>
      </c>
      <c r="H37" s="254"/>
      <c r="I37" s="253">
        <f>'CARDS 2'!$N$61</f>
        <v>0</v>
      </c>
      <c r="J37" s="25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50" t="s">
        <v>2</v>
      </c>
      <c r="B52" s="250"/>
      <c r="C52" s="22">
        <f>'CARDS 2'!$C$76</f>
        <v>0</v>
      </c>
      <c r="D52" s="20"/>
      <c r="E52" s="21" t="s">
        <v>16</v>
      </c>
      <c r="F52" s="251">
        <f>'CARDS 2'!$A$84</f>
        <v>0</v>
      </c>
      <c r="G52" s="251"/>
      <c r="H52" s="251"/>
      <c r="I52" s="251"/>
      <c r="J52" s="252"/>
    </row>
    <row r="53" ht="12.75" customHeight="1" thickBot="1" thickTop="1">
      <c r="A53" s="24">
        <v>2</v>
      </c>
    </row>
    <row r="54" spans="1:10" ht="27" customHeight="1">
      <c r="A54" s="13"/>
      <c r="B54" s="253">
        <f>'CARDS 2'!$A$84</f>
        <v>0</v>
      </c>
      <c r="C54" s="254"/>
      <c r="D54" s="253">
        <f>'CARDS 2'!$N$84</f>
        <v>0</v>
      </c>
      <c r="E54" s="254"/>
      <c r="F54" s="18"/>
      <c r="G54" s="253">
        <f>'CARDS 2'!$A$84</f>
        <v>0</v>
      </c>
      <c r="H54" s="254"/>
      <c r="I54" s="253">
        <f>'CARDS 2'!$N$84</f>
        <v>0</v>
      </c>
      <c r="J54" s="25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5" customFormat="1" ht="15.75" customHeight="1" thickBot="1">
      <c r="A69" s="250" t="s">
        <v>2</v>
      </c>
      <c r="B69" s="250"/>
      <c r="C69" s="22">
        <f>'CARDS 2'!$C$99</f>
        <v>0</v>
      </c>
      <c r="D69" s="20"/>
      <c r="E69" s="21" t="s">
        <v>16</v>
      </c>
      <c r="F69" s="251">
        <f>'CARDS 2'!$A$107</f>
        <v>0</v>
      </c>
      <c r="G69" s="251"/>
      <c r="H69" s="251"/>
      <c r="I69" s="251"/>
      <c r="J69" s="252"/>
    </row>
    <row r="70" ht="12.75" customHeight="1" thickBot="1" thickTop="1">
      <c r="A70" s="24">
        <v>2</v>
      </c>
    </row>
    <row r="71" spans="1:10" ht="27" customHeight="1">
      <c r="A71" s="13"/>
      <c r="B71" s="253">
        <f>'CARDS 2'!$A$107</f>
        <v>0</v>
      </c>
      <c r="C71" s="254"/>
      <c r="D71" s="253">
        <f>'CARDS 2'!$N$107</f>
        <v>0</v>
      </c>
      <c r="E71" s="254"/>
      <c r="F71" s="18"/>
      <c r="G71" s="253">
        <f>'CARDS 2'!$A$107</f>
        <v>0</v>
      </c>
      <c r="H71" s="254"/>
      <c r="I71" s="253">
        <f>'CARDS 2'!$N$107</f>
        <v>0</v>
      </c>
      <c r="J71" s="25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50" t="s">
        <v>2</v>
      </c>
      <c r="B86" s="250"/>
      <c r="C86" s="22">
        <f>'CARDS 2'!$C$122</f>
        <v>0</v>
      </c>
      <c r="D86" s="20"/>
      <c r="E86" s="21" t="s">
        <v>16</v>
      </c>
      <c r="F86" s="251">
        <f>'CARDS 2'!$A$130</f>
        <v>0</v>
      </c>
      <c r="G86" s="251"/>
      <c r="H86" s="251"/>
      <c r="I86" s="251"/>
      <c r="J86" s="252"/>
    </row>
    <row r="87" ht="12.75" customHeight="1" thickBot="1" thickTop="1">
      <c r="A87" s="24">
        <v>2</v>
      </c>
    </row>
    <row r="88" spans="1:10" ht="27" customHeight="1">
      <c r="A88" s="13"/>
      <c r="B88" s="253">
        <f>'CARDS 2'!$A$130</f>
        <v>0</v>
      </c>
      <c r="C88" s="254"/>
      <c r="D88" s="253">
        <f>'CARDS 2'!$N$130</f>
        <v>0</v>
      </c>
      <c r="E88" s="254"/>
      <c r="F88" s="18"/>
      <c r="G88" s="253">
        <f>'CARDS 2'!$A$130</f>
        <v>0</v>
      </c>
      <c r="H88" s="254"/>
      <c r="I88" s="253">
        <f>'CARDS 2'!$N$130</f>
        <v>0</v>
      </c>
      <c r="J88" s="25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50" t="s">
        <v>2</v>
      </c>
      <c r="B103" s="250"/>
      <c r="C103" s="22">
        <f>'CARDS 2'!$C$145</f>
        <v>0</v>
      </c>
      <c r="D103" s="20"/>
      <c r="E103" s="21" t="s">
        <v>16</v>
      </c>
      <c r="F103" s="251">
        <f>'CARDS 2'!$A$153</f>
        <v>0</v>
      </c>
      <c r="G103" s="251"/>
      <c r="H103" s="251"/>
      <c r="I103" s="251"/>
      <c r="J103" s="252"/>
    </row>
    <row r="104" ht="12.75" customHeight="1" thickBot="1" thickTop="1">
      <c r="A104" s="24">
        <v>2</v>
      </c>
    </row>
    <row r="105" spans="1:10" ht="27" customHeight="1">
      <c r="A105" s="13"/>
      <c r="B105" s="253">
        <f>'CARDS 2'!$A$153</f>
        <v>0</v>
      </c>
      <c r="C105" s="254"/>
      <c r="D105" s="253">
        <f>'CARDS 2'!$N$153</f>
        <v>0</v>
      </c>
      <c r="E105" s="254"/>
      <c r="F105" s="18"/>
      <c r="G105" s="253">
        <f>'CARDS 2'!$A$153</f>
        <v>0</v>
      </c>
      <c r="H105" s="254"/>
      <c r="I105" s="253">
        <f>'CARDS 2'!$N$153</f>
        <v>0</v>
      </c>
      <c r="J105" s="25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50" t="s">
        <v>2</v>
      </c>
      <c r="B120" s="250"/>
      <c r="C120" s="22">
        <f>'CARDS 2'!$C$168</f>
        <v>0</v>
      </c>
      <c r="D120" s="20"/>
      <c r="E120" s="21" t="s">
        <v>16</v>
      </c>
      <c r="F120" s="251">
        <f>'CARDS 2'!$A$176</f>
        <v>0</v>
      </c>
      <c r="G120" s="251"/>
      <c r="H120" s="251"/>
      <c r="I120" s="251"/>
      <c r="J120" s="252"/>
    </row>
    <row r="121" ht="12.75" customHeight="1" thickBot="1" thickTop="1">
      <c r="A121" s="24">
        <v>2</v>
      </c>
    </row>
    <row r="122" spans="1:10" ht="27" customHeight="1">
      <c r="A122" s="13"/>
      <c r="B122" s="253">
        <f>'CARDS 2'!$A$176</f>
        <v>0</v>
      </c>
      <c r="C122" s="254"/>
      <c r="D122" s="253">
        <f>'CARDS 2'!$N$176</f>
        <v>0</v>
      </c>
      <c r="E122" s="254"/>
      <c r="F122" s="18"/>
      <c r="G122" s="253">
        <f>'CARDS 2'!$A$176</f>
        <v>0</v>
      </c>
      <c r="H122" s="254"/>
      <c r="I122" s="253">
        <f>'CARDS 2'!$N$176</f>
        <v>0</v>
      </c>
      <c r="J122" s="25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50" t="s">
        <v>2</v>
      </c>
      <c r="B137" s="250"/>
      <c r="C137" s="22">
        <f>'CARDS 2'!$C$191</f>
        <v>0</v>
      </c>
      <c r="D137" s="20"/>
      <c r="E137" s="21" t="s">
        <v>16</v>
      </c>
      <c r="F137" s="251">
        <f>'CARDS 2'!$A$199</f>
        <v>0</v>
      </c>
      <c r="G137" s="251"/>
      <c r="H137" s="251"/>
      <c r="I137" s="251"/>
      <c r="J137" s="252"/>
    </row>
    <row r="138" ht="12.75" customHeight="1" thickBot="1" thickTop="1">
      <c r="A138" s="24">
        <v>2</v>
      </c>
    </row>
    <row r="139" spans="1:10" ht="27" customHeight="1">
      <c r="A139" s="13"/>
      <c r="B139" s="253">
        <f>'CARDS 2'!$A$199</f>
        <v>0</v>
      </c>
      <c r="C139" s="254"/>
      <c r="D139" s="253">
        <f>'CARDS 2'!$N$199</f>
        <v>0</v>
      </c>
      <c r="E139" s="254"/>
      <c r="F139" s="18"/>
      <c r="G139" s="253">
        <f>'CARDS 2'!$A$199</f>
        <v>0</v>
      </c>
      <c r="H139" s="254"/>
      <c r="I139" s="253">
        <f>'CARDS 2'!$N$199</f>
        <v>0</v>
      </c>
      <c r="J139" s="25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50" t="s">
        <v>2</v>
      </c>
      <c r="B154" s="250"/>
      <c r="C154" s="22">
        <f>'CARDS 2'!$C$214</f>
        <v>0</v>
      </c>
      <c r="D154" s="20"/>
      <c r="E154" s="21" t="s">
        <v>16</v>
      </c>
      <c r="F154" s="251">
        <f>'CARDS 2'!$A$222</f>
        <v>0</v>
      </c>
      <c r="G154" s="251"/>
      <c r="H154" s="251"/>
      <c r="I154" s="251"/>
      <c r="J154" s="252"/>
    </row>
    <row r="155" ht="12.75" customHeight="1" thickBot="1" thickTop="1">
      <c r="A155" s="24">
        <v>2</v>
      </c>
    </row>
    <row r="156" spans="1:10" ht="27" customHeight="1">
      <c r="A156" s="13"/>
      <c r="B156" s="253">
        <f>'CARDS 2'!$A$222</f>
        <v>0</v>
      </c>
      <c r="C156" s="254"/>
      <c r="D156" s="253">
        <f>'CARDS 2'!$N$222</f>
        <v>0</v>
      </c>
      <c r="E156" s="254"/>
      <c r="F156" s="18"/>
      <c r="G156" s="253">
        <f>'CARDS 2'!$A$222</f>
        <v>0</v>
      </c>
      <c r="H156" s="254"/>
      <c r="I156" s="253">
        <f>'CARDS 2'!$N$222</f>
        <v>0</v>
      </c>
      <c r="J156" s="25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50" t="s">
        <v>2</v>
      </c>
      <c r="B171" s="250"/>
      <c r="C171" s="22">
        <f>'CARDS 2'!$C$237</f>
        <v>0</v>
      </c>
      <c r="D171" s="20"/>
      <c r="E171" s="21" t="s">
        <v>16</v>
      </c>
      <c r="F171" s="251">
        <f>'CARDS 2'!$A$245</f>
        <v>0</v>
      </c>
      <c r="G171" s="251"/>
      <c r="H171" s="251"/>
      <c r="I171" s="251"/>
      <c r="J171" s="252"/>
    </row>
    <row r="172" ht="12.75" customHeight="1" thickBot="1" thickTop="1">
      <c r="A172" s="24">
        <v>2</v>
      </c>
    </row>
    <row r="173" spans="1:10" ht="27" customHeight="1">
      <c r="A173" s="13"/>
      <c r="B173" s="253">
        <f>'CARDS 2'!$A$245</f>
        <v>0</v>
      </c>
      <c r="C173" s="254"/>
      <c r="D173" s="253">
        <f>'CARDS 2'!$N$245</f>
        <v>0</v>
      </c>
      <c r="E173" s="254"/>
      <c r="F173" s="18"/>
      <c r="G173" s="253">
        <f>'CARDS 2'!$A$245</f>
        <v>0</v>
      </c>
      <c r="H173" s="254"/>
      <c r="I173" s="253">
        <f>'CARDS 2'!$N$245</f>
        <v>0</v>
      </c>
      <c r="J173" s="25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50" t="s">
        <v>2</v>
      </c>
      <c r="B188" s="250"/>
      <c r="C188" s="22">
        <f>'CARDS 2'!$C$260</f>
        <v>0</v>
      </c>
      <c r="D188" s="20"/>
      <c r="E188" s="21" t="s">
        <v>16</v>
      </c>
      <c r="F188" s="251">
        <f>'CARDS 2'!$A$268</f>
        <v>0</v>
      </c>
      <c r="G188" s="251"/>
      <c r="H188" s="251"/>
      <c r="I188" s="251"/>
      <c r="J188" s="252"/>
    </row>
    <row r="189" ht="12.75" customHeight="1" thickBot="1" thickTop="1">
      <c r="A189" s="24">
        <v>2</v>
      </c>
    </row>
    <row r="190" spans="1:10" ht="27" customHeight="1">
      <c r="A190" s="13"/>
      <c r="B190" s="253">
        <f>'CARDS 2'!$A$268</f>
        <v>0</v>
      </c>
      <c r="C190" s="254"/>
      <c r="D190" s="253">
        <f>'CARDS 2'!$N$268</f>
        <v>0</v>
      </c>
      <c r="E190" s="254"/>
      <c r="F190" s="18"/>
      <c r="G190" s="253">
        <f>'CARDS 2'!$A$268</f>
        <v>0</v>
      </c>
      <c r="H190" s="254"/>
      <c r="I190" s="253">
        <f>'CARDS 2'!$N$268</f>
        <v>0</v>
      </c>
      <c r="J190" s="25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50" t="s">
        <v>2</v>
      </c>
      <c r="B205" s="250"/>
      <c r="C205" s="22">
        <f>'CARDS 2'!$C$283</f>
        <v>0</v>
      </c>
      <c r="D205" s="20"/>
      <c r="E205" s="21" t="s">
        <v>16</v>
      </c>
      <c r="F205" s="251">
        <f>'CARDS 2'!$A$291</f>
        <v>0</v>
      </c>
      <c r="G205" s="251"/>
      <c r="H205" s="251"/>
      <c r="I205" s="251"/>
      <c r="J205" s="252"/>
    </row>
    <row r="206" ht="12.75" customHeight="1" thickBot="1" thickTop="1">
      <c r="A206" s="24">
        <v>2</v>
      </c>
    </row>
    <row r="207" spans="1:10" ht="27" customHeight="1">
      <c r="A207" s="13"/>
      <c r="B207" s="253">
        <f>'CARDS 2'!$A$291</f>
        <v>0</v>
      </c>
      <c r="C207" s="254"/>
      <c r="D207" s="253">
        <f>'CARDS 2'!$N$291</f>
        <v>0</v>
      </c>
      <c r="E207" s="254"/>
      <c r="F207" s="18"/>
      <c r="G207" s="253">
        <f>'CARDS 2'!$A$291</f>
        <v>0</v>
      </c>
      <c r="H207" s="254"/>
      <c r="I207" s="253">
        <f>'CARDS 2'!$N$291</f>
        <v>0</v>
      </c>
      <c r="J207" s="25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50" t="s">
        <v>2</v>
      </c>
      <c r="B222" s="250"/>
      <c r="C222" s="22">
        <f>'CARDS 2'!$C$306</f>
        <v>0</v>
      </c>
      <c r="D222" s="20"/>
      <c r="E222" s="21" t="s">
        <v>16</v>
      </c>
      <c r="F222" s="251">
        <f>'CARDS 2'!$A$314</f>
        <v>0</v>
      </c>
      <c r="G222" s="251"/>
      <c r="H222" s="251"/>
      <c r="I222" s="251"/>
      <c r="J222" s="252"/>
    </row>
    <row r="223" ht="12.75" customHeight="1" thickBot="1" thickTop="1">
      <c r="A223" s="24">
        <v>2</v>
      </c>
    </row>
    <row r="224" spans="1:10" ht="27" customHeight="1">
      <c r="A224" s="13"/>
      <c r="B224" s="253">
        <f>'CARDS 2'!$A$314</f>
        <v>0</v>
      </c>
      <c r="C224" s="254"/>
      <c r="D224" s="253">
        <f>'CARDS 2'!$N$314</f>
        <v>0</v>
      </c>
      <c r="E224" s="254"/>
      <c r="F224" s="18"/>
      <c r="G224" s="253">
        <f>'CARDS 2'!$A$314</f>
        <v>0</v>
      </c>
      <c r="H224" s="254"/>
      <c r="I224" s="253">
        <f>'CARDS 2'!$N$314</f>
        <v>0</v>
      </c>
      <c r="J224" s="25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50" t="s">
        <v>2</v>
      </c>
      <c r="B239" s="250"/>
      <c r="C239" s="22">
        <f>'CARDS 2'!$C$329</f>
        <v>0</v>
      </c>
      <c r="D239" s="20"/>
      <c r="E239" s="21" t="s">
        <v>16</v>
      </c>
      <c r="F239" s="251">
        <f>'CARDS 2'!$A$337</f>
        <v>0</v>
      </c>
      <c r="G239" s="251"/>
      <c r="H239" s="251"/>
      <c r="I239" s="251"/>
      <c r="J239" s="252"/>
    </row>
    <row r="240" ht="12.75" customHeight="1" thickBot="1" thickTop="1">
      <c r="A240" s="24">
        <v>2</v>
      </c>
    </row>
    <row r="241" spans="1:10" ht="27" customHeight="1">
      <c r="A241" s="13"/>
      <c r="B241" s="253">
        <f>'CARDS 2'!$A$337</f>
        <v>0</v>
      </c>
      <c r="C241" s="254"/>
      <c r="D241" s="253">
        <f>'CARDS 2'!$N$337</f>
        <v>0</v>
      </c>
      <c r="E241" s="254"/>
      <c r="F241" s="18"/>
      <c r="G241" s="253">
        <f>'CARDS 2'!$A$337</f>
        <v>0</v>
      </c>
      <c r="H241" s="254"/>
      <c r="I241" s="253">
        <f>'CARDS 2'!$N$337</f>
        <v>0</v>
      </c>
      <c r="J241" s="25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50" t="s">
        <v>2</v>
      </c>
      <c r="B256" s="250"/>
      <c r="C256" s="22">
        <f>'CARDS 2'!$C$352</f>
        <v>0</v>
      </c>
      <c r="D256" s="20"/>
      <c r="E256" s="21" t="s">
        <v>16</v>
      </c>
      <c r="F256" s="251">
        <f>'CARDS 2'!$A$360</f>
        <v>0</v>
      </c>
      <c r="G256" s="251"/>
      <c r="H256" s="251"/>
      <c r="I256" s="251"/>
      <c r="J256" s="252"/>
    </row>
    <row r="257" ht="12.75" customHeight="1" thickBot="1" thickTop="1">
      <c r="A257" s="24">
        <v>2</v>
      </c>
    </row>
    <row r="258" spans="1:10" ht="27" customHeight="1">
      <c r="A258" s="13"/>
      <c r="B258" s="253">
        <f>'CARDS 2'!$A$360</f>
        <v>0</v>
      </c>
      <c r="C258" s="254"/>
      <c r="D258" s="253">
        <f>'CARDS 2'!$N$360</f>
        <v>0</v>
      </c>
      <c r="E258" s="254"/>
      <c r="F258" s="18"/>
      <c r="G258" s="253">
        <f>'CARDS 2'!$A$360</f>
        <v>0</v>
      </c>
      <c r="H258" s="254"/>
      <c r="I258" s="253">
        <f>'CARDS 2'!$N$360</f>
        <v>0</v>
      </c>
      <c r="J258" s="25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50" t="s">
        <v>2</v>
      </c>
      <c r="B273" s="250"/>
      <c r="C273" s="22">
        <f>'CARDS 2'!$C$375</f>
        <v>0</v>
      </c>
      <c r="D273" s="20"/>
      <c r="E273" s="21" t="s">
        <v>16</v>
      </c>
      <c r="F273" s="251">
        <f>'CARDS 2'!$A$383</f>
        <v>0</v>
      </c>
      <c r="G273" s="251"/>
      <c r="H273" s="251"/>
      <c r="I273" s="251"/>
      <c r="J273" s="252"/>
    </row>
    <row r="274" ht="12.75" customHeight="1" thickBot="1" thickTop="1">
      <c r="A274" s="24">
        <v>2</v>
      </c>
    </row>
    <row r="275" spans="1:10" ht="27" customHeight="1">
      <c r="A275" s="13"/>
      <c r="B275" s="253">
        <f>'CARDS 2'!$A$383</f>
        <v>0</v>
      </c>
      <c r="C275" s="254"/>
      <c r="D275" s="253">
        <f>'CARDS 2'!$N$383</f>
        <v>0</v>
      </c>
      <c r="E275" s="254"/>
      <c r="F275" s="18"/>
      <c r="G275" s="253">
        <f>'CARDS 2'!$A$383</f>
        <v>0</v>
      </c>
      <c r="H275" s="254"/>
      <c r="I275" s="253">
        <f>'CARDS 2'!$N$383</f>
        <v>0</v>
      </c>
      <c r="J275" s="25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50" t="s">
        <v>2</v>
      </c>
      <c r="B290" s="250"/>
      <c r="C290" s="22">
        <f>'CARDS 2'!$C$398</f>
        <v>0</v>
      </c>
      <c r="D290" s="20"/>
      <c r="E290" s="21" t="s">
        <v>16</v>
      </c>
      <c r="F290" s="251">
        <f>'CARDS 2'!$A$406</f>
        <v>0</v>
      </c>
      <c r="G290" s="251"/>
      <c r="H290" s="251"/>
      <c r="I290" s="251"/>
      <c r="J290" s="252"/>
    </row>
    <row r="291" ht="12.75" customHeight="1" thickBot="1" thickTop="1">
      <c r="A291" s="24">
        <v>2</v>
      </c>
    </row>
    <row r="292" spans="1:10" ht="27" customHeight="1">
      <c r="A292" s="13"/>
      <c r="B292" s="253">
        <f>'CARDS 2'!$A$406</f>
        <v>0</v>
      </c>
      <c r="C292" s="254"/>
      <c r="D292" s="253">
        <f>'CARDS 2'!$N$406</f>
        <v>0</v>
      </c>
      <c r="E292" s="254"/>
      <c r="F292" s="18"/>
      <c r="G292" s="253">
        <f>'CARDS 2'!$A$406</f>
        <v>0</v>
      </c>
      <c r="H292" s="254"/>
      <c r="I292" s="253">
        <f>'CARDS 2'!$N$406</f>
        <v>0</v>
      </c>
      <c r="J292" s="25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50" t="s">
        <v>2</v>
      </c>
      <c r="B307" s="250"/>
      <c r="C307" s="22">
        <f>'CARDS 2'!$C$421</f>
        <v>0</v>
      </c>
      <c r="D307" s="20"/>
      <c r="E307" s="21" t="s">
        <v>16</v>
      </c>
      <c r="F307" s="251">
        <f>'CARDS 2'!$A$429</f>
        <v>0</v>
      </c>
      <c r="G307" s="251"/>
      <c r="H307" s="251"/>
      <c r="I307" s="251"/>
      <c r="J307" s="252"/>
    </row>
    <row r="308" ht="12.75" customHeight="1" thickBot="1" thickTop="1">
      <c r="A308" s="24">
        <v>2</v>
      </c>
    </row>
    <row r="309" spans="1:10" ht="27" customHeight="1">
      <c r="A309" s="13"/>
      <c r="B309" s="253">
        <f>'CARDS 2'!$A$429</f>
        <v>0</v>
      </c>
      <c r="C309" s="254"/>
      <c r="D309" s="253">
        <f>'CARDS 2'!$N$429</f>
        <v>0</v>
      </c>
      <c r="E309" s="254"/>
      <c r="F309" s="18"/>
      <c r="G309" s="253">
        <f>'CARDS 2'!$A$429</f>
        <v>0</v>
      </c>
      <c r="H309" s="254"/>
      <c r="I309" s="253">
        <f>'CARDS 2'!$N$429</f>
        <v>0</v>
      </c>
      <c r="J309" s="25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50" t="s">
        <v>2</v>
      </c>
      <c r="B324" s="250"/>
      <c r="C324" s="22">
        <f>'CARDS 2'!$C$444</f>
        <v>0</v>
      </c>
      <c r="D324" s="20"/>
      <c r="E324" s="21" t="s">
        <v>16</v>
      </c>
      <c r="F324" s="251">
        <f>'CARDS 2'!$A$452</f>
        <v>0</v>
      </c>
      <c r="G324" s="251"/>
      <c r="H324" s="251"/>
      <c r="I324" s="251"/>
      <c r="J324" s="252"/>
    </row>
    <row r="325" ht="12.75" customHeight="1" thickBot="1" thickTop="1">
      <c r="A325" s="24">
        <v>2</v>
      </c>
    </row>
    <row r="326" spans="1:10" ht="27" customHeight="1">
      <c r="A326" s="13"/>
      <c r="B326" s="253">
        <f>'CARDS 2'!$A$452</f>
        <v>0</v>
      </c>
      <c r="C326" s="254"/>
      <c r="D326" s="253">
        <f>'CARDS 2'!$N$452</f>
        <v>0</v>
      </c>
      <c r="E326" s="254"/>
      <c r="F326" s="18"/>
      <c r="G326" s="253">
        <f>'CARDS 2'!$A$452</f>
        <v>0</v>
      </c>
      <c r="H326" s="254"/>
      <c r="I326" s="253">
        <f>'CARDS 2'!$N$452</f>
        <v>0</v>
      </c>
      <c r="J326" s="25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50" t="s">
        <v>2</v>
      </c>
      <c r="B341" s="250"/>
      <c r="C341" s="22">
        <f>'CARDS 2'!$C$467</f>
        <v>0</v>
      </c>
      <c r="D341" s="20"/>
      <c r="E341" s="21" t="s">
        <v>16</v>
      </c>
      <c r="F341" s="251">
        <f>'CARDS 2'!$A$475</f>
        <v>0</v>
      </c>
      <c r="G341" s="251"/>
      <c r="H341" s="251"/>
      <c r="I341" s="251"/>
      <c r="J341" s="252"/>
    </row>
    <row r="342" ht="12.75" customHeight="1" thickBot="1" thickTop="1">
      <c r="A342" s="24">
        <v>2</v>
      </c>
    </row>
    <row r="343" spans="1:10" ht="27" customHeight="1">
      <c r="A343" s="13"/>
      <c r="B343" s="253">
        <f>'CARDS 2'!$A$475</f>
        <v>0</v>
      </c>
      <c r="C343" s="254"/>
      <c r="D343" s="253">
        <f>'CARDS 2'!$N$475</f>
        <v>0</v>
      </c>
      <c r="E343" s="254"/>
      <c r="F343" s="18"/>
      <c r="G343" s="253">
        <f>'CARDS 2'!$A$475</f>
        <v>0</v>
      </c>
      <c r="H343" s="254"/>
      <c r="I343" s="253">
        <f>'CARDS 2'!$N$475</f>
        <v>0</v>
      </c>
      <c r="J343" s="25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50" t="s">
        <v>2</v>
      </c>
      <c r="B358" s="250"/>
      <c r="C358" s="22">
        <f>'CARDS 2'!$C$490</f>
        <v>0</v>
      </c>
      <c r="D358" s="20"/>
      <c r="E358" s="21" t="s">
        <v>16</v>
      </c>
      <c r="F358" s="251">
        <f>'CARDS 2'!$A$498</f>
        <v>0</v>
      </c>
      <c r="G358" s="251"/>
      <c r="H358" s="251"/>
      <c r="I358" s="251"/>
      <c r="J358" s="252"/>
    </row>
    <row r="359" ht="12.75" customHeight="1" thickBot="1" thickTop="1">
      <c r="A359" s="24">
        <v>2</v>
      </c>
    </row>
    <row r="360" spans="1:10" ht="27" customHeight="1">
      <c r="A360" s="13"/>
      <c r="B360" s="253">
        <f>'CARDS 2'!$A$498</f>
        <v>0</v>
      </c>
      <c r="C360" s="254"/>
      <c r="D360" s="253">
        <f>'CARDS 2'!$N$498</f>
        <v>0</v>
      </c>
      <c r="E360" s="254"/>
      <c r="F360" s="18"/>
      <c r="G360" s="253">
        <f>'CARDS 2'!$A$498</f>
        <v>0</v>
      </c>
      <c r="H360" s="254"/>
      <c r="I360" s="253">
        <f>'CARDS 2'!$N$498</f>
        <v>0</v>
      </c>
      <c r="J360" s="25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50" t="s">
        <v>2</v>
      </c>
      <c r="B375" s="250"/>
      <c r="C375" s="22">
        <f>'CARDS 2'!$C$513</f>
        <v>0</v>
      </c>
      <c r="D375" s="20"/>
      <c r="E375" s="21" t="s">
        <v>16</v>
      </c>
      <c r="F375" s="251">
        <f>'CARDS 2'!$A$521</f>
        <v>0</v>
      </c>
      <c r="G375" s="251"/>
      <c r="H375" s="251"/>
      <c r="I375" s="251"/>
      <c r="J375" s="252"/>
    </row>
    <row r="376" ht="12.75" customHeight="1" thickBot="1" thickTop="1">
      <c r="A376" s="24">
        <v>2</v>
      </c>
    </row>
    <row r="377" spans="1:10" ht="27" customHeight="1">
      <c r="A377" s="13"/>
      <c r="B377" s="253">
        <f>'CARDS 2'!$A$521</f>
        <v>0</v>
      </c>
      <c r="C377" s="254"/>
      <c r="D377" s="253">
        <f>'CARDS 2'!$N$521</f>
        <v>0</v>
      </c>
      <c r="E377" s="254"/>
      <c r="F377" s="18"/>
      <c r="G377" s="253">
        <f>'CARDS 2'!$A$521</f>
        <v>0</v>
      </c>
      <c r="H377" s="254"/>
      <c r="I377" s="253">
        <f>'CARDS 2'!$N$521</f>
        <v>0</v>
      </c>
      <c r="J377" s="25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50" t="s">
        <v>2</v>
      </c>
      <c r="B392" s="250"/>
      <c r="C392" s="22">
        <f>'CARDS 2'!$C$536</f>
        <v>0</v>
      </c>
      <c r="D392" s="20"/>
      <c r="E392" s="21" t="s">
        <v>16</v>
      </c>
      <c r="F392" s="251">
        <f>'CARDS 2'!$A$544</f>
        <v>0</v>
      </c>
      <c r="G392" s="251"/>
      <c r="H392" s="251"/>
      <c r="I392" s="251"/>
      <c r="J392" s="252"/>
    </row>
    <row r="393" ht="12.75" customHeight="1" thickBot="1" thickTop="1">
      <c r="A393" s="24">
        <v>2</v>
      </c>
    </row>
    <row r="394" spans="1:10" ht="27" customHeight="1">
      <c r="A394" s="13"/>
      <c r="B394" s="253">
        <f>'CARDS 2'!$A$544</f>
        <v>0</v>
      </c>
      <c r="C394" s="254"/>
      <c r="D394" s="253">
        <f>'CARDS 2'!$N$544</f>
        <v>0</v>
      </c>
      <c r="E394" s="254"/>
      <c r="F394" s="18"/>
      <c r="G394" s="253">
        <f>'CARDS 2'!$A$544</f>
        <v>0</v>
      </c>
      <c r="H394" s="254"/>
      <c r="I394" s="253">
        <f>'CARDS 2'!$N$544</f>
        <v>0</v>
      </c>
      <c r="J394" s="25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50" t="s">
        <v>2</v>
      </c>
      <c r="B409" s="250"/>
      <c r="C409" s="22">
        <f>'CARDS 2'!$C$559</f>
        <v>0</v>
      </c>
      <c r="D409" s="20"/>
      <c r="E409" s="21" t="s">
        <v>16</v>
      </c>
      <c r="F409" s="251">
        <f>'CARDS 2'!$A$567</f>
        <v>0</v>
      </c>
      <c r="G409" s="251"/>
      <c r="H409" s="251"/>
      <c r="I409" s="251"/>
      <c r="J409" s="252"/>
    </row>
    <row r="410" ht="12.75" customHeight="1" thickBot="1" thickTop="1">
      <c r="A410" s="24">
        <v>2</v>
      </c>
    </row>
    <row r="411" spans="1:10" ht="27" customHeight="1">
      <c r="A411" s="13"/>
      <c r="B411" s="253">
        <f>'CARDS 2'!$A$567</f>
        <v>0</v>
      </c>
      <c r="C411" s="254"/>
      <c r="D411" s="253">
        <f>'CARDS 2'!$N$567</f>
        <v>0</v>
      </c>
      <c r="E411" s="254"/>
      <c r="F411" s="18"/>
      <c r="G411" s="253">
        <f>'CARDS 2'!$A$567</f>
        <v>0</v>
      </c>
      <c r="H411" s="254"/>
      <c r="I411" s="253">
        <f>'CARDS 2'!$N$567</f>
        <v>0</v>
      </c>
      <c r="J411" s="25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50" t="s">
        <v>2</v>
      </c>
      <c r="B426" s="250"/>
      <c r="C426" s="22">
        <f>'CARDS 2'!$C$582</f>
        <v>0</v>
      </c>
      <c r="D426" s="20"/>
      <c r="E426" s="21" t="s">
        <v>16</v>
      </c>
      <c r="F426" s="251">
        <f>'CARDS 2'!$A$590</f>
        <v>0</v>
      </c>
      <c r="G426" s="251"/>
      <c r="H426" s="251"/>
      <c r="I426" s="251"/>
      <c r="J426" s="252"/>
    </row>
    <row r="427" ht="12.75" customHeight="1" thickBot="1" thickTop="1">
      <c r="A427" s="24">
        <v>2</v>
      </c>
    </row>
    <row r="428" spans="1:10" ht="27" customHeight="1">
      <c r="A428" s="13"/>
      <c r="B428" s="253">
        <f>'CARDS 2'!$A$590</f>
        <v>0</v>
      </c>
      <c r="C428" s="254"/>
      <c r="D428" s="253">
        <f>'CARDS 2'!$N$590</f>
        <v>0</v>
      </c>
      <c r="E428" s="254"/>
      <c r="F428" s="18"/>
      <c r="G428" s="253">
        <f>'CARDS 2'!$A$590</f>
        <v>0</v>
      </c>
      <c r="H428" s="254"/>
      <c r="I428" s="253">
        <f>'CARDS 2'!$N$590</f>
        <v>0</v>
      </c>
      <c r="J428" s="25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50" t="s">
        <v>2</v>
      </c>
      <c r="B443" s="250"/>
      <c r="C443" s="22">
        <f>'CARDS 2'!$C$605</f>
        <v>0</v>
      </c>
      <c r="D443" s="20"/>
      <c r="E443" s="21" t="s">
        <v>16</v>
      </c>
      <c r="F443" s="251">
        <f>'CARDS 2'!$A$613</f>
        <v>0</v>
      </c>
      <c r="G443" s="251"/>
      <c r="H443" s="251"/>
      <c r="I443" s="251"/>
      <c r="J443" s="252"/>
    </row>
    <row r="444" ht="12.75" customHeight="1" thickBot="1" thickTop="1">
      <c r="A444" s="24">
        <v>2</v>
      </c>
    </row>
    <row r="445" spans="1:10" ht="27" customHeight="1">
      <c r="A445" s="13"/>
      <c r="B445" s="253">
        <f>'CARDS 2'!$A$613</f>
        <v>0</v>
      </c>
      <c r="C445" s="254"/>
      <c r="D445" s="253">
        <f>'CARDS 2'!$N$613</f>
        <v>0</v>
      </c>
      <c r="E445" s="254"/>
      <c r="F445" s="18"/>
      <c r="G445" s="253">
        <f>'CARDS 2'!$A$613</f>
        <v>0</v>
      </c>
      <c r="H445" s="254"/>
      <c r="I445" s="253">
        <f>'CARDS 2'!$N$613</f>
        <v>0</v>
      </c>
      <c r="J445" s="25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50" t="s">
        <v>2</v>
      </c>
      <c r="B460" s="250"/>
      <c r="C460" s="22">
        <f>'CARDS 2'!$C$628</f>
        <v>0</v>
      </c>
      <c r="D460" s="20"/>
      <c r="E460" s="21" t="s">
        <v>16</v>
      </c>
      <c r="F460" s="251">
        <f>'CARDS 2'!$A$636</f>
        <v>0</v>
      </c>
      <c r="G460" s="251"/>
      <c r="H460" s="251"/>
      <c r="I460" s="251"/>
      <c r="J460" s="252"/>
    </row>
    <row r="461" ht="12.75" customHeight="1" thickBot="1" thickTop="1">
      <c r="A461" s="24">
        <v>2</v>
      </c>
    </row>
    <row r="462" spans="1:10" ht="27" customHeight="1">
      <c r="A462" s="13"/>
      <c r="B462" s="253">
        <f>'CARDS 2'!$A$636</f>
        <v>0</v>
      </c>
      <c r="C462" s="254"/>
      <c r="D462" s="253">
        <f>'CARDS 2'!$N$636</f>
        <v>0</v>
      </c>
      <c r="E462" s="254"/>
      <c r="F462" s="18"/>
      <c r="G462" s="253">
        <f>'CARDS 2'!$A$636</f>
        <v>0</v>
      </c>
      <c r="H462" s="254"/>
      <c r="I462" s="253">
        <f>'CARDS 2'!$N$636</f>
        <v>0</v>
      </c>
      <c r="J462" s="25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50" t="s">
        <v>2</v>
      </c>
      <c r="B477" s="250"/>
      <c r="C477" s="22"/>
      <c r="D477" s="20"/>
      <c r="E477" s="21" t="s">
        <v>16</v>
      </c>
      <c r="F477" s="251"/>
      <c r="G477" s="251"/>
      <c r="H477" s="251"/>
      <c r="I477" s="251"/>
      <c r="J477" s="252"/>
    </row>
    <row r="478" ht="12.75" customHeight="1" thickBot="1" thickTop="1">
      <c r="A478" s="24">
        <v>2</v>
      </c>
    </row>
    <row r="479" spans="1:10" ht="27" customHeight="1">
      <c r="A479" s="13"/>
      <c r="B479" s="253"/>
      <c r="C479" s="254"/>
      <c r="D479" s="253"/>
      <c r="E479" s="254"/>
      <c r="F479" s="18"/>
      <c r="G479" s="253"/>
      <c r="H479" s="254"/>
      <c r="I479" s="253"/>
      <c r="J479" s="25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66"/>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58" customWidth="1"/>
    <col min="2" max="2" width="19.00390625" style="58" customWidth="1"/>
    <col min="3" max="3" width="7.140625" style="58" customWidth="1"/>
    <col min="4" max="5" width="7.00390625" style="59" hidden="1" customWidth="1"/>
    <col min="6" max="6" width="20.00390625" style="58" hidden="1" customWidth="1"/>
    <col min="7" max="16384" width="8.8515625" style="58" customWidth="1"/>
  </cols>
  <sheetData>
    <row r="1" spans="1:40" ht="12">
      <c r="A1" s="94"/>
      <c r="B1" s="94"/>
      <c r="C1" s="94"/>
      <c r="D1" s="95"/>
      <c r="E1" s="95"/>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ht="12">
      <c r="A2" s="94"/>
      <c r="B2" s="94"/>
      <c r="C2" s="94"/>
      <c r="D2" s="95"/>
      <c r="E2" s="95"/>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34.5" customHeight="1">
      <c r="A3" s="82" t="s">
        <v>21</v>
      </c>
      <c r="B3" s="83">
        <f>COUNTA(B7:B22)</f>
        <v>0</v>
      </c>
      <c r="C3" s="123">
        <f>(B3-8)*2</f>
        <v>-16</v>
      </c>
      <c r="D3" s="147" t="s">
        <v>31</v>
      </c>
      <c r="E3" s="147"/>
      <c r="F3" s="147"/>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3.5" customHeight="1">
      <c r="A4" s="145" t="s">
        <v>22</v>
      </c>
      <c r="B4" s="146" t="s">
        <v>33</v>
      </c>
      <c r="C4" s="96"/>
      <c r="D4" s="145" t="s">
        <v>23</v>
      </c>
      <c r="E4" s="145" t="s">
        <v>24</v>
      </c>
      <c r="F4" s="148"/>
      <c r="G4" s="94"/>
      <c r="H4" s="94"/>
      <c r="I4" s="94"/>
      <c r="J4" s="94"/>
      <c r="K4" s="94"/>
      <c r="L4" s="94"/>
      <c r="M4" s="105"/>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2" customHeight="1">
      <c r="A5" s="145"/>
      <c r="B5" s="146"/>
      <c r="C5" s="96"/>
      <c r="D5" s="145"/>
      <c r="E5" s="145"/>
      <c r="F5" s="148"/>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1.25" customHeight="1" hidden="1">
      <c r="A6" s="78">
        <v>0</v>
      </c>
      <c r="B6" s="79" t="s">
        <v>25</v>
      </c>
      <c r="C6" s="96"/>
      <c r="D6" s="80"/>
      <c r="E6" s="81"/>
      <c r="F6" s="7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2.75">
      <c r="A7" s="104">
        <v>1</v>
      </c>
      <c r="B7" s="106"/>
      <c r="C7" s="96"/>
      <c r="D7" s="97">
        <v>1</v>
      </c>
      <c r="E7" s="97" t="e">
        <f>IF(D7&lt;=$C$3,Draw!A3,HLOOKUP($B$3,Draw!$E$2:$BQ$146,Entries!D7+1,FALSE))</f>
        <v>#N/A</v>
      </c>
      <c r="F7" s="97" t="e">
        <f>VLOOKUP($E7,$A$6:$B22,2,FALSE)</f>
        <v>#N/A</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2.75">
      <c r="A8" s="104">
        <v>2</v>
      </c>
      <c r="B8" s="106"/>
      <c r="C8" s="96"/>
      <c r="D8" s="97">
        <v>2</v>
      </c>
      <c r="E8" s="97" t="e">
        <f>IF(D8&lt;=$C$3,Draw!A4,HLOOKUP($B$3,Draw!$E$2:$BQ$146,Entries!D8+1,FALSE))</f>
        <v>#N/A</v>
      </c>
      <c r="F8" s="97" t="e">
        <f>VLOOKUP($E8,$A$6:$B23,2,FALSE)</f>
        <v>#N/A</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2.75">
      <c r="A9" s="104">
        <v>3</v>
      </c>
      <c r="B9" s="106"/>
      <c r="C9" s="96"/>
      <c r="D9" s="97">
        <v>3</v>
      </c>
      <c r="E9" s="97" t="e">
        <f>IF(D9&lt;=$C$3,Draw!A5,HLOOKUP($B$3,Draw!$E$2:$BQ$146,Entries!D9+1,FALSE))</f>
        <v>#N/A</v>
      </c>
      <c r="F9" s="97" t="e">
        <f>VLOOKUP($E9,$A$6:$B24,2,FALSE)</f>
        <v>#N/A</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2.75" customHeight="1">
      <c r="A10" s="104">
        <v>4</v>
      </c>
      <c r="B10" s="106"/>
      <c r="C10" s="96"/>
      <c r="D10" s="97">
        <v>4</v>
      </c>
      <c r="E10" s="97" t="e">
        <f>IF(D10&lt;=$C$3,Draw!A6,HLOOKUP($B$3,Draw!$E$2:$BQ$146,Entries!D10+1,FALSE))</f>
        <v>#N/A</v>
      </c>
      <c r="F10" s="97" t="e">
        <f>VLOOKUP($E10,$A$6:$B25,2,FALSE)</f>
        <v>#N/A</v>
      </c>
      <c r="G10" s="94"/>
      <c r="H10" s="150" t="s">
        <v>35</v>
      </c>
      <c r="I10" s="150"/>
      <c r="J10" s="150"/>
      <c r="K10" s="150"/>
      <c r="L10" s="150"/>
      <c r="M10" s="150"/>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ht="12.75" customHeight="1">
      <c r="A11" s="104">
        <v>5</v>
      </c>
      <c r="B11" s="106"/>
      <c r="C11" s="96"/>
      <c r="D11" s="97">
        <v>5</v>
      </c>
      <c r="E11" s="97" t="e">
        <f>IF(D11&lt;=$C$3,Draw!A7,HLOOKUP($B$3,Draw!$E$2:$BQ$146,Entries!D11+1,FALSE))</f>
        <v>#N/A</v>
      </c>
      <c r="F11" s="97" t="e">
        <f>VLOOKUP($E11,$A$6:$B26,2,FALSE)</f>
        <v>#N/A</v>
      </c>
      <c r="G11" s="94"/>
      <c r="H11" s="150"/>
      <c r="I11" s="150"/>
      <c r="J11" s="150"/>
      <c r="K11" s="150"/>
      <c r="L11" s="150"/>
      <c r="M11" s="150"/>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ht="12.75" customHeight="1">
      <c r="A12" s="104">
        <v>6</v>
      </c>
      <c r="B12" s="106"/>
      <c r="C12" s="96"/>
      <c r="D12" s="97">
        <v>6</v>
      </c>
      <c r="E12" s="97" t="e">
        <f>IF(D12&lt;=$C$3,Draw!A8,HLOOKUP($B$3,Draw!$E$2:$BQ$146,Entries!D12+1,FALSE))</f>
        <v>#N/A</v>
      </c>
      <c r="F12" s="97" t="e">
        <f>VLOOKUP($E12,$A$6:$B27,2,FALSE)</f>
        <v>#N/A</v>
      </c>
      <c r="G12" s="94"/>
      <c r="H12" s="150"/>
      <c r="I12" s="150"/>
      <c r="J12" s="150"/>
      <c r="K12" s="150"/>
      <c r="L12" s="150"/>
      <c r="M12" s="150"/>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2.75" customHeight="1">
      <c r="A13" s="104">
        <v>7</v>
      </c>
      <c r="B13" s="106"/>
      <c r="C13" s="96"/>
      <c r="D13" s="97">
        <v>7</v>
      </c>
      <c r="E13" s="97" t="e">
        <f>IF(D13&lt;=$C$3,Draw!A9,HLOOKUP($B$3,Draw!$E$2:$BQ$146,Entries!D13+1,FALSE))</f>
        <v>#N/A</v>
      </c>
      <c r="F13" s="97" t="e">
        <f>VLOOKUP($E13,$A$6:$B28,2,FALSE)</f>
        <v>#N/A</v>
      </c>
      <c r="G13" s="94"/>
      <c r="H13" s="151" t="s">
        <v>32</v>
      </c>
      <c r="I13" s="151"/>
      <c r="J13" s="151"/>
      <c r="K13" s="151"/>
      <c r="L13" s="151"/>
      <c r="M13" s="151"/>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ht="12.75" customHeight="1">
      <c r="A14" s="104">
        <v>8</v>
      </c>
      <c r="B14" s="106"/>
      <c r="C14" s="96"/>
      <c r="D14" s="97">
        <v>8</v>
      </c>
      <c r="E14" s="97" t="e">
        <f>IF(D14&lt;=$C$3,Draw!A10,HLOOKUP($B$3,Draw!$E$2:$BQ$146,Entries!D14+1,FALSE))</f>
        <v>#N/A</v>
      </c>
      <c r="F14" s="97" t="e">
        <f>VLOOKUP($E14,$A$6:$B29,2,FALSE)</f>
        <v>#N/A</v>
      </c>
      <c r="G14" s="94"/>
      <c r="H14" s="151"/>
      <c r="I14" s="151"/>
      <c r="J14" s="151"/>
      <c r="K14" s="151"/>
      <c r="L14" s="151"/>
      <c r="M14" s="151"/>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ht="12.75" customHeight="1">
      <c r="A15" s="104">
        <v>9</v>
      </c>
      <c r="B15" s="106"/>
      <c r="C15" s="96"/>
      <c r="D15" s="97">
        <v>9</v>
      </c>
      <c r="E15" s="97" t="e">
        <f>IF(D15&lt;=$C$3,Draw!A11,HLOOKUP($B$3,Draw!$E$2:$BQ$146,Entries!D15+1,FALSE))</f>
        <v>#N/A</v>
      </c>
      <c r="F15" s="97" t="e">
        <f>VLOOKUP($E15,$A$6:$B30,2,FALSE)</f>
        <v>#N/A</v>
      </c>
      <c r="G15" s="94"/>
      <c r="H15" s="102"/>
      <c r="I15" s="102"/>
      <c r="J15" s="102"/>
      <c r="K15" s="102"/>
      <c r="L15" s="102"/>
      <c r="M15" s="102"/>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ht="12.75">
      <c r="A16" s="104">
        <v>10</v>
      </c>
      <c r="B16" s="106"/>
      <c r="C16" s="96"/>
      <c r="D16" s="97">
        <v>10</v>
      </c>
      <c r="E16" s="97" t="e">
        <f>IF(D16&lt;=$C$3,Draw!A12,HLOOKUP($B$3,Draw!$E$2:$BQ$146,Entries!D16+1,FALSE))</f>
        <v>#N/A</v>
      </c>
      <c r="F16" s="97" t="e">
        <f>VLOOKUP($E16,$A$6:$B31,2,FALSE)</f>
        <v>#N/A</v>
      </c>
      <c r="G16" s="94"/>
      <c r="H16" s="149" t="s">
        <v>34</v>
      </c>
      <c r="I16" s="149"/>
      <c r="J16" s="149"/>
      <c r="K16" s="149"/>
      <c r="L16" s="149"/>
      <c r="M16" s="149"/>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ht="12.75">
      <c r="A17" s="104">
        <v>11</v>
      </c>
      <c r="B17" s="106"/>
      <c r="C17" s="96"/>
      <c r="D17" s="97">
        <v>11</v>
      </c>
      <c r="E17" s="97" t="e">
        <f>IF(D17&lt;=$C$3,Draw!A13,HLOOKUP($B$3,Draw!$E$2:$BQ$146,Entries!D17+1,FALSE))</f>
        <v>#N/A</v>
      </c>
      <c r="F17" s="97" t="e">
        <f>VLOOKUP($E17,$A$6:$B32,2,FALSE)</f>
        <v>#N/A</v>
      </c>
      <c r="G17" s="94"/>
      <c r="H17" s="149"/>
      <c r="I17" s="149"/>
      <c r="J17" s="149"/>
      <c r="K17" s="149"/>
      <c r="L17" s="149"/>
      <c r="M17" s="149"/>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2.75">
      <c r="A18" s="104">
        <v>12</v>
      </c>
      <c r="B18" s="106"/>
      <c r="C18" s="96"/>
      <c r="D18" s="97">
        <v>12</v>
      </c>
      <c r="E18" s="97" t="e">
        <f>IF(D18&lt;=$C$3,Draw!A14,HLOOKUP($B$3,Draw!$E$2:$BQ$146,Entries!D18+1,FALSE))</f>
        <v>#N/A</v>
      </c>
      <c r="F18" s="97" t="e">
        <f>VLOOKUP($E18,$A$6:$B33,2,FALSE)</f>
        <v>#N/A</v>
      </c>
      <c r="G18" s="94"/>
      <c r="H18" s="149"/>
      <c r="I18" s="149"/>
      <c r="J18" s="149"/>
      <c r="K18" s="149"/>
      <c r="L18" s="149"/>
      <c r="M18" s="149"/>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12.75">
      <c r="A19" s="104">
        <v>13</v>
      </c>
      <c r="B19" s="106"/>
      <c r="C19" s="96"/>
      <c r="D19" s="97">
        <v>13</v>
      </c>
      <c r="E19" s="97" t="e">
        <f>IF(D19&lt;=$C$3,Draw!A15,HLOOKUP($B$3,Draw!$E$2:$BQ$146,Entries!D19+1,FALSE))</f>
        <v>#N/A</v>
      </c>
      <c r="F19" s="97" t="e">
        <f>VLOOKUP($E19,$A$6:$B34,2,FALSE)</f>
        <v>#N/A</v>
      </c>
      <c r="G19" s="94"/>
      <c r="H19" s="103"/>
      <c r="I19" s="103"/>
      <c r="J19" s="103"/>
      <c r="K19" s="103"/>
      <c r="L19" s="103"/>
      <c r="M19" s="10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ht="12.75" customHeight="1">
      <c r="A20" s="104">
        <v>14</v>
      </c>
      <c r="B20" s="106"/>
      <c r="C20" s="96"/>
      <c r="D20" s="97">
        <v>14</v>
      </c>
      <c r="E20" s="97" t="e">
        <f>IF(D20&lt;=$C$3,Draw!A16,HLOOKUP($B$3,Draw!$E$2:$BQ$146,Entries!D20+1,FALSE))</f>
        <v>#N/A</v>
      </c>
      <c r="F20" s="97" t="e">
        <f>VLOOKUP($E20,$A$6:$B35,2,FALSE)</f>
        <v>#N/A</v>
      </c>
      <c r="G20" s="94"/>
      <c r="H20" s="144" t="s">
        <v>39</v>
      </c>
      <c r="I20" s="144"/>
      <c r="J20" s="144"/>
      <c r="K20" s="144"/>
      <c r="L20" s="144"/>
      <c r="M20" s="14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2.75" customHeight="1">
      <c r="A21" s="104">
        <v>15</v>
      </c>
      <c r="B21" s="106"/>
      <c r="C21" s="96"/>
      <c r="D21" s="97">
        <v>15</v>
      </c>
      <c r="E21" s="97" t="e">
        <f>IF(D21&lt;=$C$3,Draw!A17,HLOOKUP($B$3,Draw!$E$2:$BQ$146,Entries!D21+1,FALSE))</f>
        <v>#N/A</v>
      </c>
      <c r="F21" s="97" t="e">
        <f>VLOOKUP($E21,$A$6:$B36,2,FALSE)</f>
        <v>#N/A</v>
      </c>
      <c r="G21" s="94"/>
      <c r="H21" s="144"/>
      <c r="I21" s="144"/>
      <c r="J21" s="144"/>
      <c r="K21" s="144"/>
      <c r="L21" s="144"/>
      <c r="M21" s="14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1:40" ht="12.75" customHeight="1">
      <c r="A22" s="104">
        <v>16</v>
      </c>
      <c r="B22" s="106"/>
      <c r="C22" s="96"/>
      <c r="D22" s="97">
        <v>16</v>
      </c>
      <c r="E22" s="97" t="e">
        <f>IF(D22&lt;=$C$3,Draw!A18,HLOOKUP($B$3,Draw!$E$2:$BQ$146,Entries!D22+1,FALSE))</f>
        <v>#N/A</v>
      </c>
      <c r="F22" s="97" t="e">
        <f>VLOOKUP($E22,$A$6:$B37,2,FALSE)</f>
        <v>#N/A</v>
      </c>
      <c r="G22" s="94"/>
      <c r="H22" s="144"/>
      <c r="I22" s="144"/>
      <c r="J22" s="144"/>
      <c r="K22" s="144"/>
      <c r="L22" s="144"/>
      <c r="M22" s="14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1:40" ht="12">
      <c r="A23" s="94"/>
      <c r="B23" s="94"/>
      <c r="C23" s="94"/>
      <c r="D23" s="95"/>
      <c r="E23" s="95"/>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1:40" ht="12">
      <c r="A24" s="94"/>
      <c r="B24" s="94"/>
      <c r="C24" s="94"/>
      <c r="D24" s="95"/>
      <c r="E24" s="95"/>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1:40" ht="12">
      <c r="A25" s="94"/>
      <c r="B25" s="94"/>
      <c r="C25" s="94"/>
      <c r="D25" s="95"/>
      <c r="E25" s="95"/>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1:40" ht="12">
      <c r="A26" s="94"/>
      <c r="B26" s="94"/>
      <c r="C26" s="94"/>
      <c r="D26" s="95"/>
      <c r="E26" s="95"/>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0" ht="12">
      <c r="A27" s="94"/>
      <c r="B27" s="94"/>
      <c r="C27" s="94"/>
      <c r="D27" s="95"/>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1:40" ht="12">
      <c r="A28" s="94"/>
      <c r="B28" s="94"/>
      <c r="C28" s="94"/>
      <c r="D28" s="95"/>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1:40" ht="12">
      <c r="A29" s="94"/>
      <c r="B29" s="94"/>
      <c r="C29" s="94"/>
      <c r="D29" s="95"/>
      <c r="E29" s="95"/>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1:40" ht="12">
      <c r="A30" s="94"/>
      <c r="B30" s="94"/>
      <c r="C30" s="94"/>
      <c r="D30" s="95"/>
      <c r="E30" s="95"/>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1:40" ht="12">
      <c r="A31" s="94"/>
      <c r="B31" s="94"/>
      <c r="C31" s="94"/>
      <c r="D31" s="95"/>
      <c r="E31" s="95"/>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2">
      <c r="A32" s="94"/>
      <c r="B32" s="94"/>
      <c r="C32" s="94"/>
      <c r="D32" s="95"/>
      <c r="E32" s="95"/>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1:40" ht="12">
      <c r="A33" s="94"/>
      <c r="B33" s="94"/>
      <c r="C33" s="94"/>
      <c r="D33" s="95"/>
      <c r="E33" s="95"/>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1:40" ht="12">
      <c r="A34" s="94"/>
      <c r="B34" s="94"/>
      <c r="C34" s="94"/>
      <c r="D34" s="95"/>
      <c r="E34" s="95"/>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1:40" ht="12">
      <c r="A35" s="94"/>
      <c r="B35" s="94"/>
      <c r="C35" s="94"/>
      <c r="D35" s="95"/>
      <c r="E35" s="95"/>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1:40" ht="12">
      <c r="A36" s="94"/>
      <c r="B36" s="94"/>
      <c r="C36" s="94"/>
      <c r="D36" s="95"/>
      <c r="E36" s="95"/>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1:40" ht="12">
      <c r="A37" s="94"/>
      <c r="B37" s="94"/>
      <c r="C37" s="94"/>
      <c r="D37" s="95"/>
      <c r="E37" s="95"/>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12">
      <c r="A38" s="94"/>
      <c r="B38" s="94"/>
      <c r="C38" s="94"/>
      <c r="D38" s="95"/>
      <c r="E38" s="95"/>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ht="12">
      <c r="A39" s="94"/>
      <c r="B39" s="94"/>
      <c r="C39" s="94"/>
      <c r="D39" s="95"/>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ht="12">
      <c r="A40" s="94"/>
      <c r="B40" s="94"/>
      <c r="C40" s="94"/>
      <c r="D40" s="95"/>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ht="12">
      <c r="A41" s="94"/>
      <c r="B41" s="94"/>
      <c r="C41" s="94"/>
      <c r="D41" s="95"/>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ht="12">
      <c r="A42" s="94"/>
      <c r="B42" s="94"/>
      <c r="C42" s="94"/>
      <c r="D42" s="95"/>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ht="12">
      <c r="A43" s="94"/>
      <c r="B43" s="94"/>
      <c r="C43" s="94"/>
      <c r="D43" s="95"/>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ht="12">
      <c r="A44" s="94"/>
      <c r="B44" s="94"/>
      <c r="C44" s="94"/>
      <c r="D44" s="95"/>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ht="12">
      <c r="A45" s="94"/>
      <c r="B45" s="94"/>
      <c r="C45" s="94"/>
      <c r="D45" s="95"/>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ht="12">
      <c r="A46" s="94"/>
      <c r="B46" s="94"/>
      <c r="C46" s="94"/>
      <c r="D46" s="95"/>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ht="12">
      <c r="A47" s="94"/>
      <c r="B47" s="94"/>
      <c r="C47" s="94"/>
      <c r="D47" s="95"/>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ht="12">
      <c r="A48" s="94"/>
      <c r="B48" s="94"/>
      <c r="C48" s="94"/>
      <c r="D48" s="95"/>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ht="12">
      <c r="A49" s="94"/>
      <c r="B49" s="94"/>
      <c r="C49" s="94"/>
      <c r="D49" s="95"/>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ht="12">
      <c r="A50" s="94"/>
      <c r="B50" s="94"/>
      <c r="C50" s="94"/>
      <c r="D50" s="95"/>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ht="12">
      <c r="A51" s="94"/>
      <c r="B51" s="94"/>
      <c r="C51" s="94"/>
      <c r="D51" s="95"/>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ht="12">
      <c r="A52" s="94"/>
      <c r="B52" s="94"/>
      <c r="C52" s="94"/>
      <c r="D52" s="95"/>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ht="12">
      <c r="A53" s="94"/>
      <c r="B53" s="94"/>
      <c r="C53" s="94"/>
      <c r="D53" s="95"/>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ht="12">
      <c r="A54" s="94"/>
      <c r="B54" s="94"/>
      <c r="C54" s="94"/>
      <c r="D54" s="95"/>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ht="12">
      <c r="A55" s="94"/>
      <c r="B55" s="94"/>
      <c r="C55" s="94"/>
      <c r="D55" s="95"/>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ht="12">
      <c r="A56" s="94"/>
      <c r="B56" s="94"/>
      <c r="C56" s="94"/>
      <c r="D56" s="95"/>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ht="12">
      <c r="A57" s="94"/>
      <c r="B57" s="94"/>
      <c r="C57" s="94"/>
      <c r="D57" s="95"/>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ht="12">
      <c r="A58" s="94"/>
      <c r="B58" s="94"/>
      <c r="C58" s="94"/>
      <c r="D58" s="95"/>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ht="12">
      <c r="A59" s="94"/>
      <c r="B59" s="94"/>
      <c r="C59" s="94"/>
      <c r="D59" s="95"/>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ht="12">
      <c r="A60" s="94"/>
      <c r="B60" s="94"/>
      <c r="C60" s="94"/>
      <c r="D60" s="95"/>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ht="12">
      <c r="A61" s="94"/>
      <c r="B61" s="94"/>
      <c r="C61" s="94"/>
      <c r="D61" s="95"/>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ht="12">
      <c r="A62" s="94"/>
      <c r="B62" s="94"/>
      <c r="C62" s="94"/>
      <c r="D62" s="95"/>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ht="12">
      <c r="A63" s="94"/>
      <c r="B63" s="94"/>
      <c r="C63" s="94"/>
      <c r="D63" s="95"/>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ht="12">
      <c r="A64" s="94"/>
      <c r="B64" s="94"/>
      <c r="C64" s="94"/>
      <c r="D64" s="95"/>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ht="12">
      <c r="A65" s="94"/>
      <c r="B65" s="94"/>
      <c r="C65" s="94"/>
      <c r="D65" s="95"/>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ht="12">
      <c r="A66" s="94"/>
      <c r="B66" s="94"/>
      <c r="C66" s="94"/>
      <c r="D66" s="95"/>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ht="12">
      <c r="A67" s="94"/>
      <c r="B67" s="94"/>
      <c r="C67" s="94"/>
      <c r="D67" s="95"/>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ht="12">
      <c r="A68" s="94"/>
      <c r="B68" s="94"/>
      <c r="C68" s="94"/>
      <c r="D68" s="95"/>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ht="12">
      <c r="A69" s="94"/>
      <c r="B69" s="94"/>
      <c r="C69" s="94"/>
      <c r="D69" s="95"/>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ht="12">
      <c r="A70" s="94"/>
      <c r="B70" s="94"/>
      <c r="C70" s="94"/>
      <c r="D70" s="95"/>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ht="12">
      <c r="A71" s="94"/>
      <c r="B71" s="94"/>
      <c r="C71" s="94"/>
      <c r="D71" s="95"/>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ht="12">
      <c r="A72" s="94"/>
      <c r="B72" s="94"/>
      <c r="C72" s="94"/>
      <c r="D72" s="95"/>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ht="12">
      <c r="A73" s="94"/>
      <c r="B73" s="94"/>
      <c r="C73" s="94"/>
      <c r="D73" s="95"/>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ht="12">
      <c r="A74" s="94"/>
      <c r="B74" s="94"/>
      <c r="C74" s="94"/>
      <c r="D74" s="95"/>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ht="12">
      <c r="A75" s="94"/>
      <c r="B75" s="94"/>
      <c r="C75" s="94"/>
      <c r="D75" s="95"/>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ht="12">
      <c r="A76" s="94"/>
      <c r="B76" s="94"/>
      <c r="C76" s="94"/>
      <c r="D76" s="95"/>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ht="12">
      <c r="A77" s="94"/>
      <c r="B77" s="94"/>
      <c r="C77" s="94"/>
      <c r="D77" s="95"/>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ht="12">
      <c r="A78" s="94"/>
      <c r="B78" s="94"/>
      <c r="C78" s="94"/>
      <c r="D78" s="95"/>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ht="12">
      <c r="A79" s="94"/>
      <c r="B79" s="94"/>
      <c r="C79" s="94"/>
      <c r="D79" s="95"/>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ht="12">
      <c r="A80" s="94"/>
      <c r="B80" s="94"/>
      <c r="C80" s="94"/>
      <c r="D80" s="95"/>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ht="12">
      <c r="A81" s="94"/>
      <c r="B81" s="94"/>
      <c r="C81" s="94"/>
      <c r="D81" s="95"/>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ht="12">
      <c r="A82" s="94"/>
      <c r="B82" s="94"/>
      <c r="C82" s="94"/>
      <c r="D82" s="95"/>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ht="12">
      <c r="A83" s="94"/>
      <c r="B83" s="94"/>
      <c r="C83" s="94"/>
      <c r="D83" s="95"/>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ht="12">
      <c r="A84" s="94"/>
      <c r="B84" s="94"/>
      <c r="C84" s="94"/>
      <c r="D84" s="95"/>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ht="12">
      <c r="A85" s="94"/>
      <c r="B85" s="94"/>
      <c r="C85" s="94"/>
      <c r="D85" s="95"/>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ht="12">
      <c r="A86" s="94"/>
      <c r="B86" s="94"/>
      <c r="C86" s="94"/>
      <c r="D86" s="95"/>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ht="12">
      <c r="A87" s="94"/>
      <c r="B87" s="94"/>
      <c r="C87" s="94"/>
      <c r="D87" s="95"/>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ht="12">
      <c r="A88" s="94"/>
      <c r="B88" s="94"/>
      <c r="C88" s="94"/>
      <c r="D88" s="95"/>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ht="12">
      <c r="A89" s="94"/>
      <c r="B89" s="94"/>
      <c r="C89" s="94"/>
      <c r="D89" s="95"/>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ht="12">
      <c r="A90" s="94"/>
      <c r="B90" s="94"/>
      <c r="C90" s="94"/>
      <c r="D90" s="95"/>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ht="12">
      <c r="A91" s="94"/>
      <c r="B91" s="94"/>
      <c r="C91" s="94"/>
      <c r="D91" s="95"/>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ht="12">
      <c r="A92" s="94"/>
      <c r="B92" s="94"/>
      <c r="C92" s="94"/>
      <c r="D92" s="95"/>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ht="12">
      <c r="A93" s="94"/>
      <c r="B93" s="94"/>
      <c r="C93" s="94"/>
      <c r="D93" s="95"/>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ht="12">
      <c r="A94" s="94"/>
      <c r="B94" s="94"/>
      <c r="C94" s="94"/>
      <c r="D94" s="95"/>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ht="12">
      <c r="A95" s="94"/>
      <c r="B95" s="94"/>
      <c r="C95" s="94"/>
      <c r="D95" s="95"/>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ht="12">
      <c r="A96" s="94"/>
      <c r="B96" s="94"/>
      <c r="C96" s="94"/>
      <c r="D96" s="95"/>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ht="12">
      <c r="A97" s="94"/>
      <c r="B97" s="94"/>
      <c r="C97" s="94"/>
      <c r="D97" s="95"/>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ht="12">
      <c r="A98" s="94"/>
      <c r="B98" s="94"/>
      <c r="C98" s="94"/>
      <c r="D98" s="95"/>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ht="12">
      <c r="A99" s="94"/>
      <c r="B99" s="94"/>
      <c r="C99" s="94"/>
      <c r="D99" s="95"/>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12">
      <c r="A100" s="94"/>
      <c r="B100" s="94"/>
      <c r="C100" s="94"/>
      <c r="D100" s="95"/>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12">
      <c r="A101" s="94"/>
      <c r="B101" s="94"/>
      <c r="C101" s="94"/>
      <c r="D101" s="95"/>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ht="12">
      <c r="A102" s="94"/>
      <c r="B102" s="94"/>
      <c r="C102" s="94"/>
      <c r="D102" s="95"/>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ht="12">
      <c r="A103" s="94"/>
      <c r="B103" s="94"/>
      <c r="C103" s="94"/>
      <c r="D103" s="95"/>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ht="12">
      <c r="A104" s="94"/>
      <c r="B104" s="94"/>
      <c r="C104" s="94"/>
      <c r="D104" s="95"/>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ht="12">
      <c r="A105" s="94"/>
      <c r="B105" s="94"/>
      <c r="C105" s="94"/>
      <c r="D105" s="95"/>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ht="12">
      <c r="A106" s="94"/>
      <c r="B106" s="94"/>
      <c r="C106" s="94"/>
      <c r="D106" s="95"/>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ht="12">
      <c r="A107" s="94"/>
      <c r="B107" s="94"/>
      <c r="C107" s="94"/>
      <c r="D107" s="95"/>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ht="12">
      <c r="A108" s="94"/>
      <c r="B108" s="94"/>
      <c r="C108" s="94"/>
      <c r="D108" s="95"/>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ht="12">
      <c r="A109" s="94"/>
      <c r="B109" s="94"/>
      <c r="C109" s="94"/>
      <c r="D109" s="95"/>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ht="12">
      <c r="A110" s="94"/>
      <c r="B110" s="94"/>
      <c r="C110" s="94"/>
      <c r="D110" s="95"/>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ht="12">
      <c r="A111" s="94"/>
      <c r="B111" s="94"/>
      <c r="C111" s="94"/>
      <c r="D111" s="95"/>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ht="12">
      <c r="A112" s="94"/>
      <c r="B112" s="94"/>
      <c r="C112" s="94"/>
      <c r="D112" s="95"/>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ht="12">
      <c r="A113" s="94"/>
      <c r="B113" s="94"/>
      <c r="C113" s="94"/>
      <c r="D113" s="95"/>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ht="12">
      <c r="A114" s="94"/>
      <c r="B114" s="94"/>
      <c r="C114" s="94"/>
      <c r="D114" s="95"/>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ht="12">
      <c r="A115" s="94"/>
      <c r="B115" s="94"/>
      <c r="C115" s="94"/>
      <c r="D115" s="95"/>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ht="12">
      <c r="A116" s="94"/>
      <c r="B116" s="94"/>
      <c r="C116" s="94"/>
      <c r="D116" s="95"/>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ht="12">
      <c r="A117" s="94"/>
      <c r="B117" s="94"/>
      <c r="C117" s="94"/>
      <c r="D117" s="95"/>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ht="12">
      <c r="A118" s="94"/>
      <c r="B118" s="94"/>
      <c r="C118" s="94"/>
      <c r="D118" s="95"/>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ht="12">
      <c r="A119" s="94"/>
      <c r="B119" s="94"/>
      <c r="C119" s="94"/>
      <c r="D119" s="95"/>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ht="12">
      <c r="A120" s="94"/>
      <c r="B120" s="94"/>
      <c r="C120" s="94"/>
      <c r="D120" s="95"/>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ht="12">
      <c r="A121" s="94"/>
      <c r="B121" s="94"/>
      <c r="C121" s="94"/>
      <c r="D121" s="95"/>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ht="12">
      <c r="A122" s="94"/>
      <c r="B122" s="94"/>
      <c r="C122" s="94"/>
      <c r="D122" s="95"/>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ht="12">
      <c r="A123" s="94"/>
      <c r="B123" s="94"/>
      <c r="C123" s="94"/>
      <c r="D123" s="95"/>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ht="12">
      <c r="A124" s="94"/>
      <c r="B124" s="94"/>
      <c r="C124" s="94"/>
      <c r="D124" s="95"/>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ht="12">
      <c r="A125" s="94"/>
      <c r="B125" s="94"/>
      <c r="C125" s="94"/>
      <c r="D125" s="95"/>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ht="12">
      <c r="A126" s="94"/>
      <c r="B126" s="94"/>
      <c r="C126" s="94"/>
      <c r="D126" s="95"/>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ht="12">
      <c r="A127" s="94"/>
      <c r="B127" s="94"/>
      <c r="C127" s="94"/>
      <c r="D127" s="95"/>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ht="12">
      <c r="A128" s="94"/>
      <c r="B128" s="94"/>
      <c r="C128" s="94"/>
      <c r="D128" s="95"/>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ht="12">
      <c r="A129" s="94"/>
      <c r="B129" s="94"/>
      <c r="C129" s="94"/>
      <c r="D129" s="95"/>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ht="12">
      <c r="A130" s="94"/>
      <c r="B130" s="94"/>
      <c r="C130" s="94"/>
      <c r="D130" s="95"/>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ht="12">
      <c r="A131" s="94"/>
      <c r="B131" s="94"/>
      <c r="C131" s="94"/>
      <c r="D131" s="95"/>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ht="12">
      <c r="A132" s="94"/>
      <c r="B132" s="94"/>
      <c r="C132" s="94"/>
      <c r="D132" s="95"/>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ht="12">
      <c r="A133" s="94"/>
      <c r="B133" s="94"/>
      <c r="C133" s="94"/>
      <c r="D133" s="95"/>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ht="12">
      <c r="A134" s="94"/>
      <c r="B134" s="94"/>
      <c r="C134" s="94"/>
      <c r="D134" s="95"/>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ht="12">
      <c r="A135" s="94"/>
      <c r="B135" s="94"/>
      <c r="C135" s="94"/>
      <c r="D135" s="95"/>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ht="12">
      <c r="A136" s="94"/>
      <c r="B136" s="94"/>
      <c r="C136" s="94"/>
      <c r="D136" s="95"/>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ht="12">
      <c r="A137" s="94"/>
      <c r="B137" s="94"/>
      <c r="C137" s="94"/>
      <c r="D137" s="95"/>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ht="12">
      <c r="A138" s="94"/>
      <c r="B138" s="94"/>
      <c r="C138" s="94"/>
      <c r="D138" s="95"/>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ht="12">
      <c r="A139" s="94"/>
      <c r="B139" s="94"/>
      <c r="C139" s="94"/>
      <c r="D139" s="95"/>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ht="12">
      <c r="A140" s="94"/>
      <c r="B140" s="94"/>
      <c r="C140" s="94"/>
      <c r="D140" s="95"/>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ht="12">
      <c r="A141" s="94"/>
      <c r="B141" s="94"/>
      <c r="C141" s="94"/>
      <c r="D141" s="95"/>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ht="12">
      <c r="A142" s="94"/>
      <c r="B142" s="94"/>
      <c r="C142" s="94"/>
      <c r="D142" s="95"/>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ht="12">
      <c r="A143" s="94"/>
      <c r="B143" s="94"/>
      <c r="C143" s="94"/>
      <c r="D143" s="95"/>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ht="12">
      <c r="A144" s="94"/>
      <c r="B144" s="94"/>
      <c r="C144" s="94"/>
      <c r="D144" s="95"/>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ht="12">
      <c r="A145" s="94"/>
      <c r="B145" s="94"/>
      <c r="C145" s="94"/>
      <c r="D145" s="95"/>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ht="12">
      <c r="A146" s="94"/>
      <c r="B146" s="94"/>
      <c r="C146" s="94"/>
      <c r="D146" s="95"/>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ht="12">
      <c r="A147" s="94"/>
      <c r="B147" s="94"/>
      <c r="C147" s="94"/>
      <c r="D147" s="95"/>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ht="12">
      <c r="A148" s="94"/>
      <c r="B148" s="94"/>
      <c r="C148" s="94"/>
      <c r="D148" s="95"/>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ht="12">
      <c r="A149" s="94"/>
      <c r="B149" s="94"/>
      <c r="C149" s="94"/>
      <c r="D149" s="95"/>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ht="12">
      <c r="A150" s="94"/>
      <c r="B150" s="94"/>
      <c r="C150" s="94"/>
      <c r="D150" s="95"/>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ht="12">
      <c r="A151" s="94"/>
      <c r="B151" s="94"/>
      <c r="C151" s="94"/>
      <c r="D151" s="95"/>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ht="12">
      <c r="A152" s="94"/>
      <c r="B152" s="94"/>
      <c r="C152" s="94"/>
      <c r="D152" s="95"/>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ht="12">
      <c r="A153" s="94"/>
      <c r="B153" s="94"/>
      <c r="C153" s="94"/>
      <c r="D153" s="95"/>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ht="12">
      <c r="A154" s="94"/>
      <c r="B154" s="94"/>
      <c r="C154" s="94"/>
      <c r="D154" s="95"/>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ht="12">
      <c r="A155" s="94"/>
      <c r="B155" s="94"/>
      <c r="C155" s="94"/>
      <c r="D155" s="95"/>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ht="12">
      <c r="A156" s="94"/>
      <c r="B156" s="94"/>
      <c r="C156" s="94"/>
      <c r="D156" s="95"/>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ht="12">
      <c r="A157" s="94"/>
      <c r="B157" s="94"/>
      <c r="C157" s="94"/>
      <c r="D157" s="95"/>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ht="12">
      <c r="A158" s="94"/>
      <c r="B158" s="94"/>
      <c r="C158" s="94"/>
      <c r="D158" s="95"/>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ht="12">
      <c r="A159" s="94"/>
      <c r="B159" s="94"/>
      <c r="C159" s="94"/>
      <c r="D159" s="95"/>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ht="12">
      <c r="A160" s="94"/>
      <c r="B160" s="94"/>
      <c r="C160" s="94"/>
      <c r="D160" s="95"/>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ht="12">
      <c r="A161" s="94"/>
      <c r="B161" s="94"/>
      <c r="C161" s="94"/>
      <c r="D161" s="95"/>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ht="12">
      <c r="A162" s="94"/>
      <c r="B162" s="94"/>
      <c r="C162" s="94"/>
      <c r="D162" s="95"/>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ht="12">
      <c r="A163" s="94"/>
      <c r="B163" s="94"/>
      <c r="C163" s="94"/>
      <c r="D163" s="95"/>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ht="12">
      <c r="A164" s="94"/>
      <c r="B164" s="94"/>
      <c r="C164" s="94"/>
      <c r="D164" s="95"/>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ht="12">
      <c r="A165" s="94"/>
      <c r="B165" s="94"/>
      <c r="C165" s="94"/>
      <c r="D165" s="95"/>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ht="12">
      <c r="A166" s="94"/>
      <c r="B166" s="94"/>
      <c r="C166" s="94"/>
      <c r="D166" s="95"/>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ht="12">
      <c r="A167" s="94"/>
      <c r="B167" s="94"/>
      <c r="C167" s="94"/>
      <c r="D167" s="95"/>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ht="12">
      <c r="A168" s="94"/>
      <c r="B168" s="94"/>
      <c r="C168" s="94"/>
      <c r="D168" s="95"/>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ht="12">
      <c r="A169" s="94"/>
      <c r="B169" s="94"/>
      <c r="C169" s="94"/>
      <c r="D169" s="95"/>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ht="12">
      <c r="A170" s="94"/>
      <c r="B170" s="94"/>
      <c r="C170" s="94"/>
      <c r="D170" s="95"/>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ht="12">
      <c r="A171" s="94"/>
      <c r="B171" s="94"/>
      <c r="C171" s="94"/>
      <c r="D171" s="95"/>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ht="12">
      <c r="A172" s="94"/>
      <c r="B172" s="94"/>
      <c r="C172" s="94"/>
      <c r="D172" s="95"/>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ht="12">
      <c r="A173" s="94"/>
      <c r="B173" s="94"/>
      <c r="C173" s="94"/>
      <c r="D173" s="95"/>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ht="12">
      <c r="A174" s="94"/>
      <c r="B174" s="94"/>
      <c r="C174" s="94"/>
      <c r="D174" s="95"/>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ht="12">
      <c r="A175" s="94"/>
      <c r="B175" s="94"/>
      <c r="C175" s="94"/>
      <c r="D175" s="95"/>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ht="12">
      <c r="A176" s="94"/>
      <c r="B176" s="94"/>
      <c r="C176" s="94"/>
      <c r="D176" s="95"/>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ht="12">
      <c r="A177" s="94"/>
      <c r="B177" s="94"/>
      <c r="C177" s="94"/>
      <c r="D177" s="95"/>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ht="12">
      <c r="A178" s="94"/>
      <c r="B178" s="94"/>
      <c r="C178" s="94"/>
      <c r="D178" s="95"/>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ht="12">
      <c r="A179" s="94"/>
      <c r="B179" s="94"/>
      <c r="C179" s="94"/>
      <c r="D179" s="95"/>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ht="12">
      <c r="A180" s="94"/>
      <c r="B180" s="94"/>
      <c r="C180" s="94"/>
      <c r="D180" s="95"/>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ht="12">
      <c r="A181" s="94"/>
      <c r="B181" s="94"/>
      <c r="C181" s="94"/>
      <c r="D181" s="95"/>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ht="12">
      <c r="A182" s="94"/>
      <c r="B182" s="94"/>
      <c r="C182" s="94"/>
      <c r="D182" s="95"/>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ht="12">
      <c r="A183" s="94"/>
      <c r="B183" s="94"/>
      <c r="C183" s="94"/>
      <c r="D183" s="95"/>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ht="12">
      <c r="A184" s="94"/>
      <c r="B184" s="94"/>
      <c r="C184" s="94"/>
      <c r="D184" s="95"/>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ht="12">
      <c r="A185" s="94"/>
      <c r="B185" s="94"/>
      <c r="C185" s="94"/>
      <c r="D185" s="95"/>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ht="12">
      <c r="A186" s="94"/>
      <c r="B186" s="94"/>
      <c r="C186" s="94"/>
      <c r="D186" s="95"/>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ht="12">
      <c r="A187" s="94"/>
      <c r="B187" s="94"/>
      <c r="C187" s="94"/>
      <c r="D187" s="95"/>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ht="12">
      <c r="A188" s="94"/>
      <c r="B188" s="94"/>
      <c r="C188" s="94"/>
      <c r="D188" s="95"/>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ht="12">
      <c r="A189" s="94"/>
      <c r="B189" s="94"/>
      <c r="C189" s="94"/>
      <c r="D189" s="95"/>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ht="12">
      <c r="A190" s="94"/>
      <c r="B190" s="94"/>
      <c r="C190" s="94"/>
      <c r="D190" s="95"/>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ht="12">
      <c r="A191" s="94"/>
      <c r="B191" s="94"/>
      <c r="C191" s="94"/>
      <c r="D191" s="95"/>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ht="12">
      <c r="A192" s="94"/>
      <c r="B192" s="94"/>
      <c r="C192" s="94"/>
      <c r="D192" s="95"/>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ht="12">
      <c r="A193" s="94"/>
      <c r="B193" s="94"/>
      <c r="C193" s="94"/>
      <c r="D193" s="95"/>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ht="12">
      <c r="A194" s="94"/>
      <c r="B194" s="94"/>
      <c r="C194" s="94"/>
      <c r="D194" s="95"/>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ht="12">
      <c r="A195" s="94"/>
      <c r="B195" s="94"/>
      <c r="C195" s="94"/>
      <c r="D195" s="95"/>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ht="12">
      <c r="A196" s="94"/>
      <c r="B196" s="94"/>
      <c r="C196" s="94"/>
      <c r="D196" s="95"/>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ht="12">
      <c r="C197" s="94"/>
    </row>
    <row r="198" ht="12">
      <c r="C198" s="94"/>
    </row>
    <row r="199" ht="12">
      <c r="C199" s="94"/>
    </row>
    <row r="200" ht="12">
      <c r="C200" s="94"/>
    </row>
    <row r="201" ht="12">
      <c r="C201" s="94"/>
    </row>
    <row r="202" ht="12">
      <c r="C202" s="94"/>
    </row>
    <row r="203" ht="12">
      <c r="C203" s="94"/>
    </row>
    <row r="204" ht="12">
      <c r="C204" s="94"/>
    </row>
    <row r="205" ht="12">
      <c r="C205" s="94"/>
    </row>
    <row r="206" ht="12">
      <c r="C206" s="94"/>
    </row>
    <row r="207" ht="12">
      <c r="C207" s="94"/>
    </row>
    <row r="208" ht="12">
      <c r="C208" s="94"/>
    </row>
    <row r="209" ht="12">
      <c r="C209" s="94"/>
    </row>
    <row r="210" ht="12">
      <c r="C210" s="94"/>
    </row>
    <row r="211" ht="12">
      <c r="C211" s="94"/>
    </row>
    <row r="212" ht="12">
      <c r="C212" s="94"/>
    </row>
    <row r="213" ht="12">
      <c r="C213" s="94"/>
    </row>
    <row r="214" ht="12">
      <c r="C214" s="94"/>
    </row>
    <row r="215" ht="12">
      <c r="C215" s="94"/>
    </row>
    <row r="216" ht="12">
      <c r="C216" s="94"/>
    </row>
    <row r="217" ht="12">
      <c r="C217" s="94"/>
    </row>
    <row r="218" ht="12">
      <c r="C218" s="94"/>
    </row>
    <row r="219" ht="12">
      <c r="C219" s="94"/>
    </row>
    <row r="220" ht="12">
      <c r="C220" s="94"/>
    </row>
    <row r="221" ht="12">
      <c r="C221" s="94"/>
    </row>
    <row r="222" ht="12">
      <c r="C222" s="94"/>
    </row>
    <row r="223" ht="12">
      <c r="C223" s="94"/>
    </row>
    <row r="224" ht="12">
      <c r="C224" s="94"/>
    </row>
    <row r="225" ht="12">
      <c r="C225" s="94"/>
    </row>
    <row r="226" ht="12">
      <c r="C226" s="94"/>
    </row>
    <row r="227" ht="12">
      <c r="C227" s="94"/>
    </row>
    <row r="228" ht="12">
      <c r="C228" s="94"/>
    </row>
    <row r="229" ht="12">
      <c r="C229" s="94"/>
    </row>
    <row r="230" ht="12">
      <c r="C230" s="94"/>
    </row>
    <row r="231" ht="12">
      <c r="C231" s="94"/>
    </row>
    <row r="232" ht="12">
      <c r="C232" s="94"/>
    </row>
    <row r="233" ht="12">
      <c r="C233" s="94"/>
    </row>
    <row r="234" ht="12">
      <c r="C234" s="94"/>
    </row>
    <row r="235" ht="12">
      <c r="C235" s="94"/>
    </row>
    <row r="236" ht="12">
      <c r="C236" s="94"/>
    </row>
    <row r="237" ht="12">
      <c r="C237" s="94"/>
    </row>
    <row r="238" ht="12">
      <c r="C238" s="94"/>
    </row>
    <row r="239" ht="12">
      <c r="C239" s="94"/>
    </row>
    <row r="240" ht="12">
      <c r="C240" s="94"/>
    </row>
    <row r="241" ht="12">
      <c r="C241" s="94"/>
    </row>
    <row r="242" ht="12">
      <c r="C242" s="94"/>
    </row>
    <row r="243" ht="12">
      <c r="C243" s="94"/>
    </row>
    <row r="244" ht="12">
      <c r="C244" s="94"/>
    </row>
    <row r="245" ht="12">
      <c r="C245" s="94"/>
    </row>
    <row r="246" ht="12">
      <c r="C246" s="94"/>
    </row>
    <row r="247" ht="12">
      <c r="C247" s="94"/>
    </row>
    <row r="248" ht="12">
      <c r="C248" s="94"/>
    </row>
    <row r="249" ht="12">
      <c r="C249" s="94"/>
    </row>
    <row r="250" ht="12">
      <c r="C250" s="94"/>
    </row>
    <row r="251" ht="12">
      <c r="C251" s="94"/>
    </row>
    <row r="252" ht="12">
      <c r="C252" s="94"/>
    </row>
    <row r="253" ht="12">
      <c r="C253" s="94"/>
    </row>
    <row r="254" ht="12">
      <c r="C254" s="94"/>
    </row>
    <row r="255" ht="12">
      <c r="C255" s="94"/>
    </row>
    <row r="256" ht="12">
      <c r="C256" s="94"/>
    </row>
    <row r="257" ht="12">
      <c r="C257" s="94"/>
    </row>
    <row r="258" ht="12">
      <c r="C258" s="94"/>
    </row>
    <row r="259" ht="12">
      <c r="C259" s="94"/>
    </row>
    <row r="260" ht="12">
      <c r="C260" s="94"/>
    </row>
    <row r="261" ht="12">
      <c r="C261" s="94"/>
    </row>
    <row r="262" ht="12">
      <c r="C262" s="94"/>
    </row>
    <row r="263" ht="12">
      <c r="C263" s="94"/>
    </row>
    <row r="264" ht="12">
      <c r="C264" s="94"/>
    </row>
    <row r="265" ht="12">
      <c r="C265" s="94"/>
    </row>
    <row r="266" ht="12">
      <c r="C266" s="94"/>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22">
    <cfRule type="expression" priority="1" dxfId="28" stopIfTrue="1">
      <formula>AND(COUNTIF($B$7:$B$22,B7)=2,NOT(ISBLANK(B7)))</formula>
    </cfRule>
  </conditionalFormatting>
  <conditionalFormatting sqref="E7:F22">
    <cfRule type="expression" priority="2" dxfId="30"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70"/>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4" max="4" width="8.7109375" style="0" customWidth="1"/>
    <col min="5" max="69" width="8.8515625" style="0" hidden="1" customWidth="1"/>
  </cols>
  <sheetData>
    <row r="1" spans="1:102" ht="30" customHeight="1">
      <c r="A1" s="99" t="s">
        <v>30</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9.25" customHeight="1" thickBot="1">
      <c r="A2" s="91" t="s">
        <v>24</v>
      </c>
      <c r="B2" s="91" t="s">
        <v>29</v>
      </c>
      <c r="C2" s="92" t="s">
        <v>23</v>
      </c>
      <c r="D2" s="93"/>
      <c r="E2" s="89">
        <v>8</v>
      </c>
      <c r="F2" s="89">
        <v>9</v>
      </c>
      <c r="G2" s="89">
        <v>10</v>
      </c>
      <c r="H2" s="89">
        <v>11</v>
      </c>
      <c r="I2" s="89">
        <v>12</v>
      </c>
      <c r="J2" s="89">
        <v>13</v>
      </c>
      <c r="K2" s="89">
        <v>14</v>
      </c>
      <c r="L2" s="89">
        <v>15</v>
      </c>
      <c r="M2" s="89">
        <v>16</v>
      </c>
      <c r="N2" s="89">
        <v>25</v>
      </c>
      <c r="O2" s="89">
        <v>26</v>
      </c>
      <c r="P2" s="89">
        <v>27</v>
      </c>
      <c r="Q2" s="89">
        <v>28</v>
      </c>
      <c r="R2" s="89">
        <v>29</v>
      </c>
      <c r="S2" s="89">
        <v>30</v>
      </c>
      <c r="T2" s="89">
        <v>31</v>
      </c>
      <c r="U2" s="89">
        <v>32</v>
      </c>
      <c r="V2" s="89">
        <v>49</v>
      </c>
      <c r="W2" s="89">
        <v>50</v>
      </c>
      <c r="X2" s="89">
        <v>51</v>
      </c>
      <c r="Y2" s="89">
        <v>52</v>
      </c>
      <c r="Z2" s="89">
        <v>53</v>
      </c>
      <c r="AA2" s="89">
        <v>54</v>
      </c>
      <c r="AB2" s="89">
        <v>55</v>
      </c>
      <c r="AC2" s="89">
        <v>56</v>
      </c>
      <c r="AD2" s="89">
        <v>57</v>
      </c>
      <c r="AE2" s="89">
        <v>58</v>
      </c>
      <c r="AF2" s="89">
        <v>59</v>
      </c>
      <c r="AG2" s="89">
        <v>60</v>
      </c>
      <c r="AH2" s="89">
        <v>61</v>
      </c>
      <c r="AI2" s="89">
        <v>62</v>
      </c>
      <c r="AJ2" s="89">
        <v>63</v>
      </c>
      <c r="AK2" s="89">
        <v>64</v>
      </c>
      <c r="AL2" s="89">
        <v>97</v>
      </c>
      <c r="AM2" s="89">
        <v>98</v>
      </c>
      <c r="AN2" s="89">
        <v>99</v>
      </c>
      <c r="AO2" s="89">
        <v>100</v>
      </c>
      <c r="AP2" s="89">
        <v>101</v>
      </c>
      <c r="AQ2" s="89">
        <v>102</v>
      </c>
      <c r="AR2" s="89">
        <v>103</v>
      </c>
      <c r="AS2" s="89">
        <v>104</v>
      </c>
      <c r="AT2" s="89">
        <v>105</v>
      </c>
      <c r="AU2" s="89">
        <v>106</v>
      </c>
      <c r="AV2" s="89">
        <v>107</v>
      </c>
      <c r="AW2" s="89">
        <v>108</v>
      </c>
      <c r="AX2" s="89">
        <v>109</v>
      </c>
      <c r="AY2" s="89">
        <v>110</v>
      </c>
      <c r="AZ2" s="89">
        <v>111</v>
      </c>
      <c r="BA2" s="89">
        <v>112</v>
      </c>
      <c r="BB2" s="89">
        <v>113</v>
      </c>
      <c r="BC2" s="89">
        <v>114</v>
      </c>
      <c r="BD2" s="89">
        <v>115</v>
      </c>
      <c r="BE2" s="89">
        <v>116</v>
      </c>
      <c r="BF2" s="89">
        <v>117</v>
      </c>
      <c r="BG2" s="89">
        <v>118</v>
      </c>
      <c r="BH2" s="89">
        <v>119</v>
      </c>
      <c r="BI2" s="89">
        <v>120</v>
      </c>
      <c r="BJ2" s="89">
        <v>121</v>
      </c>
      <c r="BK2" s="89">
        <v>122</v>
      </c>
      <c r="BL2" s="89">
        <v>123</v>
      </c>
      <c r="BM2" s="89">
        <v>124</v>
      </c>
      <c r="BN2" s="89">
        <v>125</v>
      </c>
      <c r="BO2" s="89">
        <v>126</v>
      </c>
      <c r="BP2" s="89">
        <v>127</v>
      </c>
      <c r="BQ2" s="89">
        <v>128</v>
      </c>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13.5" customHeight="1" thickBot="1" thickTop="1">
      <c r="A3" s="84" t="str">
        <f>IF(Entries!$B7=0," ",Entries!$A7)</f>
        <v> </v>
      </c>
      <c r="B3" s="86" t="str">
        <f aca="true" ca="1" t="shared" si="0" ref="B3:B18">IF(A3=" "," ",RAND())</f>
        <v> </v>
      </c>
      <c r="C3" s="85" t="str">
        <f>IF(Entries!$B7=0," ",Entries!$A7)</f>
        <v> </v>
      </c>
      <c r="D3" s="87"/>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152" t="s">
        <v>36</v>
      </c>
      <c r="BS3" s="153"/>
      <c r="BT3" s="153"/>
      <c r="BU3" s="153"/>
      <c r="BV3" s="154"/>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13.5" customHeight="1" thickBot="1">
      <c r="A4" s="84" t="str">
        <f>IF(Entries!$B8=0," ",Entries!$A8)</f>
        <v> </v>
      </c>
      <c r="B4" s="86" t="str">
        <f ca="1" t="shared" si="0"/>
        <v> </v>
      </c>
      <c r="C4" s="85" t="str">
        <f>IF(Entries!$B8=0," ",Entries!$A8)</f>
        <v> </v>
      </c>
      <c r="D4" s="87"/>
      <c r="E4" s="90" t="str">
        <f>$A$3</f>
        <v> </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155"/>
      <c r="BS4" s="156"/>
      <c r="BT4" s="156"/>
      <c r="BU4" s="156"/>
      <c r="BV4" s="15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13.5" customHeight="1" thickBot="1">
      <c r="A5" s="84" t="str">
        <f>IF(Entries!$B9=0," ",Entries!$A9)</f>
        <v> </v>
      </c>
      <c r="B5" s="86" t="str">
        <f ca="1" t="shared" si="0"/>
        <v> </v>
      </c>
      <c r="C5" s="85" t="str">
        <f>IF(Entries!$B9=0," ",Entries!$A9)</f>
        <v> </v>
      </c>
      <c r="D5" s="8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155"/>
      <c r="BS5" s="156"/>
      <c r="BT5" s="156"/>
      <c r="BU5" s="156"/>
      <c r="BV5" s="15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13.5" customHeight="1" thickBot="1">
      <c r="A6" s="84" t="str">
        <f>IF(Entries!$B10=0," ",Entries!$A10)</f>
        <v> </v>
      </c>
      <c r="B6" s="86" t="str">
        <f ca="1" t="shared" si="0"/>
        <v> </v>
      </c>
      <c r="C6" s="85" t="str">
        <f>IF(Entries!$B10=0," ",Entries!$A10)</f>
        <v> </v>
      </c>
      <c r="D6" s="87"/>
      <c r="E6" s="90" t="str">
        <f>$A$4</f>
        <v> </v>
      </c>
      <c r="F6" s="90" t="str">
        <f>$A$5</f>
        <v> </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155"/>
      <c r="BS6" s="156"/>
      <c r="BT6" s="156"/>
      <c r="BU6" s="156"/>
      <c r="BV6" s="15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row>
    <row r="7" spans="1:102" ht="13.5" customHeight="1" thickBot="1">
      <c r="A7" s="84" t="str">
        <f>IF(Entries!$B11=0," ",Entries!$A11)</f>
        <v> </v>
      </c>
      <c r="B7" s="86" t="str">
        <f ca="1" t="shared" si="0"/>
        <v> </v>
      </c>
      <c r="C7" s="85" t="str">
        <f>IF(Entries!$B11=0," ",Entries!$A11)</f>
        <v> </v>
      </c>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155"/>
      <c r="BS7" s="156"/>
      <c r="BT7" s="156"/>
      <c r="BU7" s="156"/>
      <c r="BV7" s="15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row>
    <row r="8" spans="1:102" ht="13.5" customHeight="1" thickBot="1">
      <c r="A8" s="84" t="str">
        <f>IF(Entries!$B12=0," ",Entries!$A12)</f>
        <v> </v>
      </c>
      <c r="B8" s="86" t="str">
        <f ca="1" t="shared" si="0"/>
        <v> </v>
      </c>
      <c r="C8" s="85" t="str">
        <f>IF(Entries!$B12=0," ",Entries!$A12)</f>
        <v> </v>
      </c>
      <c r="D8" s="87"/>
      <c r="E8" s="90" t="str">
        <f>$A$5</f>
        <v> </v>
      </c>
      <c r="F8" s="90" t="str">
        <f>$A$6</f>
        <v> </v>
      </c>
      <c r="G8" s="90" t="str">
        <f>$A$7</f>
        <v> </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155"/>
      <c r="BS8" s="156"/>
      <c r="BT8" s="156"/>
      <c r="BU8" s="156"/>
      <c r="BV8" s="15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5" customHeight="1" thickBot="1">
      <c r="A9" s="84" t="str">
        <f>IF(Entries!$B13=0," ",Entries!$A13)</f>
        <v> </v>
      </c>
      <c r="B9" s="86" t="str">
        <f ca="1" t="shared" si="0"/>
        <v> </v>
      </c>
      <c r="C9" s="85" t="str">
        <f>IF(Entries!$B13=0," ",Entries!$A13)</f>
        <v> </v>
      </c>
      <c r="D9" s="87"/>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158"/>
      <c r="BS9" s="159"/>
      <c r="BT9" s="159"/>
      <c r="BU9" s="159"/>
      <c r="BV9" s="160"/>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row>
    <row r="10" spans="1:102" ht="13.5" customHeight="1" thickBot="1">
      <c r="A10" s="84" t="str">
        <f>IF(Entries!$B14=0," ",Entries!$A14)</f>
        <v> </v>
      </c>
      <c r="B10" s="86" t="str">
        <f ca="1" t="shared" si="0"/>
        <v> </v>
      </c>
      <c r="C10" s="85" t="str">
        <f>IF(Entries!$B14=0," ",Entries!$A14)</f>
        <v> </v>
      </c>
      <c r="D10" s="87"/>
      <c r="E10" s="90" t="str">
        <f>$A$6</f>
        <v> </v>
      </c>
      <c r="F10" s="90" t="str">
        <f>$A$7</f>
        <v> </v>
      </c>
      <c r="G10" s="90" t="str">
        <f>$A$8</f>
        <v> </v>
      </c>
      <c r="H10" s="90" t="str">
        <f>$A$9</f>
        <v> </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8"/>
      <c r="BS10" s="98"/>
      <c r="BT10" s="98"/>
      <c r="BU10" s="98"/>
      <c r="BV10" s="98"/>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row>
    <row r="11" spans="1:102" ht="13.5" customHeight="1" thickBot="1">
      <c r="A11" s="84" t="str">
        <f>IF(Entries!$B15=0," ",Entries!$A15)</f>
        <v> </v>
      </c>
      <c r="B11" s="86" t="str">
        <f ca="1" t="shared" si="0"/>
        <v> </v>
      </c>
      <c r="C11" s="85" t="str">
        <f>IF(Entries!$B15=0," ",Entries!$A15)</f>
        <v> </v>
      </c>
      <c r="D11" s="87"/>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8"/>
      <c r="BS11" s="98"/>
      <c r="BT11" s="98"/>
      <c r="BU11" s="98"/>
      <c r="BV11" s="98"/>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5" customHeight="1" thickBot="1">
      <c r="A12" s="84" t="str">
        <f>IF(Entries!$B16=0," ",Entries!$A16)</f>
        <v> </v>
      </c>
      <c r="B12" s="86" t="str">
        <f ca="1" t="shared" si="0"/>
        <v> </v>
      </c>
      <c r="C12" s="85" t="str">
        <f>IF(Entries!$B16=0," ",Entries!$A16)</f>
        <v> </v>
      </c>
      <c r="D12" s="87"/>
      <c r="E12" s="90" t="str">
        <f>$A$7</f>
        <v> </v>
      </c>
      <c r="F12" s="90" t="str">
        <f>$A$8</f>
        <v> </v>
      </c>
      <c r="G12" s="90" t="str">
        <f>$A$9</f>
        <v> </v>
      </c>
      <c r="H12" s="90" t="str">
        <f>$A$10</f>
        <v> </v>
      </c>
      <c r="I12" s="90" t="str">
        <f>$A$11</f>
        <v> </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8"/>
      <c r="BS12" s="98"/>
      <c r="BT12" s="98"/>
      <c r="BU12" s="98"/>
      <c r="BV12" s="98"/>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row>
    <row r="13" spans="1:102" ht="13.5" thickBot="1">
      <c r="A13" s="84" t="str">
        <f>IF(Entries!$B17=0," ",Entries!$A17)</f>
        <v> </v>
      </c>
      <c r="B13" s="86" t="str">
        <f ca="1" t="shared" si="0"/>
        <v> </v>
      </c>
      <c r="C13" s="85" t="str">
        <f>IF(Entries!$B17=0," ",Entries!$A17)</f>
        <v> </v>
      </c>
      <c r="D13" s="87"/>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row>
    <row r="14" spans="1:102" ht="13.5" thickBot="1">
      <c r="A14" s="84" t="str">
        <f>IF(Entries!$B18=0," ",Entries!$A18)</f>
        <v> </v>
      </c>
      <c r="B14" s="86" t="str">
        <f ca="1" t="shared" si="0"/>
        <v> </v>
      </c>
      <c r="C14" s="85" t="str">
        <f>IF(Entries!$B18=0," ",Entries!$A18)</f>
        <v> </v>
      </c>
      <c r="D14" s="87"/>
      <c r="E14" s="90" t="str">
        <f>$A$8</f>
        <v> </v>
      </c>
      <c r="F14" s="90" t="str">
        <f>$A$9</f>
        <v> </v>
      </c>
      <c r="G14" s="90" t="str">
        <f>$A$10</f>
        <v> </v>
      </c>
      <c r="H14" s="90" t="str">
        <f>$A$11</f>
        <v> </v>
      </c>
      <c r="I14" s="90" t="str">
        <f>$A$12</f>
        <v> </v>
      </c>
      <c r="J14" s="90" t="str">
        <f>$A$13</f>
        <v> </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3.5" thickBot="1">
      <c r="A15" s="84" t="str">
        <f>IF(Entries!$B19=0," ",Entries!$A19)</f>
        <v> </v>
      </c>
      <c r="B15" s="86" t="str">
        <f ca="1" t="shared" si="0"/>
        <v> </v>
      </c>
      <c r="C15" s="85" t="str">
        <f>IF(Entries!$B19=0," ",Entries!$A19)</f>
        <v> </v>
      </c>
      <c r="D15" s="87"/>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3.5" thickBot="1">
      <c r="A16" s="84" t="str">
        <f>IF(Entries!$B20=0," ",Entries!$A20)</f>
        <v> </v>
      </c>
      <c r="B16" s="86" t="str">
        <f ca="1" t="shared" si="0"/>
        <v> </v>
      </c>
      <c r="C16" s="85" t="str">
        <f>IF(Entries!$B20=0," ",Entries!$A20)</f>
        <v> </v>
      </c>
      <c r="D16" s="87"/>
      <c r="E16" s="90" t="str">
        <f>$A$9</f>
        <v> </v>
      </c>
      <c r="F16" s="90" t="str">
        <f>$A$10</f>
        <v> </v>
      </c>
      <c r="G16" s="90" t="str">
        <f>$A$11</f>
        <v> </v>
      </c>
      <c r="H16" s="90" t="str">
        <f>$A$12</f>
        <v> </v>
      </c>
      <c r="I16" s="90" t="str">
        <f>$A$13</f>
        <v> </v>
      </c>
      <c r="J16" s="90" t="str">
        <f>$A$14</f>
        <v> </v>
      </c>
      <c r="K16" s="90" t="str">
        <f>$A$15</f>
        <v> </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3.5" thickBot="1">
      <c r="A17" s="84" t="str">
        <f>IF(Entries!$B21=0," ",Entries!$A21)</f>
        <v> </v>
      </c>
      <c r="B17" s="86" t="str">
        <f ca="1" t="shared" si="0"/>
        <v> </v>
      </c>
      <c r="C17" s="85" t="str">
        <f>IF(Entries!$B21=0," ",Entries!$A21)</f>
        <v> </v>
      </c>
      <c r="D17" s="8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02" ht="13.5" thickBot="1">
      <c r="A18" s="84" t="str">
        <f>IF(Entries!$B22=0," ",Entries!$A22)</f>
        <v> </v>
      </c>
      <c r="B18" s="86" t="str">
        <f ca="1" t="shared" si="0"/>
        <v> </v>
      </c>
      <c r="C18" s="85" t="str">
        <f>IF(Entries!$B22=0," ",Entries!$A22)</f>
        <v> </v>
      </c>
      <c r="D18" s="87"/>
      <c r="E18" s="90" t="str">
        <f>$A$10</f>
        <v> </v>
      </c>
      <c r="F18" s="90" t="str">
        <f>$A$11</f>
        <v> </v>
      </c>
      <c r="G18" s="90" t="str">
        <f>$A$12</f>
        <v> </v>
      </c>
      <c r="H18" s="90" t="str">
        <f>$A$13</f>
        <v> </v>
      </c>
      <c r="I18" s="90" t="str">
        <f>$A$14</f>
        <v> </v>
      </c>
      <c r="J18" s="90" t="str">
        <f>$A$15</f>
        <v> </v>
      </c>
      <c r="K18" s="90" t="str">
        <f>$A$16</f>
        <v> </v>
      </c>
      <c r="L18" s="90" t="str">
        <f>$A$17</f>
        <v> </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row>
    <row r="19" spans="1:102" ht="12.75">
      <c r="A19" s="87"/>
      <c r="B19" s="88"/>
      <c r="C19" s="88"/>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row>
    <row r="20" spans="1:102" ht="12.75">
      <c r="A20" s="87"/>
      <c r="B20" s="88"/>
      <c r="C20" s="88"/>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row>
    <row r="21" spans="1:102" ht="12.75">
      <c r="A21" s="87"/>
      <c r="B21" s="88"/>
      <c r="C21" s="88"/>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row>
    <row r="22" spans="1:102" ht="12.75">
      <c r="A22" s="87"/>
      <c r="B22" s="88"/>
      <c r="C22" s="88"/>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row>
    <row r="23" spans="1:102" ht="12.75">
      <c r="A23" s="87"/>
      <c r="B23" s="88"/>
      <c r="C23" s="88"/>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row>
    <row r="24" spans="1:102" ht="12.75">
      <c r="A24" s="87"/>
      <c r="B24" s="88"/>
      <c r="C24" s="88"/>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2.75">
      <c r="A25" s="87"/>
      <c r="B25" s="88"/>
      <c r="C25" s="88"/>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row>
    <row r="26" spans="1:102" ht="12.75">
      <c r="A26" s="87"/>
      <c r="B26" s="88"/>
      <c r="C26" s="88"/>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row>
    <row r="27" spans="1:102" ht="12.75">
      <c r="A27" s="87"/>
      <c r="B27" s="88"/>
      <c r="C27" s="88"/>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row>
    <row r="28" spans="1:102" ht="12.75">
      <c r="A28" s="87"/>
      <c r="B28" s="88"/>
      <c r="C28" s="88"/>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row>
    <row r="29" spans="1:102" ht="12.75">
      <c r="A29" s="87"/>
      <c r="B29" s="88"/>
      <c r="C29" s="88"/>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2.75">
      <c r="A30" s="87"/>
      <c r="B30" s="88"/>
      <c r="C30" s="88"/>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row>
    <row r="31" spans="1:102" ht="12.75">
      <c r="A31" s="87"/>
      <c r="B31" s="88"/>
      <c r="C31" s="88"/>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row>
    <row r="32" spans="1:102" ht="12.75">
      <c r="A32" s="87"/>
      <c r="B32" s="88"/>
      <c r="C32" s="88"/>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2.75">
      <c r="A33" s="87"/>
      <c r="B33" s="88"/>
      <c r="C33" s="88"/>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row>
    <row r="34" spans="1:102" ht="12.75">
      <c r="A34" s="87"/>
      <c r="B34" s="88"/>
      <c r="C34" s="88"/>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row>
    <row r="35" spans="1:102" ht="12.75">
      <c r="A35" s="87"/>
      <c r="B35" s="88"/>
      <c r="C35" s="88"/>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ht="12.75">
      <c r="A36" s="87"/>
      <c r="B36" s="88"/>
      <c r="C36" s="88"/>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row>
    <row r="37" spans="1:102" ht="12.75">
      <c r="A37" s="87"/>
      <c r="B37" s="88"/>
      <c r="C37" s="88"/>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row>
    <row r="38" spans="1:102" ht="12.75">
      <c r="A38" s="87"/>
      <c r="B38" s="88"/>
      <c r="C38" s="88"/>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row>
    <row r="39" spans="1:102" ht="12.75">
      <c r="A39" s="87"/>
      <c r="B39" s="88"/>
      <c r="C39" s="88"/>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ht="12.75">
      <c r="A40" s="87"/>
      <c r="B40" s="88"/>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row>
    <row r="41" spans="1:102" ht="12.75">
      <c r="A41" s="87"/>
      <c r="B41" s="88"/>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ht="12.75">
      <c r="A42" s="87"/>
      <c r="B42" s="88"/>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row>
    <row r="43" spans="1:102" ht="12.75">
      <c r="A43" s="87"/>
      <c r="B43" s="88"/>
      <c r="C43" s="8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ht="12.75">
      <c r="A44" s="87"/>
      <c r="B44" s="88"/>
      <c r="C44" s="88"/>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row>
    <row r="45" spans="1:102" ht="12.75">
      <c r="A45" s="87"/>
      <c r="B45" s="88"/>
      <c r="C45" s="88"/>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ht="12.75">
      <c r="A46" s="87"/>
      <c r="B46" s="88"/>
      <c r="C46" s="88"/>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row>
    <row r="47" spans="1:102" ht="12.75">
      <c r="A47" s="87"/>
      <c r="B47" s="88"/>
      <c r="C47" s="88"/>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row>
    <row r="48" spans="1:102" ht="12.75">
      <c r="A48" s="87"/>
      <c r="B48" s="88"/>
      <c r="C48" s="88"/>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row>
    <row r="49" spans="1:102" ht="12.75">
      <c r="A49" s="87"/>
      <c r="B49" s="88"/>
      <c r="C49" s="88"/>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row>
    <row r="50" spans="1:102" ht="12.75">
      <c r="A50" s="87"/>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row>
    <row r="51" spans="1:102" ht="12.75">
      <c r="A51" s="87"/>
      <c r="B51" s="88"/>
      <c r="C51" s="88"/>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ht="12.75">
      <c r="A52" s="87"/>
      <c r="B52" s="88"/>
      <c r="C52" s="88"/>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1:102" ht="12.75">
      <c r="A53" s="87"/>
      <c r="B53" s="88"/>
      <c r="C53" s="88"/>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row>
    <row r="54" spans="1:102" ht="12.75">
      <c r="A54" s="87"/>
      <c r="B54" s="88"/>
      <c r="C54" s="88"/>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row>
    <row r="55" spans="1:102" ht="12.75">
      <c r="A55" s="87"/>
      <c r="B55" s="88"/>
      <c r="C55" s="8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row>
    <row r="56" spans="1:102" ht="12.75">
      <c r="A56" s="87"/>
      <c r="B56" s="88"/>
      <c r="C56" s="88"/>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ht="12.75">
      <c r="A57" s="87"/>
      <c r="B57" s="88"/>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row>
    <row r="58" spans="1:102" ht="12.75">
      <c r="A58" s="87"/>
      <c r="B58" s="88"/>
      <c r="C58" s="88"/>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ht="12.75">
      <c r="A59" s="87"/>
      <c r="B59" s="88"/>
      <c r="C59" s="88"/>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row>
    <row r="60" spans="1:102" ht="12.75">
      <c r="A60" s="87"/>
      <c r="B60" s="88"/>
      <c r="C60" s="88"/>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row>
    <row r="61" spans="1:102" ht="12.75">
      <c r="A61" s="87"/>
      <c r="B61" s="88"/>
      <c r="C61" s="88"/>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row>
    <row r="62" spans="1:102" ht="12.75">
      <c r="A62" s="87"/>
      <c r="B62" s="88"/>
      <c r="C62" s="88"/>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row>
    <row r="63" spans="1:102" ht="12.75">
      <c r="A63" s="87"/>
      <c r="B63" s="88"/>
      <c r="C63" s="88"/>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row>
    <row r="64" spans="1:102" ht="12.75">
      <c r="A64" s="87"/>
      <c r="B64" s="88"/>
      <c r="C64" s="88"/>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ht="12.75">
      <c r="A65" s="87"/>
      <c r="B65" s="88"/>
      <c r="C65" s="88"/>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row>
    <row r="66" spans="1:102" ht="12.75">
      <c r="A66" s="87"/>
      <c r="B66" s="88"/>
      <c r="C66" s="88"/>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row>
    <row r="67" spans="1:102" ht="12.75">
      <c r="A67" s="87"/>
      <c r="B67" s="88"/>
      <c r="C67" s="88"/>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row>
    <row r="68" spans="1:102" ht="12.75">
      <c r="A68" s="87"/>
      <c r="B68" s="88"/>
      <c r="C68" s="88"/>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row>
    <row r="69" spans="1:102" ht="12.75">
      <c r="A69" s="87"/>
      <c r="B69" s="88"/>
      <c r="C69" s="88"/>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ht="12.75">
      <c r="A70" s="87"/>
      <c r="B70" s="88"/>
      <c r="C70" s="88"/>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ht="12.75">
      <c r="A71" s="87"/>
      <c r="B71" s="88"/>
      <c r="C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ht="12.75">
      <c r="A72" s="87"/>
      <c r="B72" s="88"/>
      <c r="C72" s="88"/>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row>
    <row r="73" spans="1:102" ht="12.75">
      <c r="A73" s="87"/>
      <c r="B73" s="88"/>
      <c r="C73" s="88"/>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ht="12.75">
      <c r="A74" s="87"/>
      <c r="B74" s="88"/>
      <c r="C74" s="88"/>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row>
    <row r="75" spans="1:102" ht="12.75">
      <c r="A75" s="87"/>
      <c r="B75" s="88"/>
      <c r="C75" s="88"/>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ht="12.75">
      <c r="A76" s="87"/>
      <c r="B76" s="88"/>
      <c r="C76" s="88"/>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row>
    <row r="77" spans="1:102" ht="12.75">
      <c r="A77" s="87"/>
      <c r="B77" s="88"/>
      <c r="C77" s="88"/>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row>
    <row r="78" spans="1:102" ht="12.75">
      <c r="A78" s="87"/>
      <c r="B78" s="88"/>
      <c r="C78" s="88"/>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row>
    <row r="79" spans="1:102" ht="12.75">
      <c r="A79" s="87"/>
      <c r="B79" s="88"/>
      <c r="C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ht="12.75">
      <c r="A80" s="87"/>
      <c r="B80" s="88"/>
      <c r="C80" s="8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row>
    <row r="81" spans="1:102" ht="12.75">
      <c r="A81" s="87"/>
      <c r="B81" s="88"/>
      <c r="C81" s="88"/>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row>
    <row r="82" spans="1:102" ht="12.75">
      <c r="A82" s="87"/>
      <c r="B82" s="88"/>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row>
    <row r="83" spans="1:102" ht="12.75">
      <c r="A83" s="87"/>
      <c r="B83" s="88"/>
      <c r="C83" s="88"/>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ht="12.75">
      <c r="A84" s="87"/>
      <c r="B84" s="88"/>
      <c r="C84" s="88"/>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row>
    <row r="85" spans="1:102" ht="12.75">
      <c r="A85" s="87"/>
      <c r="B85" s="88"/>
      <c r="C85" s="88"/>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row>
    <row r="86" spans="1:102" ht="12.75">
      <c r="A86" s="87"/>
      <c r="B86" s="88"/>
      <c r="C86" s="88"/>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row>
    <row r="87" spans="1:102" ht="12.75">
      <c r="A87" s="87"/>
      <c r="B87" s="88"/>
      <c r="C87" s="88"/>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ht="12.75">
      <c r="A88" s="87"/>
      <c r="B88" s="88"/>
      <c r="C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row>
    <row r="89" spans="1:102" ht="12.75">
      <c r="A89" s="87"/>
      <c r="B89" s="88"/>
      <c r="C89" s="88"/>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ht="12.75">
      <c r="A90" s="87"/>
      <c r="B90" s="88"/>
      <c r="C90" s="88"/>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row>
    <row r="91" spans="1:102" ht="12.75">
      <c r="A91" s="87"/>
      <c r="B91" s="88"/>
      <c r="C91" s="88"/>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ht="12.75">
      <c r="A92" s="87"/>
      <c r="B92" s="88"/>
      <c r="C92" s="88"/>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row>
    <row r="93" spans="1:102" ht="12.75">
      <c r="A93" s="87"/>
      <c r="B93" s="88"/>
      <c r="C93" s="88"/>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ht="12.75">
      <c r="A94" s="87"/>
      <c r="B94" s="88"/>
      <c r="C94" s="88"/>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row>
    <row r="95" spans="1:102" ht="12.75">
      <c r="A95" s="87"/>
      <c r="B95" s="88"/>
      <c r="C95" s="88"/>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ht="12.75">
      <c r="A96" s="87"/>
      <c r="B96" s="88"/>
      <c r="C96" s="88"/>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row>
    <row r="97" spans="1:102" ht="12.75">
      <c r="A97" s="87"/>
      <c r="B97" s="88"/>
      <c r="C97" s="88"/>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row>
    <row r="98" spans="1:102" ht="12.75">
      <c r="A98" s="87"/>
      <c r="B98" s="88"/>
      <c r="C98" s="88"/>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row>
    <row r="99" spans="1:102" ht="12.75">
      <c r="A99" s="87"/>
      <c r="B99" s="88"/>
      <c r="C99" s="88"/>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row>
    <row r="100" spans="1:102" ht="12.75">
      <c r="A100" s="87"/>
      <c r="B100" s="88"/>
      <c r="C100" s="88"/>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row>
    <row r="101" spans="1:102" ht="12.75">
      <c r="A101" s="87"/>
      <c r="B101" s="88"/>
      <c r="C101" s="88"/>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row>
    <row r="102" spans="1:102" ht="12.75">
      <c r="A102" s="87"/>
      <c r="B102" s="88"/>
      <c r="C102" s="88"/>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row>
    <row r="103" spans="1:102" ht="12.75">
      <c r="A103" s="87"/>
      <c r="B103" s="88"/>
      <c r="C103" s="88"/>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row>
    <row r="104" spans="1:102" ht="12.75">
      <c r="A104" s="87"/>
      <c r="B104" s="88"/>
      <c r="C104" s="88"/>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row>
    <row r="105" spans="1:102" ht="12.75">
      <c r="A105" s="87"/>
      <c r="B105" s="88"/>
      <c r="C105" s="88"/>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row>
    <row r="106" spans="1:102" ht="12.75">
      <c r="A106" s="87"/>
      <c r="B106" s="88"/>
      <c r="C106" s="88"/>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row>
    <row r="107" spans="1:102" ht="12.75">
      <c r="A107" s="87"/>
      <c r="B107" s="88"/>
      <c r="C107" s="88"/>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row>
    <row r="108" spans="1:102" ht="12.75">
      <c r="A108" s="87"/>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row>
    <row r="109" spans="1:102" ht="12.75">
      <c r="A109" s="87"/>
      <c r="B109" s="88"/>
      <c r="C109" s="88"/>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row>
    <row r="110" spans="1:102" ht="12.75">
      <c r="A110" s="87"/>
      <c r="B110" s="88"/>
      <c r="C110" s="88"/>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row>
    <row r="111" spans="1:102" ht="12.75">
      <c r="A111" s="87"/>
      <c r="B111" s="88"/>
      <c r="C111" s="88"/>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row>
    <row r="112" spans="1:102" ht="12.75">
      <c r="A112" s="87"/>
      <c r="B112" s="88"/>
      <c r="C112" s="88"/>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row>
    <row r="113" spans="1:102" ht="12.75">
      <c r="A113" s="87"/>
      <c r="B113" s="88"/>
      <c r="C113" s="88"/>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row>
    <row r="114" spans="1:102" ht="12.75">
      <c r="A114" s="87"/>
      <c r="B114" s="88"/>
      <c r="C114" s="88"/>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row>
    <row r="115" spans="1:102" ht="12.75">
      <c r="A115" s="87"/>
      <c r="B115" s="88"/>
      <c r="C115" s="88"/>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row>
    <row r="116" spans="1:102" ht="12.75">
      <c r="A116" s="87"/>
      <c r="B116" s="88"/>
      <c r="C116" s="88"/>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row>
    <row r="117" spans="1:102" ht="12.75">
      <c r="A117" s="87"/>
      <c r="B117" s="88"/>
      <c r="C117" s="88"/>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row>
    <row r="118" spans="1:102" ht="12.75">
      <c r="A118" s="87"/>
      <c r="B118" s="88"/>
      <c r="C118" s="88"/>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row>
    <row r="119" spans="1:102" ht="12.75">
      <c r="A119" s="87"/>
      <c r="B119" s="88"/>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row>
    <row r="120" spans="1:102" ht="12.75">
      <c r="A120" s="87"/>
      <c r="B120" s="88"/>
      <c r="C120" s="88"/>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row>
    <row r="121" spans="1:102" ht="12.75">
      <c r="A121" s="87"/>
      <c r="B121" s="88"/>
      <c r="C121" s="88"/>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row>
    <row r="122" spans="1:102" ht="12.75">
      <c r="A122" s="87"/>
      <c r="B122" s="88"/>
      <c r="C122" s="88"/>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row>
    <row r="123" spans="1:102" ht="12.75">
      <c r="A123" s="87"/>
      <c r="B123" s="88"/>
      <c r="C123" s="88"/>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row>
    <row r="124" spans="1:102" ht="12.75">
      <c r="A124" s="87"/>
      <c r="B124" s="88"/>
      <c r="C124" s="88"/>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row>
    <row r="125" spans="1:102" ht="12.75">
      <c r="A125" s="87"/>
      <c r="B125" s="88"/>
      <c r="C125" s="88"/>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row>
    <row r="126" spans="1:102" ht="12.75">
      <c r="A126" s="87"/>
      <c r="B126" s="88"/>
      <c r="C126" s="88"/>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row>
    <row r="127" spans="1:102" ht="12.75">
      <c r="A127" s="87"/>
      <c r="B127" s="88"/>
      <c r="C127" s="88"/>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row>
    <row r="128" spans="1:102" ht="12.75">
      <c r="A128" s="87"/>
      <c r="B128" s="88"/>
      <c r="C128" s="88"/>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row>
    <row r="129" spans="1:102" ht="12.75">
      <c r="A129" s="87"/>
      <c r="B129" s="88"/>
      <c r="C129" s="88"/>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row>
    <row r="130" spans="1:102" ht="12.75">
      <c r="A130" s="87"/>
      <c r="B130" s="88"/>
      <c r="C130" s="88"/>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row>
    <row r="131" spans="1:102" ht="12.75">
      <c r="A131" s="87"/>
      <c r="B131" s="88"/>
      <c r="C131" s="88"/>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row>
    <row r="132" spans="1:102" ht="12.75">
      <c r="A132" s="87"/>
      <c r="B132" s="88"/>
      <c r="C132" s="88"/>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row>
    <row r="133" spans="1:102" ht="12.75">
      <c r="A133" s="87"/>
      <c r="B133" s="88"/>
      <c r="C133" s="88"/>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row>
    <row r="134" spans="1:102" ht="12.75">
      <c r="A134" s="87"/>
      <c r="B134" s="88"/>
      <c r="C134" s="88"/>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row>
    <row r="135" spans="1:102" ht="12.75">
      <c r="A135" s="87"/>
      <c r="B135" s="88"/>
      <c r="C135" s="88"/>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row>
    <row r="136" spans="1:102" ht="12.75">
      <c r="A136" s="87"/>
      <c r="B136" s="88"/>
      <c r="C136" s="88"/>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row>
    <row r="137" spans="1:102" ht="12.75">
      <c r="A137" s="87"/>
      <c r="B137" s="88"/>
      <c r="C137" s="88"/>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row>
    <row r="138" spans="1:102" ht="12.75">
      <c r="A138" s="87"/>
      <c r="B138" s="88"/>
      <c r="C138" s="88"/>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row>
    <row r="139" spans="1:102" ht="12.75">
      <c r="A139" s="87"/>
      <c r="B139" s="88"/>
      <c r="C139" s="88"/>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row>
    <row r="140" spans="1:102" ht="12.75">
      <c r="A140" s="87"/>
      <c r="B140" s="88"/>
      <c r="C140" s="88"/>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row>
    <row r="141" spans="1:102" ht="12.75">
      <c r="A141" s="87"/>
      <c r="B141" s="88"/>
      <c r="C141" s="88"/>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row>
    <row r="142" spans="1:102" ht="12.75">
      <c r="A142" s="87"/>
      <c r="B142" s="88"/>
      <c r="C142" s="88"/>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row>
    <row r="143" spans="1:102" ht="12.75">
      <c r="A143" s="87"/>
      <c r="B143" s="88"/>
      <c r="C143" s="88"/>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row>
    <row r="144" spans="1:102" ht="12.75">
      <c r="A144" s="87"/>
      <c r="B144" s="88"/>
      <c r="C144" s="88"/>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row>
    <row r="145" spans="1:102" ht="12.75">
      <c r="A145" s="87"/>
      <c r="B145" s="88"/>
      <c r="C145" s="88"/>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row>
    <row r="146" spans="1:102" ht="12.75">
      <c r="A146" s="87"/>
      <c r="B146" s="88"/>
      <c r="C146" s="88"/>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row>
    <row r="147" spans="1:102" ht="12.75">
      <c r="A147" s="87"/>
      <c r="B147" s="88"/>
      <c r="C147" s="88"/>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row>
    <row r="148" spans="1:102" ht="12.75">
      <c r="A148" s="87"/>
      <c r="B148" s="88"/>
      <c r="C148" s="88"/>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row>
    <row r="149" spans="1:102" ht="12.75">
      <c r="A149" s="87"/>
      <c r="B149" s="88"/>
      <c r="C149" s="88"/>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row>
    <row r="150" spans="1:102" ht="12.75">
      <c r="A150" s="87"/>
      <c r="B150" s="88"/>
      <c r="C150" s="88"/>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row>
    <row r="151" spans="1:102" ht="12.75">
      <c r="A151" s="87"/>
      <c r="B151" s="88"/>
      <c r="C151" s="88"/>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row>
    <row r="152" spans="1:102" ht="12.75">
      <c r="A152" s="87"/>
      <c r="B152" s="88"/>
      <c r="C152" s="88"/>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row>
    <row r="153" spans="1:102" ht="12.75">
      <c r="A153" s="87"/>
      <c r="B153" s="88"/>
      <c r="C153" s="88"/>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row>
    <row r="154" spans="1:102" ht="12.75">
      <c r="A154" s="87"/>
      <c r="B154" s="88"/>
      <c r="C154" s="88"/>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row>
    <row r="155" spans="1:102" ht="12.75">
      <c r="A155" s="87"/>
      <c r="B155" s="88"/>
      <c r="C155" s="88"/>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row>
    <row r="156" spans="1:102" ht="12.75">
      <c r="A156" s="87"/>
      <c r="B156" s="88"/>
      <c r="C156" s="88"/>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row>
    <row r="157" spans="1:102" ht="12.75">
      <c r="A157" s="87"/>
      <c r="B157" s="88"/>
      <c r="C157" s="88"/>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row>
    <row r="158" spans="1:102" ht="12.75">
      <c r="A158" s="87"/>
      <c r="B158" s="88"/>
      <c r="C158" s="88"/>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row>
    <row r="159" spans="1:102" ht="12.75">
      <c r="A159" s="87"/>
      <c r="B159" s="88"/>
      <c r="C159" s="88"/>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row>
    <row r="160" spans="1:102" ht="12.75">
      <c r="A160" s="87"/>
      <c r="B160" s="88"/>
      <c r="C160" s="88"/>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row>
    <row r="161" spans="1:102" ht="12.75">
      <c r="A161" s="87"/>
      <c r="B161" s="88"/>
      <c r="C161" s="88"/>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row>
    <row r="162" spans="1:102" ht="12.75">
      <c r="A162" s="87"/>
      <c r="B162" s="88"/>
      <c r="C162" s="88"/>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row>
    <row r="163" spans="1:102" ht="12.75">
      <c r="A163" s="87"/>
      <c r="B163" s="88"/>
      <c r="C163" s="88"/>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row>
    <row r="164" spans="1:102" ht="12.75">
      <c r="A164" s="87"/>
      <c r="B164" s="88"/>
      <c r="C164" s="88"/>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row>
    <row r="165" spans="1:102" ht="12.75">
      <c r="A165" s="87"/>
      <c r="B165" s="88"/>
      <c r="C165" s="88"/>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row>
    <row r="166" spans="1:102" ht="12.75">
      <c r="A166" s="87"/>
      <c r="B166" s="88"/>
      <c r="C166" s="88"/>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row>
    <row r="167" spans="1:102" ht="12.75">
      <c r="A167" s="87"/>
      <c r="B167" s="88"/>
      <c r="C167" s="88"/>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row>
    <row r="168" spans="1:102" ht="12.75">
      <c r="A168" s="87"/>
      <c r="B168" s="88"/>
      <c r="C168" s="88"/>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row>
    <row r="169" spans="1:102" ht="12.75">
      <c r="A169" s="87"/>
      <c r="B169" s="88"/>
      <c r="C169" s="88"/>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row>
    <row r="170" spans="1:102" ht="12.75">
      <c r="A170" s="87"/>
      <c r="B170" s="88"/>
      <c r="C170" s="88"/>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row>
    <row r="171" spans="1:102" ht="12.75">
      <c r="A171" s="87"/>
      <c r="B171" s="88"/>
      <c r="C171" s="88"/>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row>
    <row r="172" spans="1:102" ht="12.75">
      <c r="A172" s="87"/>
      <c r="B172" s="88"/>
      <c r="C172" s="88"/>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row>
    <row r="173" spans="1:102" ht="12.75">
      <c r="A173" s="87"/>
      <c r="B173" s="88"/>
      <c r="C173" s="88"/>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row>
    <row r="174" spans="1:102" ht="12.75">
      <c r="A174" s="87"/>
      <c r="B174" s="88"/>
      <c r="C174" s="88"/>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row>
    <row r="175" spans="1:102" ht="12.75">
      <c r="A175" s="87"/>
      <c r="B175" s="88"/>
      <c r="C175" s="88"/>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row>
    <row r="176" spans="1:102" ht="12.75">
      <c r="A176" s="87"/>
      <c r="B176" s="88"/>
      <c r="C176" s="88"/>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row>
    <row r="177" spans="1:102" ht="12.75">
      <c r="A177" s="87"/>
      <c r="B177" s="88"/>
      <c r="C177" s="88"/>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row>
    <row r="178" spans="1:102" ht="12.75">
      <c r="A178" s="87"/>
      <c r="B178" s="88"/>
      <c r="C178" s="88"/>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row>
    <row r="179" spans="1:102" ht="12.75">
      <c r="A179" s="87"/>
      <c r="B179" s="88"/>
      <c r="C179" s="88"/>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row>
    <row r="180" spans="1:102" ht="12.75">
      <c r="A180" s="87"/>
      <c r="B180" s="88"/>
      <c r="C180" s="88"/>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row>
    <row r="181" spans="1:102" ht="12.75">
      <c r="A181" s="87"/>
      <c r="B181" s="88"/>
      <c r="C181" s="88"/>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row>
    <row r="182" spans="1:102" ht="12.75">
      <c r="A182" s="87"/>
      <c r="B182" s="88"/>
      <c r="C182" s="88"/>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row>
    <row r="183" spans="1:102" ht="12.75">
      <c r="A183" s="87"/>
      <c r="B183" s="88"/>
      <c r="C183" s="88"/>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row>
    <row r="184" spans="1:102" ht="12.75">
      <c r="A184" s="87"/>
      <c r="B184" s="88"/>
      <c r="C184" s="88"/>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row>
    <row r="185" spans="1:102" ht="12.75">
      <c r="A185" s="87"/>
      <c r="B185" s="88"/>
      <c r="C185" s="88"/>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row>
    <row r="186" spans="1:102" ht="12.75">
      <c r="A186" s="87"/>
      <c r="B186" s="88"/>
      <c r="C186" s="88"/>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row>
    <row r="187" spans="1:102" ht="12.75">
      <c r="A187" s="87"/>
      <c r="B187" s="88"/>
      <c r="C187" s="88"/>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row>
    <row r="188" spans="1:102" ht="12.75">
      <c r="A188" s="87"/>
      <c r="B188" s="88"/>
      <c r="C188" s="88"/>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row>
    <row r="189" spans="1:102" ht="12.75">
      <c r="A189" s="87"/>
      <c r="B189" s="88"/>
      <c r="C189" s="88"/>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row>
    <row r="190" spans="1:102" ht="12.75">
      <c r="A190" s="87"/>
      <c r="B190" s="88"/>
      <c r="C190" s="88"/>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row>
    <row r="191" spans="1:102" ht="12.75">
      <c r="A191" s="87"/>
      <c r="B191" s="88"/>
      <c r="C191" s="88"/>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row>
    <row r="192" spans="1:102" ht="12.75">
      <c r="A192" s="87"/>
      <c r="B192" s="88"/>
      <c r="C192" s="88"/>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row>
    <row r="193" spans="1:102" ht="12.75">
      <c r="A193" s="87"/>
      <c r="B193" s="88"/>
      <c r="C193" s="88"/>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row>
    <row r="194" spans="1:102" ht="12.75">
      <c r="A194" s="87"/>
      <c r="B194" s="88"/>
      <c r="C194" s="88"/>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row>
    <row r="195" spans="1:102" ht="12.75">
      <c r="A195" s="87"/>
      <c r="B195" s="88"/>
      <c r="C195" s="88"/>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row>
    <row r="196" spans="1:102" ht="12.75">
      <c r="A196" s="87"/>
      <c r="B196" s="88"/>
      <c r="C196" s="88"/>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row>
    <row r="197" spans="1:102" ht="12.75">
      <c r="A197" s="87"/>
      <c r="B197" s="88"/>
      <c r="C197" s="88"/>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row>
    <row r="198" spans="1:102" ht="12.75">
      <c r="A198" s="87"/>
      <c r="B198" s="88"/>
      <c r="C198" s="88"/>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row>
    <row r="199" spans="1:102" ht="12.75">
      <c r="A199" s="87"/>
      <c r="B199" s="88"/>
      <c r="C199" s="88"/>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row>
    <row r="200" spans="1:102" ht="12.75">
      <c r="A200" s="87"/>
      <c r="B200" s="88"/>
      <c r="C200" s="88"/>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row>
    <row r="201" spans="1:102" ht="12.75">
      <c r="A201" s="87"/>
      <c r="B201" s="88"/>
      <c r="C201" s="88"/>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row>
    <row r="202" spans="1:102" ht="12.75">
      <c r="A202" s="87"/>
      <c r="B202" s="88"/>
      <c r="C202" s="88"/>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row>
    <row r="203" spans="1:102" ht="12.75">
      <c r="A203" s="87"/>
      <c r="B203" s="88"/>
      <c r="C203" s="88"/>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row>
    <row r="204" spans="1:102" ht="12.75">
      <c r="A204" s="87"/>
      <c r="B204" s="88"/>
      <c r="C204" s="88"/>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row>
    <row r="205" spans="1:102" ht="12.75">
      <c r="A205" s="87"/>
      <c r="B205" s="88"/>
      <c r="C205" s="88"/>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row>
    <row r="206" spans="1:102" ht="12.75">
      <c r="A206" s="87"/>
      <c r="B206" s="88"/>
      <c r="C206" s="88"/>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row>
    <row r="207" spans="1:102" ht="12.75">
      <c r="A207" s="87"/>
      <c r="B207" s="88"/>
      <c r="C207" s="88"/>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row>
    <row r="208" spans="1:102" ht="12.75">
      <c r="A208" s="87"/>
      <c r="B208" s="88"/>
      <c r="C208" s="88"/>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row>
    <row r="209" spans="1:102" ht="12.75">
      <c r="A209" s="87"/>
      <c r="B209" s="88"/>
      <c r="C209" s="88"/>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row>
    <row r="210" spans="1:102" ht="12.75">
      <c r="A210" s="87"/>
      <c r="B210" s="88"/>
      <c r="C210" s="88"/>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row>
    <row r="211" spans="1:102" ht="12.75">
      <c r="A211" s="87"/>
      <c r="B211" s="88"/>
      <c r="C211" s="88"/>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row>
    <row r="212" spans="1:102" ht="12.75">
      <c r="A212" s="87"/>
      <c r="B212" s="88"/>
      <c r="C212" s="88"/>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row>
    <row r="213" spans="1:102" ht="12.75">
      <c r="A213" s="87"/>
      <c r="B213" s="88"/>
      <c r="C213" s="88"/>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row>
    <row r="214" spans="1:102" ht="12.75">
      <c r="A214" s="87"/>
      <c r="B214" s="88"/>
      <c r="C214" s="88"/>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row>
    <row r="215" spans="1:102" ht="12.75">
      <c r="A215" s="87"/>
      <c r="B215" s="88"/>
      <c r="C215" s="88"/>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row>
    <row r="216" spans="1:102" ht="12.75">
      <c r="A216" s="87"/>
      <c r="B216" s="88"/>
      <c r="C216" s="88"/>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row>
    <row r="217" spans="1:102" ht="12.75">
      <c r="A217" s="87"/>
      <c r="B217" s="88"/>
      <c r="C217" s="88"/>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row>
    <row r="218" spans="1:102" ht="12.75">
      <c r="A218" s="87"/>
      <c r="B218" s="88"/>
      <c r="C218" s="88"/>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row>
    <row r="219" spans="1:102" ht="12.75">
      <c r="A219" s="87"/>
      <c r="B219" s="88"/>
      <c r="C219" s="88"/>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row>
    <row r="220" spans="1:102" ht="12.75">
      <c r="A220" s="87"/>
      <c r="B220" s="88"/>
      <c r="C220" s="8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row>
    <row r="221" spans="1:102" ht="12.75">
      <c r="A221" s="87"/>
      <c r="B221" s="88"/>
      <c r="C221" s="8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row>
    <row r="222" spans="1:102" ht="12.75">
      <c r="A222" s="87"/>
      <c r="B222" s="88"/>
      <c r="C222" s="8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row>
    <row r="223" spans="1:102" ht="12.75">
      <c r="A223" s="87"/>
      <c r="B223" s="88"/>
      <c r="C223" s="8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row>
    <row r="224" spans="1:102" ht="12.75">
      <c r="A224" s="87"/>
      <c r="B224" s="88"/>
      <c r="C224" s="88"/>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row>
    <row r="225" spans="1:102" ht="12.75">
      <c r="A225" s="87"/>
      <c r="B225" s="88"/>
      <c r="C225" s="88"/>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row>
    <row r="226" spans="1:102" ht="12.75">
      <c r="A226" s="87"/>
      <c r="B226" s="88"/>
      <c r="C226" s="88"/>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row>
    <row r="227" spans="1:102" ht="12.75">
      <c r="A227" s="87"/>
      <c r="B227" s="88"/>
      <c r="C227" s="88"/>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row>
    <row r="228" spans="1:102" ht="12.75">
      <c r="A228" s="87"/>
      <c r="B228" s="88"/>
      <c r="C228" s="88"/>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row>
    <row r="229" spans="1:102" ht="12.75">
      <c r="A229" s="87"/>
      <c r="B229" s="88"/>
      <c r="C229" s="88"/>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row>
    <row r="230" spans="1:102" ht="12.75">
      <c r="A230" s="87"/>
      <c r="B230" s="88"/>
      <c r="C230" s="88"/>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row>
    <row r="231" spans="1:102" ht="12.75">
      <c r="A231" s="87"/>
      <c r="B231" s="88"/>
      <c r="C231" s="88"/>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row>
    <row r="232" spans="1:102" ht="12.75">
      <c r="A232" s="87"/>
      <c r="B232" s="88"/>
      <c r="C232" s="88"/>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row>
    <row r="233" spans="1:102" ht="12.75">
      <c r="A233" s="87"/>
      <c r="B233" s="88"/>
      <c r="C233" s="88"/>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row>
    <row r="234" spans="1:102" ht="12.75">
      <c r="A234" s="87"/>
      <c r="B234" s="88"/>
      <c r="C234" s="88"/>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row>
    <row r="235" spans="1:102" ht="12.75">
      <c r="A235" s="87"/>
      <c r="B235" s="88"/>
      <c r="C235" s="88"/>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row>
    <row r="236" spans="1:102" ht="12.75">
      <c r="A236" s="87"/>
      <c r="B236" s="88"/>
      <c r="C236" s="88"/>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row>
    <row r="237" spans="1:102" ht="12.75">
      <c r="A237" s="87"/>
      <c r="B237" s="88"/>
      <c r="C237" s="88"/>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row>
    <row r="238" spans="1:102" ht="12.75">
      <c r="A238" s="87"/>
      <c r="B238" s="88"/>
      <c r="C238" s="88"/>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row>
    <row r="239" spans="1:102" ht="12.75">
      <c r="A239" s="87"/>
      <c r="B239" s="88"/>
      <c r="C239" s="88"/>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row>
    <row r="240" spans="1:102" ht="12.75">
      <c r="A240" s="87"/>
      <c r="B240" s="88"/>
      <c r="C240" s="88"/>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row>
    <row r="241" spans="1:102" ht="12.75">
      <c r="A241" s="87"/>
      <c r="B241" s="88"/>
      <c r="C241" s="88"/>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row>
    <row r="242" spans="1:102" ht="12.75">
      <c r="A242" s="87"/>
      <c r="B242" s="88"/>
      <c r="C242" s="88"/>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row>
    <row r="243" spans="1:102" ht="12.75">
      <c r="A243" s="87"/>
      <c r="B243" s="88"/>
      <c r="C243" s="88"/>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row>
    <row r="244" spans="1:102" ht="12.75">
      <c r="A244" s="87"/>
      <c r="B244" s="88"/>
      <c r="C244" s="88"/>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row>
    <row r="245" spans="1:102" ht="12.75">
      <c r="A245" s="87"/>
      <c r="B245" s="88"/>
      <c r="C245" s="88"/>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row>
    <row r="246" spans="1:102" ht="12.75">
      <c r="A246" s="87"/>
      <c r="B246" s="88"/>
      <c r="C246" s="88"/>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row>
    <row r="247" spans="1:102" ht="12.75">
      <c r="A247" s="87"/>
      <c r="B247" s="88"/>
      <c r="C247" s="88"/>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row>
    <row r="248" spans="1:102" ht="12.75">
      <c r="A248" s="87"/>
      <c r="B248" s="88"/>
      <c r="C248" s="88"/>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row>
    <row r="249" spans="1:102" ht="12.75">
      <c r="A249" s="87"/>
      <c r="B249" s="88"/>
      <c r="C249" s="88"/>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row>
    <row r="250" spans="1:102" ht="12.75">
      <c r="A250" s="87"/>
      <c r="B250" s="88"/>
      <c r="C250" s="88"/>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row>
    <row r="251" spans="1:102" ht="12.75">
      <c r="A251" s="87"/>
      <c r="B251" s="88"/>
      <c r="C251" s="88"/>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row>
    <row r="252" spans="1:102" ht="12.75">
      <c r="A252" s="87"/>
      <c r="B252" s="88"/>
      <c r="C252" s="88"/>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row>
    <row r="253" spans="1:102" ht="12.75">
      <c r="A253" s="87"/>
      <c r="B253" s="88"/>
      <c r="C253" s="88"/>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row>
    <row r="254" spans="1:102" ht="12.75">
      <c r="A254" s="87"/>
      <c r="B254" s="88"/>
      <c r="C254" s="88"/>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row>
    <row r="255" spans="1:102" ht="12.75">
      <c r="A255" s="87"/>
      <c r="B255" s="88"/>
      <c r="C255" s="88"/>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row>
    <row r="256" spans="1:102" ht="12.75">
      <c r="A256" s="87"/>
      <c r="B256" s="88"/>
      <c r="C256" s="88"/>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row>
    <row r="257" spans="1:102" ht="12.75">
      <c r="A257" s="87"/>
      <c r="B257" s="88"/>
      <c r="C257" s="88"/>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row>
    <row r="258" spans="1:102" ht="12.75">
      <c r="A258" s="87"/>
      <c r="B258" s="88"/>
      <c r="C258" s="88"/>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row>
    <row r="259" spans="1:102" ht="12.75">
      <c r="A259" s="87"/>
      <c r="B259" s="88"/>
      <c r="C259" s="88"/>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row>
    <row r="260" spans="1:102" ht="12.75">
      <c r="A260" s="87"/>
      <c r="B260" s="88"/>
      <c r="C260" s="88"/>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row>
    <row r="261" spans="1:102" ht="12.75">
      <c r="A261" s="87"/>
      <c r="B261" s="88"/>
      <c r="C261" s="88"/>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row>
    <row r="262" spans="1:102" ht="12.75">
      <c r="A262" s="87"/>
      <c r="B262" s="88"/>
      <c r="C262" s="88"/>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row>
    <row r="263" spans="1:102" ht="12.75">
      <c r="A263" s="87"/>
      <c r="B263" s="88"/>
      <c r="C263" s="88"/>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row>
    <row r="264" spans="1:102" ht="12.75">
      <c r="A264" s="87"/>
      <c r="B264" s="88"/>
      <c r="C264" s="88"/>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row>
    <row r="265" spans="1:102" ht="12.75">
      <c r="A265" s="87"/>
      <c r="B265" s="88"/>
      <c r="C265" s="88"/>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row>
    <row r="266" spans="1:102" ht="12.75">
      <c r="A266" s="87"/>
      <c r="B266" s="88"/>
      <c r="C266" s="88"/>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row>
    <row r="267" spans="1:102" ht="12.75">
      <c r="A267" s="87"/>
      <c r="B267" s="88"/>
      <c r="C267" s="88"/>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row>
    <row r="268" spans="1:102" ht="12.75">
      <c r="A268" s="87"/>
      <c r="B268" s="88"/>
      <c r="C268" s="88"/>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row>
    <row r="269" spans="1:102" ht="12.75">
      <c r="A269" s="87"/>
      <c r="B269" s="88"/>
      <c r="C269" s="88"/>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row>
    <row r="270" spans="1:102" ht="12.75">
      <c r="A270" s="87"/>
      <c r="B270" s="88"/>
      <c r="C270" s="88"/>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88"/>
  <sheetViews>
    <sheetView showGridLines="0" showRowColHeaders="0" zoomScale="145" zoomScaleNormal="145" zoomScalePageLayoutView="0" workbookViewId="0" topLeftCell="A1">
      <selection activeCell="F8" sqref="F8:F11"/>
    </sheetView>
  </sheetViews>
  <sheetFormatPr defaultColWidth="8.8515625" defaultRowHeight="12.75"/>
  <cols>
    <col min="1" max="1" width="3.28125" style="60" customWidth="1"/>
    <col min="2" max="4" width="16.7109375" style="60" hidden="1" customWidth="1"/>
    <col min="5" max="5" width="17.7109375" style="60" customWidth="1"/>
    <col min="6" max="6" width="3.57421875" style="60" customWidth="1"/>
    <col min="7" max="7" width="17.7109375" style="60" customWidth="1"/>
    <col min="8" max="8" width="3.57421875" style="60" customWidth="1"/>
    <col min="9" max="9" width="17.57421875" style="60" customWidth="1"/>
    <col min="10" max="10" width="3.57421875" style="60" customWidth="1"/>
    <col min="11" max="11" width="17.7109375" style="60" customWidth="1"/>
    <col min="12" max="12" width="3.57421875" style="60" customWidth="1"/>
    <col min="13" max="17" width="17.7109375" style="60" customWidth="1"/>
    <col min="18" max="16384" width="8.8515625" style="60" customWidth="1"/>
  </cols>
  <sheetData>
    <row r="1" spans="1:13" ht="16.5" customHeight="1">
      <c r="A1" s="188" t="s">
        <v>42</v>
      </c>
      <c r="B1" s="188"/>
      <c r="C1" s="188"/>
      <c r="D1" s="188"/>
      <c r="E1" s="188"/>
      <c r="F1" s="188"/>
      <c r="G1" s="188"/>
      <c r="H1" s="188"/>
      <c r="I1" s="188"/>
      <c r="J1" s="188"/>
      <c r="K1" s="188"/>
      <c r="L1" s="188"/>
      <c r="M1" s="188"/>
    </row>
    <row r="2" spans="1:13" ht="16.5" customHeight="1">
      <c r="A2" s="188" t="s">
        <v>40</v>
      </c>
      <c r="B2" s="188"/>
      <c r="C2" s="188"/>
      <c r="D2" s="188"/>
      <c r="E2" s="188"/>
      <c r="F2" s="188"/>
      <c r="G2" s="188"/>
      <c r="H2" s="188"/>
      <c r="I2" s="188"/>
      <c r="J2" s="188"/>
      <c r="K2" s="188"/>
      <c r="L2" s="188"/>
      <c r="M2" s="188"/>
    </row>
    <row r="3" ht="9" customHeight="1" hidden="1"/>
    <row r="4" ht="9" customHeight="1" hidden="1"/>
    <row r="5" spans="2:11" ht="12.75" customHeight="1">
      <c r="B5" s="52"/>
      <c r="C5" s="52"/>
      <c r="D5" s="52"/>
      <c r="E5" s="161" t="s">
        <v>41</v>
      </c>
      <c r="F5" s="161"/>
      <c r="G5" s="108" t="s">
        <v>26</v>
      </c>
      <c r="H5" s="108"/>
      <c r="I5" s="108" t="s">
        <v>27</v>
      </c>
      <c r="J5" s="108"/>
      <c r="K5" s="108" t="s">
        <v>28</v>
      </c>
    </row>
    <row r="6" spans="2:11" ht="12" customHeight="1">
      <c r="B6" s="125">
        <v>41461</v>
      </c>
      <c r="C6" s="125"/>
      <c r="D6" s="125"/>
      <c r="E6" s="172">
        <v>42571</v>
      </c>
      <c r="F6" s="172"/>
      <c r="G6" s="125">
        <v>41482</v>
      </c>
      <c r="H6" s="52"/>
      <c r="I6" s="125">
        <v>41489</v>
      </c>
      <c r="J6" s="107"/>
      <c r="K6" s="125">
        <v>41496</v>
      </c>
    </row>
    <row r="7" spans="2:13" ht="6" customHeight="1">
      <c r="B7" s="63"/>
      <c r="C7" s="63"/>
      <c r="D7" s="63"/>
      <c r="E7" s="63"/>
      <c r="F7" s="61"/>
      <c r="G7" s="62"/>
      <c r="H7" s="62"/>
      <c r="I7" s="62"/>
      <c r="J7" s="62"/>
      <c r="K7" s="62"/>
      <c r="L7" s="62"/>
      <c r="M7" s="62"/>
    </row>
    <row r="8" spans="1:13" ht="4.5" customHeight="1">
      <c r="A8" s="173">
        <v>1</v>
      </c>
      <c r="B8" s="174"/>
      <c r="C8" s="175"/>
      <c r="D8" s="175"/>
      <c r="E8" s="165" t="e">
        <f>Entries!$F$7</f>
        <v>#N/A</v>
      </c>
      <c r="F8" s="166"/>
      <c r="G8" s="167" t="e">
        <f>IF(E8="Bye",E12,IF(F8=F12,"",IF(F8="For",E12,IF(F12="For",E8,IF(F8&gt;F12,E8,E12)))))</f>
        <v>#N/A</v>
      </c>
      <c r="H8" s="162"/>
      <c r="I8" s="64"/>
      <c r="J8" s="64"/>
      <c r="K8" s="64"/>
      <c r="L8" s="64"/>
      <c r="M8" s="64"/>
    </row>
    <row r="9" spans="1:13" ht="4.5" customHeight="1">
      <c r="A9" s="173"/>
      <c r="B9" s="174"/>
      <c r="C9" s="175"/>
      <c r="D9" s="175"/>
      <c r="E9" s="165"/>
      <c r="F9" s="166"/>
      <c r="G9" s="167"/>
      <c r="H9" s="163"/>
      <c r="I9" s="64"/>
      <c r="J9" s="64"/>
      <c r="K9" s="64"/>
      <c r="L9" s="64"/>
      <c r="M9" s="64"/>
    </row>
    <row r="10" spans="1:13" ht="4.5" customHeight="1">
      <c r="A10" s="173"/>
      <c r="B10" s="174"/>
      <c r="C10" s="175"/>
      <c r="D10" s="175"/>
      <c r="E10" s="165"/>
      <c r="F10" s="166"/>
      <c r="G10" s="167"/>
      <c r="H10" s="163"/>
      <c r="I10" s="64"/>
      <c r="J10" s="64"/>
      <c r="K10" s="64"/>
      <c r="L10" s="64"/>
      <c r="M10" s="64"/>
    </row>
    <row r="11" spans="1:13" ht="4.5" customHeight="1">
      <c r="A11" s="173"/>
      <c r="B11" s="174"/>
      <c r="C11" s="175"/>
      <c r="D11" s="175"/>
      <c r="E11" s="165"/>
      <c r="F11" s="166"/>
      <c r="G11" s="167"/>
      <c r="H11" s="164"/>
      <c r="I11" s="64"/>
      <c r="J11" s="64"/>
      <c r="K11" s="64"/>
      <c r="L11" s="64"/>
      <c r="M11" s="64"/>
    </row>
    <row r="12" spans="1:13" ht="4.5" customHeight="1">
      <c r="A12" s="173">
        <v>2</v>
      </c>
      <c r="B12" s="174"/>
      <c r="C12" s="175"/>
      <c r="D12" s="175"/>
      <c r="E12" s="165" t="e">
        <f>Entries!$F$8</f>
        <v>#N/A</v>
      </c>
      <c r="F12" s="166"/>
      <c r="G12" s="168"/>
      <c r="H12" s="170"/>
      <c r="I12" s="65"/>
      <c r="J12" s="65"/>
      <c r="K12" s="64"/>
      <c r="L12" s="64"/>
      <c r="M12" s="64"/>
    </row>
    <row r="13" spans="1:13" ht="4.5" customHeight="1">
      <c r="A13" s="173"/>
      <c r="B13" s="174"/>
      <c r="C13" s="175"/>
      <c r="D13" s="175"/>
      <c r="E13" s="165"/>
      <c r="F13" s="166"/>
      <c r="G13" s="169"/>
      <c r="H13" s="171"/>
      <c r="I13" s="176">
        <f>IF(H8=H18,"",IF(H8="For",G18,IF(H18="For",G8,IF(H8&gt;H18,G8,G18))))</f>
      </c>
      <c r="J13" s="162"/>
      <c r="K13" s="64"/>
      <c r="L13" s="64"/>
      <c r="M13" s="64"/>
    </row>
    <row r="14" spans="1:13" ht="4.5" customHeight="1">
      <c r="A14" s="173"/>
      <c r="B14" s="174"/>
      <c r="C14" s="175"/>
      <c r="D14" s="175"/>
      <c r="E14" s="165"/>
      <c r="F14" s="166"/>
      <c r="G14" s="169"/>
      <c r="H14" s="171"/>
      <c r="I14" s="176"/>
      <c r="J14" s="163"/>
      <c r="K14" s="64"/>
      <c r="L14" s="64"/>
      <c r="M14" s="64"/>
    </row>
    <row r="15" spans="1:13" ht="4.5" customHeight="1">
      <c r="A15" s="173"/>
      <c r="B15" s="174"/>
      <c r="C15" s="175"/>
      <c r="D15" s="175"/>
      <c r="E15" s="165"/>
      <c r="F15" s="166"/>
      <c r="G15" s="169"/>
      <c r="H15" s="171"/>
      <c r="I15" s="176"/>
      <c r="J15" s="163"/>
      <c r="K15" s="64"/>
      <c r="L15" s="64"/>
      <c r="M15" s="64"/>
    </row>
    <row r="16" spans="2:13" ht="4.5" customHeight="1">
      <c r="B16" s="64"/>
      <c r="C16" s="64"/>
      <c r="D16" s="64"/>
      <c r="E16" s="64"/>
      <c r="F16" s="64"/>
      <c r="G16" s="64"/>
      <c r="H16" s="64"/>
      <c r="I16" s="167"/>
      <c r="J16" s="164"/>
      <c r="K16" s="64"/>
      <c r="L16" s="64"/>
      <c r="M16" s="64"/>
    </row>
    <row r="17" spans="2:13" ht="4.5" customHeight="1">
      <c r="B17" s="64"/>
      <c r="C17" s="64"/>
      <c r="D17" s="64"/>
      <c r="E17" s="64"/>
      <c r="F17" s="64"/>
      <c r="G17" s="64"/>
      <c r="H17" s="64"/>
      <c r="I17" s="168"/>
      <c r="J17" s="66"/>
      <c r="K17" s="67"/>
      <c r="L17" s="65"/>
      <c r="M17" s="64"/>
    </row>
    <row r="18" spans="1:13" ht="4.5" customHeight="1">
      <c r="A18" s="173">
        <v>3</v>
      </c>
      <c r="B18" s="174"/>
      <c r="C18" s="175"/>
      <c r="D18" s="175"/>
      <c r="E18" s="165" t="e">
        <f>Entries!$F$15</f>
        <v>#N/A</v>
      </c>
      <c r="F18" s="166"/>
      <c r="G18" s="167" t="e">
        <f>IF(E18="Bye",E22,IF(F18=F22,"",IF(F18="For",E22,IF(F22="For",E18,IF(F18&gt;F22,E18,E22)))))</f>
        <v>#N/A</v>
      </c>
      <c r="H18" s="162"/>
      <c r="I18" s="169"/>
      <c r="J18" s="66"/>
      <c r="K18" s="67"/>
      <c r="L18" s="65"/>
      <c r="M18" s="64"/>
    </row>
    <row r="19" spans="1:13" ht="4.5" customHeight="1">
      <c r="A19" s="173"/>
      <c r="B19" s="174"/>
      <c r="C19" s="175"/>
      <c r="D19" s="175"/>
      <c r="E19" s="165"/>
      <c r="F19" s="166"/>
      <c r="G19" s="167"/>
      <c r="H19" s="163"/>
      <c r="I19" s="169"/>
      <c r="J19" s="66"/>
      <c r="K19" s="67"/>
      <c r="L19" s="65"/>
      <c r="M19" s="64"/>
    </row>
    <row r="20" spans="1:13" ht="4.5" customHeight="1">
      <c r="A20" s="173"/>
      <c r="B20" s="174"/>
      <c r="C20" s="175"/>
      <c r="D20" s="175"/>
      <c r="E20" s="165"/>
      <c r="F20" s="166"/>
      <c r="G20" s="167"/>
      <c r="H20" s="163"/>
      <c r="I20" s="169"/>
      <c r="J20" s="66"/>
      <c r="K20" s="67"/>
      <c r="L20" s="65"/>
      <c r="M20" s="64"/>
    </row>
    <row r="21" spans="1:13" ht="4.5" customHeight="1">
      <c r="A21" s="173"/>
      <c r="B21" s="174"/>
      <c r="C21" s="175"/>
      <c r="D21" s="175"/>
      <c r="E21" s="165"/>
      <c r="F21" s="166"/>
      <c r="G21" s="167"/>
      <c r="H21" s="164"/>
      <c r="I21" s="67"/>
      <c r="J21" s="68"/>
      <c r="K21" s="67"/>
      <c r="L21" s="65"/>
      <c r="M21" s="64"/>
    </row>
    <row r="22" spans="1:13" ht="4.5" customHeight="1">
      <c r="A22" s="173">
        <v>4</v>
      </c>
      <c r="B22" s="174"/>
      <c r="C22" s="175"/>
      <c r="D22" s="175"/>
      <c r="E22" s="165" t="e">
        <f>Entries!$F$16</f>
        <v>#N/A</v>
      </c>
      <c r="F22" s="166"/>
      <c r="G22" s="168"/>
      <c r="H22" s="66"/>
      <c r="I22" s="64"/>
      <c r="J22" s="64"/>
      <c r="K22" s="67"/>
      <c r="L22" s="65"/>
      <c r="M22" s="64"/>
    </row>
    <row r="23" spans="1:13" ht="4.5" customHeight="1">
      <c r="A23" s="173"/>
      <c r="B23" s="174"/>
      <c r="C23" s="175"/>
      <c r="D23" s="175"/>
      <c r="E23" s="165"/>
      <c r="F23" s="166"/>
      <c r="G23" s="169"/>
      <c r="H23" s="66"/>
      <c r="I23" s="64"/>
      <c r="J23" s="64"/>
      <c r="K23" s="177">
        <f>IF(J13=J33,"",IF(J13="For",I33,IF(J33="For",I13,IF(J13&gt;J33,I13,I33))))</f>
      </c>
      <c r="L23" s="181"/>
      <c r="M23" s="64"/>
    </row>
    <row r="24" spans="1:13" ht="4.5" customHeight="1">
      <c r="A24" s="173"/>
      <c r="B24" s="174"/>
      <c r="C24" s="175"/>
      <c r="D24" s="175"/>
      <c r="E24" s="165"/>
      <c r="F24" s="166"/>
      <c r="G24" s="169"/>
      <c r="H24" s="66"/>
      <c r="I24" s="64"/>
      <c r="J24" s="64"/>
      <c r="K24" s="178"/>
      <c r="L24" s="182"/>
      <c r="M24" s="64"/>
    </row>
    <row r="25" spans="1:13" ht="4.5" customHeight="1">
      <c r="A25" s="173"/>
      <c r="B25" s="174"/>
      <c r="C25" s="175"/>
      <c r="D25" s="175"/>
      <c r="E25" s="165"/>
      <c r="F25" s="166"/>
      <c r="G25" s="169"/>
      <c r="H25" s="66"/>
      <c r="I25" s="64"/>
      <c r="J25" s="64"/>
      <c r="K25" s="178"/>
      <c r="L25" s="182"/>
      <c r="M25" s="64"/>
    </row>
    <row r="26" spans="2:13" ht="4.5" customHeight="1">
      <c r="B26" s="64"/>
      <c r="C26" s="64"/>
      <c r="D26" s="64"/>
      <c r="E26" s="64"/>
      <c r="F26" s="64"/>
      <c r="G26" s="64"/>
      <c r="H26" s="64"/>
      <c r="I26" s="64"/>
      <c r="J26" s="64"/>
      <c r="K26" s="179"/>
      <c r="L26" s="183"/>
      <c r="M26" s="64"/>
    </row>
    <row r="27" spans="2:13" ht="4.5" customHeight="1">
      <c r="B27" s="64"/>
      <c r="C27" s="64"/>
      <c r="D27" s="64"/>
      <c r="E27" s="64"/>
      <c r="F27" s="64"/>
      <c r="G27" s="64"/>
      <c r="H27" s="64"/>
      <c r="I27" s="64"/>
      <c r="J27" s="64"/>
      <c r="K27" s="184"/>
      <c r="L27" s="69"/>
      <c r="M27" s="67"/>
    </row>
    <row r="28" spans="1:13" ht="4.5" customHeight="1">
      <c r="A28" s="173">
        <v>5</v>
      </c>
      <c r="B28" s="174"/>
      <c r="C28" s="175"/>
      <c r="D28" s="175"/>
      <c r="E28" s="165" t="e">
        <f>Entries!$F$11</f>
        <v>#N/A</v>
      </c>
      <c r="F28" s="166"/>
      <c r="G28" s="167" t="e">
        <f>IF(E28="Bye",E32,IF(F28=F32,"",IF(F28="For",E32,IF(F32="For",E28,IF(F28&gt;F32,E28,E32)))))</f>
        <v>#N/A</v>
      </c>
      <c r="H28" s="162"/>
      <c r="I28" s="70"/>
      <c r="J28" s="70"/>
      <c r="K28" s="184"/>
      <c r="L28" s="69"/>
      <c r="M28" s="67"/>
    </row>
    <row r="29" spans="1:13" ht="4.5" customHeight="1">
      <c r="A29" s="173"/>
      <c r="B29" s="174"/>
      <c r="C29" s="175"/>
      <c r="D29" s="175"/>
      <c r="E29" s="165"/>
      <c r="F29" s="166"/>
      <c r="G29" s="167"/>
      <c r="H29" s="163"/>
      <c r="I29" s="70"/>
      <c r="J29" s="70"/>
      <c r="K29" s="184"/>
      <c r="L29" s="69"/>
      <c r="M29" s="67"/>
    </row>
    <row r="30" spans="1:13" ht="4.5" customHeight="1">
      <c r="A30" s="173"/>
      <c r="B30" s="174"/>
      <c r="C30" s="175"/>
      <c r="D30" s="175"/>
      <c r="E30" s="165"/>
      <c r="F30" s="166"/>
      <c r="G30" s="167"/>
      <c r="H30" s="163"/>
      <c r="I30" s="70"/>
      <c r="J30" s="70"/>
      <c r="K30" s="185"/>
      <c r="L30" s="69"/>
      <c r="M30" s="67"/>
    </row>
    <row r="31" spans="1:13" ht="4.5" customHeight="1">
      <c r="A31" s="173"/>
      <c r="B31" s="174"/>
      <c r="C31" s="175"/>
      <c r="D31" s="175"/>
      <c r="E31" s="165"/>
      <c r="F31" s="166"/>
      <c r="G31" s="167"/>
      <c r="H31" s="164"/>
      <c r="I31" s="70"/>
      <c r="J31" s="70"/>
      <c r="K31" s="71"/>
      <c r="L31" s="72"/>
      <c r="M31" s="67"/>
    </row>
    <row r="32" spans="1:13" ht="4.5" customHeight="1">
      <c r="A32" s="173">
        <v>6</v>
      </c>
      <c r="B32" s="174"/>
      <c r="C32" s="175"/>
      <c r="D32" s="175"/>
      <c r="E32" s="165" t="e">
        <f>Entries!$F$12</f>
        <v>#N/A</v>
      </c>
      <c r="F32" s="166"/>
      <c r="G32" s="168"/>
      <c r="H32" s="170"/>
      <c r="I32" s="67"/>
      <c r="J32" s="65"/>
      <c r="K32" s="71"/>
      <c r="L32" s="72"/>
      <c r="M32" s="67"/>
    </row>
    <row r="33" spans="1:13" ht="4.5" customHeight="1">
      <c r="A33" s="173"/>
      <c r="B33" s="174"/>
      <c r="C33" s="175"/>
      <c r="D33" s="175"/>
      <c r="E33" s="165"/>
      <c r="F33" s="166"/>
      <c r="G33" s="169"/>
      <c r="H33" s="171"/>
      <c r="I33" s="167">
        <f>IF(H28=H38,"",IF(H28="For",G38,IF(H38="For",G28,IF(H28&gt;H38,G28,G38))))</f>
      </c>
      <c r="J33" s="162"/>
      <c r="K33" s="71"/>
      <c r="L33" s="72"/>
      <c r="M33" s="67"/>
    </row>
    <row r="34" spans="1:13" ht="4.5" customHeight="1">
      <c r="A34" s="173"/>
      <c r="B34" s="174"/>
      <c r="C34" s="175"/>
      <c r="D34" s="175"/>
      <c r="E34" s="165"/>
      <c r="F34" s="166"/>
      <c r="G34" s="169"/>
      <c r="H34" s="171"/>
      <c r="I34" s="167"/>
      <c r="J34" s="163"/>
      <c r="K34" s="71"/>
      <c r="L34" s="72"/>
      <c r="M34" s="67"/>
    </row>
    <row r="35" spans="1:13" ht="4.5" customHeight="1">
      <c r="A35" s="173"/>
      <c r="B35" s="174"/>
      <c r="C35" s="175"/>
      <c r="D35" s="175"/>
      <c r="E35" s="165"/>
      <c r="F35" s="166"/>
      <c r="G35" s="169"/>
      <c r="H35" s="171"/>
      <c r="I35" s="167"/>
      <c r="J35" s="163"/>
      <c r="K35" s="71"/>
      <c r="L35" s="72"/>
      <c r="M35" s="67"/>
    </row>
    <row r="36" spans="2:13" ht="4.5" customHeight="1">
      <c r="B36" s="64"/>
      <c r="C36" s="64"/>
      <c r="D36" s="64"/>
      <c r="E36" s="64"/>
      <c r="F36" s="64"/>
      <c r="G36" s="64"/>
      <c r="H36" s="64"/>
      <c r="I36" s="167"/>
      <c r="J36" s="164"/>
      <c r="K36" s="71"/>
      <c r="L36" s="72"/>
      <c r="M36" s="67"/>
    </row>
    <row r="37" spans="2:13" ht="4.5" customHeight="1">
      <c r="B37" s="64"/>
      <c r="C37" s="64"/>
      <c r="D37" s="64"/>
      <c r="E37" s="64"/>
      <c r="F37" s="64"/>
      <c r="G37" s="64"/>
      <c r="H37" s="64"/>
      <c r="I37" s="168"/>
      <c r="J37" s="66"/>
      <c r="K37" s="73"/>
      <c r="L37" s="72"/>
      <c r="M37" s="67"/>
    </row>
    <row r="38" spans="1:13" ht="4.5" customHeight="1">
      <c r="A38" s="173">
        <v>7</v>
      </c>
      <c r="B38" s="174"/>
      <c r="C38" s="175"/>
      <c r="D38" s="175"/>
      <c r="E38" s="165" t="e">
        <f>Entries!$F$19</f>
        <v>#N/A</v>
      </c>
      <c r="F38" s="166"/>
      <c r="G38" s="167" t="e">
        <f>IF(E38="Bye",E42,IF(F38=F42,"",IF(F38="For",E42,IF(F42="For",E38,IF(F38&gt;F42,E38,E42)))))</f>
        <v>#N/A</v>
      </c>
      <c r="H38" s="162"/>
      <c r="I38" s="169"/>
      <c r="J38" s="66"/>
      <c r="K38" s="73"/>
      <c r="L38" s="72"/>
      <c r="M38" s="67"/>
    </row>
    <row r="39" spans="1:13" ht="4.5" customHeight="1">
      <c r="A39" s="173"/>
      <c r="B39" s="174"/>
      <c r="C39" s="175"/>
      <c r="D39" s="175"/>
      <c r="E39" s="165"/>
      <c r="F39" s="166"/>
      <c r="G39" s="167"/>
      <c r="H39" s="163"/>
      <c r="I39" s="169"/>
      <c r="J39" s="66"/>
      <c r="K39" s="73"/>
      <c r="L39" s="72"/>
      <c r="M39" s="67"/>
    </row>
    <row r="40" spans="1:13" ht="4.5" customHeight="1">
      <c r="A40" s="173"/>
      <c r="B40" s="174"/>
      <c r="C40" s="175"/>
      <c r="D40" s="175"/>
      <c r="E40" s="165"/>
      <c r="F40" s="166"/>
      <c r="G40" s="167"/>
      <c r="H40" s="163"/>
      <c r="I40" s="169"/>
      <c r="J40" s="66"/>
      <c r="K40" s="73"/>
      <c r="L40" s="72"/>
      <c r="M40" s="67"/>
    </row>
    <row r="41" spans="1:13" ht="4.5" customHeight="1">
      <c r="A41" s="173"/>
      <c r="B41" s="174"/>
      <c r="C41" s="175"/>
      <c r="D41" s="175"/>
      <c r="E41" s="165"/>
      <c r="F41" s="166"/>
      <c r="G41" s="167"/>
      <c r="H41" s="164"/>
      <c r="I41" s="67"/>
      <c r="J41" s="65"/>
      <c r="K41" s="73"/>
      <c r="L41" s="72"/>
      <c r="M41" s="67"/>
    </row>
    <row r="42" spans="1:13" ht="4.5" customHeight="1">
      <c r="A42" s="173">
        <v>8</v>
      </c>
      <c r="B42" s="174"/>
      <c r="C42" s="175"/>
      <c r="D42" s="175"/>
      <c r="E42" s="165" t="e">
        <f>Entries!$F$20</f>
        <v>#N/A</v>
      </c>
      <c r="F42" s="166"/>
      <c r="G42" s="168"/>
      <c r="H42" s="66"/>
      <c r="I42" s="64"/>
      <c r="J42" s="64"/>
      <c r="K42" s="73"/>
      <c r="L42" s="72"/>
      <c r="M42" s="67"/>
    </row>
    <row r="43" spans="1:13" ht="4.5" customHeight="1">
      <c r="A43" s="173"/>
      <c r="B43" s="174"/>
      <c r="C43" s="175"/>
      <c r="D43" s="175"/>
      <c r="E43" s="165"/>
      <c r="F43" s="166"/>
      <c r="G43" s="169"/>
      <c r="H43" s="66"/>
      <c r="I43" s="64"/>
      <c r="J43" s="64"/>
      <c r="K43" s="73"/>
      <c r="L43" s="72"/>
      <c r="M43" s="180">
        <f>IF(L23=L63,"",IF(L23="For",K63,IF(L63="For",K23,IF(L23&gt;L63,K23,K63))))</f>
      </c>
    </row>
    <row r="44" spans="1:13" ht="4.5" customHeight="1">
      <c r="A44" s="173"/>
      <c r="B44" s="174"/>
      <c r="C44" s="175"/>
      <c r="D44" s="175"/>
      <c r="E44" s="165"/>
      <c r="F44" s="166"/>
      <c r="G44" s="169"/>
      <c r="H44" s="66"/>
      <c r="I44" s="64"/>
      <c r="J44" s="64"/>
      <c r="K44" s="73"/>
      <c r="L44" s="72"/>
      <c r="M44" s="180"/>
    </row>
    <row r="45" spans="1:13" ht="4.5" customHeight="1">
      <c r="A45" s="173"/>
      <c r="B45" s="174"/>
      <c r="C45" s="175"/>
      <c r="D45" s="175"/>
      <c r="E45" s="165"/>
      <c r="F45" s="166"/>
      <c r="G45" s="169"/>
      <c r="H45" s="66"/>
      <c r="I45" s="64"/>
      <c r="J45" s="64"/>
      <c r="K45" s="73"/>
      <c r="L45" s="72"/>
      <c r="M45" s="180"/>
    </row>
    <row r="46" spans="2:13" ht="4.5" customHeight="1">
      <c r="B46" s="64"/>
      <c r="C46" s="64"/>
      <c r="D46" s="64"/>
      <c r="E46" s="64"/>
      <c r="F46" s="64"/>
      <c r="G46" s="64"/>
      <c r="H46" s="64"/>
      <c r="I46" s="64"/>
      <c r="J46" s="64"/>
      <c r="K46" s="73"/>
      <c r="L46" s="72"/>
      <c r="M46" s="180"/>
    </row>
    <row r="47" spans="2:13" ht="4.5" customHeight="1">
      <c r="B47" s="64"/>
      <c r="C47" s="64"/>
      <c r="D47" s="64"/>
      <c r="E47" s="64"/>
      <c r="F47" s="64"/>
      <c r="G47" s="64"/>
      <c r="H47" s="64"/>
      <c r="I47" s="64"/>
      <c r="J47" s="64"/>
      <c r="K47" s="73"/>
      <c r="L47" s="72"/>
      <c r="M47" s="184"/>
    </row>
    <row r="48" spans="1:13" ht="4.5" customHeight="1">
      <c r="A48" s="173">
        <v>9</v>
      </c>
      <c r="B48" s="174"/>
      <c r="C48" s="175"/>
      <c r="D48" s="175"/>
      <c r="E48" s="165" t="e">
        <f>Entries!$F$9</f>
        <v>#N/A</v>
      </c>
      <c r="F48" s="166"/>
      <c r="G48" s="167" t="e">
        <f>IF(E48="Bye",E52,IF(F48=F52,"",IF(F48="For",E52,IF(F52="For",E48,IF(F48&gt;F52,E48,E52)))))</f>
        <v>#N/A</v>
      </c>
      <c r="H48" s="162"/>
      <c r="I48" s="64"/>
      <c r="J48" s="64"/>
      <c r="K48" s="73"/>
      <c r="L48" s="72"/>
      <c r="M48" s="184"/>
    </row>
    <row r="49" spans="1:13" ht="4.5" customHeight="1">
      <c r="A49" s="173"/>
      <c r="B49" s="174"/>
      <c r="C49" s="175"/>
      <c r="D49" s="175"/>
      <c r="E49" s="165"/>
      <c r="F49" s="166"/>
      <c r="G49" s="167"/>
      <c r="H49" s="163"/>
      <c r="I49" s="64"/>
      <c r="J49" s="64"/>
      <c r="K49" s="73"/>
      <c r="L49" s="72"/>
      <c r="M49" s="184"/>
    </row>
    <row r="50" spans="1:13" ht="4.5" customHeight="1">
      <c r="A50" s="173"/>
      <c r="B50" s="174"/>
      <c r="C50" s="175"/>
      <c r="D50" s="175"/>
      <c r="E50" s="165"/>
      <c r="F50" s="166"/>
      <c r="G50" s="167"/>
      <c r="H50" s="163"/>
      <c r="I50" s="64"/>
      <c r="J50" s="64"/>
      <c r="K50" s="73"/>
      <c r="L50" s="72"/>
      <c r="M50" s="185"/>
    </row>
    <row r="51" spans="1:13" ht="4.5" customHeight="1">
      <c r="A51" s="173"/>
      <c r="B51" s="174"/>
      <c r="C51" s="175"/>
      <c r="D51" s="175"/>
      <c r="E51" s="165"/>
      <c r="F51" s="166"/>
      <c r="G51" s="167"/>
      <c r="H51" s="164"/>
      <c r="I51" s="64"/>
      <c r="J51" s="64"/>
      <c r="K51" s="73"/>
      <c r="L51" s="72"/>
      <c r="M51" s="71"/>
    </row>
    <row r="52" spans="1:13" ht="4.5" customHeight="1">
      <c r="A52" s="173">
        <v>10</v>
      </c>
      <c r="B52" s="174"/>
      <c r="C52" s="175"/>
      <c r="D52" s="175"/>
      <c r="E52" s="165" t="e">
        <f>Entries!$F$10</f>
        <v>#N/A</v>
      </c>
      <c r="F52" s="166"/>
      <c r="G52" s="168"/>
      <c r="H52" s="170"/>
      <c r="I52" s="67"/>
      <c r="J52" s="65"/>
      <c r="K52" s="73"/>
      <c r="L52" s="72"/>
      <c r="M52" s="71"/>
    </row>
    <row r="53" spans="1:13" ht="4.5" customHeight="1">
      <c r="A53" s="173"/>
      <c r="B53" s="174"/>
      <c r="C53" s="175"/>
      <c r="D53" s="175"/>
      <c r="E53" s="165"/>
      <c r="F53" s="166"/>
      <c r="G53" s="169"/>
      <c r="H53" s="171"/>
      <c r="I53" s="186">
        <f>IF(H48=H58,"",IF(H48="For",G58,IF(H58="For",G48,IF(H48&gt;H58,G48,G58))))</f>
      </c>
      <c r="J53" s="162"/>
      <c r="K53" s="73"/>
      <c r="L53" s="72"/>
      <c r="M53" s="71"/>
    </row>
    <row r="54" spans="1:13" ht="4.5" customHeight="1">
      <c r="A54" s="173"/>
      <c r="B54" s="174"/>
      <c r="C54" s="175"/>
      <c r="D54" s="175"/>
      <c r="E54" s="165"/>
      <c r="F54" s="166"/>
      <c r="G54" s="169"/>
      <c r="H54" s="171"/>
      <c r="I54" s="186"/>
      <c r="J54" s="163"/>
      <c r="K54" s="73"/>
      <c r="L54" s="72"/>
      <c r="M54" s="71"/>
    </row>
    <row r="55" spans="1:13" ht="4.5" customHeight="1">
      <c r="A55" s="173"/>
      <c r="B55" s="174"/>
      <c r="C55" s="175"/>
      <c r="D55" s="175"/>
      <c r="E55" s="165"/>
      <c r="F55" s="166"/>
      <c r="G55" s="169"/>
      <c r="H55" s="171"/>
      <c r="I55" s="186"/>
      <c r="J55" s="163"/>
      <c r="K55" s="73"/>
      <c r="L55" s="72"/>
      <c r="M55" s="71"/>
    </row>
    <row r="56" spans="2:13" ht="4.5" customHeight="1">
      <c r="B56" s="64"/>
      <c r="C56" s="64"/>
      <c r="D56" s="64"/>
      <c r="E56" s="64"/>
      <c r="F56" s="64"/>
      <c r="G56" s="64"/>
      <c r="H56" s="64"/>
      <c r="I56" s="187"/>
      <c r="J56" s="164"/>
      <c r="K56" s="73"/>
      <c r="L56" s="72"/>
      <c r="M56" s="71"/>
    </row>
    <row r="57" spans="2:13" ht="4.5" customHeight="1">
      <c r="B57" s="64"/>
      <c r="C57" s="64"/>
      <c r="D57" s="64"/>
      <c r="E57" s="64"/>
      <c r="F57" s="64"/>
      <c r="G57" s="64"/>
      <c r="H57" s="64"/>
      <c r="I57" s="168"/>
      <c r="J57" s="66"/>
      <c r="K57" s="71"/>
      <c r="L57" s="72"/>
      <c r="M57" s="71"/>
    </row>
    <row r="58" spans="1:13" ht="4.5" customHeight="1">
      <c r="A58" s="173">
        <v>11</v>
      </c>
      <c r="B58" s="174"/>
      <c r="C58" s="175"/>
      <c r="D58" s="175"/>
      <c r="E58" s="165" t="e">
        <f>Entries!$F$17</f>
        <v>#N/A</v>
      </c>
      <c r="F58" s="166"/>
      <c r="G58" s="167" t="e">
        <f>IF(E58="Bye",E62,IF(F58=F62,"",IF(F58="For",E62,IF(F62="For",E58,IF(F58&gt;F62,E58,E62)))))</f>
        <v>#N/A</v>
      </c>
      <c r="H58" s="162"/>
      <c r="I58" s="169"/>
      <c r="J58" s="66"/>
      <c r="K58" s="71"/>
      <c r="L58" s="72"/>
      <c r="M58" s="71"/>
    </row>
    <row r="59" spans="1:13" ht="4.5" customHeight="1">
      <c r="A59" s="173"/>
      <c r="B59" s="174"/>
      <c r="C59" s="175"/>
      <c r="D59" s="175"/>
      <c r="E59" s="165"/>
      <c r="F59" s="166"/>
      <c r="G59" s="167"/>
      <c r="H59" s="163"/>
      <c r="I59" s="169"/>
      <c r="J59" s="66"/>
      <c r="K59" s="71"/>
      <c r="L59" s="72"/>
      <c r="M59" s="71"/>
    </row>
    <row r="60" spans="1:13" ht="4.5" customHeight="1">
      <c r="A60" s="173"/>
      <c r="B60" s="174"/>
      <c r="C60" s="175"/>
      <c r="D60" s="175"/>
      <c r="E60" s="165"/>
      <c r="F60" s="166"/>
      <c r="G60" s="167"/>
      <c r="H60" s="163"/>
      <c r="I60" s="169"/>
      <c r="J60" s="66"/>
      <c r="K60" s="71"/>
      <c r="L60" s="72"/>
      <c r="M60" s="71"/>
    </row>
    <row r="61" spans="1:13" ht="4.5" customHeight="1">
      <c r="A61" s="173"/>
      <c r="B61" s="174"/>
      <c r="C61" s="175"/>
      <c r="D61" s="175"/>
      <c r="E61" s="165"/>
      <c r="F61" s="166"/>
      <c r="G61" s="167"/>
      <c r="H61" s="164"/>
      <c r="I61" s="67"/>
      <c r="J61" s="68"/>
      <c r="K61" s="71"/>
      <c r="L61" s="72"/>
      <c r="M61" s="71"/>
    </row>
    <row r="62" spans="1:13" ht="4.5" customHeight="1">
      <c r="A62" s="173">
        <v>12</v>
      </c>
      <c r="B62" s="174"/>
      <c r="C62" s="175"/>
      <c r="D62" s="175"/>
      <c r="E62" s="165" t="e">
        <f>Entries!$F$18</f>
        <v>#N/A</v>
      </c>
      <c r="F62" s="166"/>
      <c r="G62" s="168"/>
      <c r="H62" s="66"/>
      <c r="I62" s="65"/>
      <c r="J62" s="64"/>
      <c r="K62" s="71"/>
      <c r="L62" s="76"/>
      <c r="M62" s="71"/>
    </row>
    <row r="63" spans="1:13" ht="4.5" customHeight="1">
      <c r="A63" s="173"/>
      <c r="B63" s="174"/>
      <c r="C63" s="175"/>
      <c r="D63" s="175"/>
      <c r="E63" s="165"/>
      <c r="F63" s="166"/>
      <c r="G63" s="169"/>
      <c r="H63" s="66"/>
      <c r="I63" s="65"/>
      <c r="J63" s="64"/>
      <c r="K63" s="177">
        <f>IF(J53=J73,"",IF(J53="For",I73,IF(J73="For",I53,IF(J53&gt;J73,I53,I73))))</f>
      </c>
      <c r="L63" s="181"/>
      <c r="M63" s="71"/>
    </row>
    <row r="64" spans="1:13" ht="4.5" customHeight="1">
      <c r="A64" s="173"/>
      <c r="B64" s="174"/>
      <c r="C64" s="175"/>
      <c r="D64" s="175"/>
      <c r="E64" s="165"/>
      <c r="F64" s="166"/>
      <c r="G64" s="169"/>
      <c r="H64" s="66"/>
      <c r="I64" s="65"/>
      <c r="J64" s="64"/>
      <c r="K64" s="178"/>
      <c r="L64" s="182"/>
      <c r="M64" s="71"/>
    </row>
    <row r="65" spans="1:13" ht="4.5" customHeight="1">
      <c r="A65" s="173"/>
      <c r="B65" s="174"/>
      <c r="C65" s="175"/>
      <c r="D65" s="175"/>
      <c r="E65" s="165"/>
      <c r="F65" s="166"/>
      <c r="G65" s="169"/>
      <c r="H65" s="66"/>
      <c r="I65" s="65"/>
      <c r="J65" s="64"/>
      <c r="K65" s="178"/>
      <c r="L65" s="182"/>
      <c r="M65" s="71"/>
    </row>
    <row r="66" spans="2:13" ht="4.5" customHeight="1">
      <c r="B66" s="64"/>
      <c r="C66" s="64"/>
      <c r="D66" s="64"/>
      <c r="E66" s="64"/>
      <c r="F66" s="64"/>
      <c r="G66" s="64"/>
      <c r="H66" s="64"/>
      <c r="I66" s="65"/>
      <c r="J66" s="64"/>
      <c r="K66" s="178"/>
      <c r="L66" s="183"/>
      <c r="M66" s="71"/>
    </row>
    <row r="67" spans="2:13" ht="4.5" customHeight="1">
      <c r="B67" s="64"/>
      <c r="C67" s="64"/>
      <c r="D67" s="64"/>
      <c r="E67" s="64"/>
      <c r="F67" s="64"/>
      <c r="G67" s="64"/>
      <c r="H67" s="64"/>
      <c r="I67" s="65"/>
      <c r="J67" s="64"/>
      <c r="K67" s="184"/>
      <c r="L67" s="74"/>
      <c r="M67" s="73"/>
    </row>
    <row r="68" spans="1:13" ht="4.5" customHeight="1">
      <c r="A68" s="173">
        <v>13</v>
      </c>
      <c r="B68" s="174"/>
      <c r="C68" s="175"/>
      <c r="D68" s="175"/>
      <c r="E68" s="165" t="e">
        <f>Entries!$F$13</f>
        <v>#N/A</v>
      </c>
      <c r="F68" s="166"/>
      <c r="G68" s="167" t="e">
        <f>IF(E68="Bye",E72,IF(F68=F72,"",IF(F68="For",E72,IF(F72="For",E68,IF(F68&gt;F72,E68,E72)))))</f>
        <v>#N/A</v>
      </c>
      <c r="H68" s="162"/>
      <c r="I68" s="70"/>
      <c r="J68" s="70"/>
      <c r="K68" s="184"/>
      <c r="L68" s="74"/>
      <c r="M68" s="73"/>
    </row>
    <row r="69" spans="1:13" ht="4.5" customHeight="1">
      <c r="A69" s="173"/>
      <c r="B69" s="174"/>
      <c r="C69" s="175"/>
      <c r="D69" s="175"/>
      <c r="E69" s="165"/>
      <c r="F69" s="166"/>
      <c r="G69" s="167"/>
      <c r="H69" s="163"/>
      <c r="I69" s="70"/>
      <c r="J69" s="70"/>
      <c r="K69" s="184"/>
      <c r="L69" s="74"/>
      <c r="M69" s="73"/>
    </row>
    <row r="70" spans="1:13" ht="4.5" customHeight="1">
      <c r="A70" s="173"/>
      <c r="B70" s="174"/>
      <c r="C70" s="175"/>
      <c r="D70" s="175"/>
      <c r="E70" s="165"/>
      <c r="F70" s="166"/>
      <c r="G70" s="167"/>
      <c r="H70" s="163"/>
      <c r="I70" s="70"/>
      <c r="J70" s="70"/>
      <c r="K70" s="185"/>
      <c r="L70" s="74"/>
      <c r="M70" s="73"/>
    </row>
    <row r="71" spans="1:13" ht="4.5" customHeight="1">
      <c r="A71" s="173"/>
      <c r="B71" s="174"/>
      <c r="C71" s="175"/>
      <c r="D71" s="175"/>
      <c r="E71" s="165"/>
      <c r="F71" s="166"/>
      <c r="G71" s="167"/>
      <c r="H71" s="164"/>
      <c r="I71" s="70"/>
      <c r="J71" s="70"/>
      <c r="K71" s="71"/>
      <c r="L71" s="75"/>
      <c r="M71" s="73"/>
    </row>
    <row r="72" spans="1:13" ht="4.5" customHeight="1">
      <c r="A72" s="173">
        <v>14</v>
      </c>
      <c r="B72" s="174"/>
      <c r="C72" s="175"/>
      <c r="D72" s="175"/>
      <c r="E72" s="165" t="e">
        <f>Entries!$F$14</f>
        <v>#N/A</v>
      </c>
      <c r="F72" s="166"/>
      <c r="G72" s="168"/>
      <c r="H72" s="170"/>
      <c r="I72" s="67"/>
      <c r="J72" s="65"/>
      <c r="K72" s="71"/>
      <c r="L72" s="75"/>
      <c r="M72" s="73"/>
    </row>
    <row r="73" spans="1:13" ht="4.5" customHeight="1">
      <c r="A73" s="173"/>
      <c r="B73" s="174"/>
      <c r="C73" s="175"/>
      <c r="D73" s="175"/>
      <c r="E73" s="165"/>
      <c r="F73" s="166"/>
      <c r="G73" s="169"/>
      <c r="H73" s="171"/>
      <c r="I73" s="167">
        <f>IF(H68=H78,"",IF(H68="For",G78,IF(H78="For",G68,IF(H68&gt;H78,G68,G78))))</f>
      </c>
      <c r="J73" s="162"/>
      <c r="K73" s="71"/>
      <c r="L73" s="75"/>
      <c r="M73" s="73"/>
    </row>
    <row r="74" spans="1:13" ht="4.5" customHeight="1">
      <c r="A74" s="173"/>
      <c r="B74" s="174"/>
      <c r="C74" s="175"/>
      <c r="D74" s="175"/>
      <c r="E74" s="165"/>
      <c r="F74" s="166"/>
      <c r="G74" s="169"/>
      <c r="H74" s="171"/>
      <c r="I74" s="167"/>
      <c r="J74" s="163"/>
      <c r="K74" s="71"/>
      <c r="L74" s="75"/>
      <c r="M74" s="73"/>
    </row>
    <row r="75" spans="1:13" ht="4.5" customHeight="1">
      <c r="A75" s="173"/>
      <c r="B75" s="174"/>
      <c r="C75" s="175"/>
      <c r="D75" s="175"/>
      <c r="E75" s="165"/>
      <c r="F75" s="166"/>
      <c r="G75" s="169"/>
      <c r="H75" s="171"/>
      <c r="I75" s="167"/>
      <c r="J75" s="163"/>
      <c r="K75" s="71"/>
      <c r="L75" s="75"/>
      <c r="M75" s="73"/>
    </row>
    <row r="76" spans="2:13" ht="4.5" customHeight="1">
      <c r="B76" s="64"/>
      <c r="C76" s="64"/>
      <c r="D76" s="64"/>
      <c r="E76" s="64"/>
      <c r="F76" s="64"/>
      <c r="G76" s="64"/>
      <c r="H76" s="64"/>
      <c r="I76" s="167"/>
      <c r="J76" s="164"/>
      <c r="K76" s="71"/>
      <c r="L76" s="75"/>
      <c r="M76" s="73"/>
    </row>
    <row r="77" spans="2:13" ht="4.5" customHeight="1">
      <c r="B77" s="64"/>
      <c r="C77" s="64"/>
      <c r="D77" s="64"/>
      <c r="E77" s="64"/>
      <c r="F77" s="64"/>
      <c r="G77" s="64"/>
      <c r="H77" s="64"/>
      <c r="I77" s="168"/>
      <c r="J77" s="66"/>
      <c r="K77" s="73"/>
      <c r="L77" s="73"/>
      <c r="M77" s="73"/>
    </row>
    <row r="78" spans="1:13" ht="4.5" customHeight="1">
      <c r="A78" s="173">
        <v>15</v>
      </c>
      <c r="B78" s="174"/>
      <c r="C78" s="175"/>
      <c r="D78" s="175"/>
      <c r="E78" s="165" t="e">
        <f>Entries!$F$21</f>
        <v>#N/A</v>
      </c>
      <c r="F78" s="166"/>
      <c r="G78" s="167" t="e">
        <f>IF(E78="Bye",E82,IF(F78=F82,"",IF(F78="For",E82,IF(F82="For",E78,IF(F78&gt;F82,E78,E82)))))</f>
        <v>#N/A</v>
      </c>
      <c r="H78" s="162"/>
      <c r="I78" s="169"/>
      <c r="J78" s="66"/>
      <c r="K78" s="73"/>
      <c r="L78" s="73"/>
      <c r="M78" s="73"/>
    </row>
    <row r="79" spans="1:13" ht="4.5" customHeight="1">
      <c r="A79" s="173"/>
      <c r="B79" s="174"/>
      <c r="C79" s="175"/>
      <c r="D79" s="175"/>
      <c r="E79" s="165"/>
      <c r="F79" s="166"/>
      <c r="G79" s="167"/>
      <c r="H79" s="163"/>
      <c r="I79" s="169"/>
      <c r="J79" s="66"/>
      <c r="K79" s="73"/>
      <c r="L79" s="73"/>
      <c r="M79" s="73"/>
    </row>
    <row r="80" spans="1:13" ht="4.5" customHeight="1">
      <c r="A80" s="173"/>
      <c r="B80" s="174"/>
      <c r="C80" s="175"/>
      <c r="D80" s="175"/>
      <c r="E80" s="165"/>
      <c r="F80" s="166"/>
      <c r="G80" s="167"/>
      <c r="H80" s="163"/>
      <c r="I80" s="169"/>
      <c r="J80" s="66"/>
      <c r="K80" s="73"/>
      <c r="L80" s="73"/>
      <c r="M80" s="73"/>
    </row>
    <row r="81" spans="1:13" ht="4.5" customHeight="1">
      <c r="A81" s="173"/>
      <c r="B81" s="174"/>
      <c r="C81" s="175"/>
      <c r="D81" s="175"/>
      <c r="E81" s="165"/>
      <c r="F81" s="166"/>
      <c r="G81" s="167"/>
      <c r="H81" s="164"/>
      <c r="I81" s="67"/>
      <c r="J81" s="65"/>
      <c r="K81" s="73"/>
      <c r="L81" s="73"/>
      <c r="M81" s="73"/>
    </row>
    <row r="82" spans="1:13" ht="4.5" customHeight="1">
      <c r="A82" s="173">
        <v>16</v>
      </c>
      <c r="B82" s="174"/>
      <c r="C82" s="175"/>
      <c r="D82" s="175"/>
      <c r="E82" s="165" t="e">
        <f>Entries!$F$22</f>
        <v>#N/A</v>
      </c>
      <c r="F82" s="166"/>
      <c r="G82" s="168"/>
      <c r="H82" s="66"/>
      <c r="I82" s="64"/>
      <c r="J82" s="64"/>
      <c r="K82" s="73"/>
      <c r="L82" s="73"/>
      <c r="M82" s="73"/>
    </row>
    <row r="83" spans="1:13" ht="4.5" customHeight="1">
      <c r="A83" s="173"/>
      <c r="B83" s="174"/>
      <c r="C83" s="175"/>
      <c r="D83" s="175"/>
      <c r="E83" s="165"/>
      <c r="F83" s="166"/>
      <c r="G83" s="169"/>
      <c r="H83" s="66"/>
      <c r="I83" s="64"/>
      <c r="J83" s="64"/>
      <c r="K83" s="73"/>
      <c r="L83" s="73"/>
      <c r="M83" s="73"/>
    </row>
    <row r="84" spans="1:13" ht="4.5" customHeight="1">
      <c r="A84" s="173"/>
      <c r="B84" s="174"/>
      <c r="C84" s="175"/>
      <c r="D84" s="175"/>
      <c r="E84" s="165"/>
      <c r="F84" s="166"/>
      <c r="G84" s="169"/>
      <c r="H84" s="66"/>
      <c r="I84" s="64"/>
      <c r="J84" s="64"/>
      <c r="K84" s="73"/>
      <c r="L84" s="73"/>
      <c r="M84" s="73"/>
    </row>
    <row r="85" spans="1:13" ht="4.5" customHeight="1">
      <c r="A85" s="173"/>
      <c r="B85" s="174"/>
      <c r="C85" s="175"/>
      <c r="D85" s="175"/>
      <c r="E85" s="165"/>
      <c r="F85" s="166"/>
      <c r="G85" s="169"/>
      <c r="H85" s="66"/>
      <c r="I85" s="64"/>
      <c r="J85" s="64"/>
      <c r="K85" s="73"/>
      <c r="L85" s="73"/>
      <c r="M85" s="73"/>
    </row>
    <row r="86" spans="2:13" ht="4.5" customHeight="1">
      <c r="B86" s="64"/>
      <c r="C86" s="64"/>
      <c r="D86" s="64"/>
      <c r="E86" s="64"/>
      <c r="F86" s="64"/>
      <c r="G86" s="64"/>
      <c r="H86" s="64"/>
      <c r="I86" s="64"/>
      <c r="J86" s="64"/>
      <c r="K86" s="73"/>
      <c r="L86" s="73"/>
      <c r="M86" s="73"/>
    </row>
    <row r="87" spans="6:14" ht="3" customHeight="1">
      <c r="F87" s="64"/>
      <c r="G87" s="64"/>
      <c r="H87" s="64"/>
      <c r="N87" s="77"/>
    </row>
    <row r="88" spans="6:8" ht="12">
      <c r="F88" s="64"/>
      <c r="H88" s="64"/>
    </row>
  </sheetData>
  <sheetProtection sheet="1" objects="1" scenarios="1" selectLockedCells="1"/>
  <mergeCells count="148">
    <mergeCell ref="A1:M1"/>
    <mergeCell ref="A2:M2"/>
    <mergeCell ref="H48:H51"/>
    <mergeCell ref="H52:H55"/>
    <mergeCell ref="M47:M50"/>
    <mergeCell ref="L23:L26"/>
    <mergeCell ref="A52:A55"/>
    <mergeCell ref="B52:B55"/>
    <mergeCell ref="C52:C55"/>
    <mergeCell ref="D52:D55"/>
    <mergeCell ref="I57:I60"/>
    <mergeCell ref="I53:I56"/>
    <mergeCell ref="I73:I76"/>
    <mergeCell ref="H58:H61"/>
    <mergeCell ref="H68:H71"/>
    <mergeCell ref="H78:H81"/>
    <mergeCell ref="I77:I80"/>
    <mergeCell ref="H72:H75"/>
    <mergeCell ref="L63:L66"/>
    <mergeCell ref="J13:J16"/>
    <mergeCell ref="J33:J36"/>
    <mergeCell ref="J53:J56"/>
    <mergeCell ref="K27:K30"/>
    <mergeCell ref="K67:K70"/>
    <mergeCell ref="K63:K66"/>
    <mergeCell ref="J73:J76"/>
    <mergeCell ref="E82:E85"/>
    <mergeCell ref="F82:F85"/>
    <mergeCell ref="G82:G85"/>
    <mergeCell ref="E78:E81"/>
    <mergeCell ref="F78:F81"/>
    <mergeCell ref="G78:G81"/>
    <mergeCell ref="E72:E75"/>
    <mergeCell ref="F72:F75"/>
    <mergeCell ref="G72:G75"/>
    <mergeCell ref="A78:A81"/>
    <mergeCell ref="B78:B81"/>
    <mergeCell ref="C78:C81"/>
    <mergeCell ref="D78:D81"/>
    <mergeCell ref="A82:A85"/>
    <mergeCell ref="B82:B85"/>
    <mergeCell ref="C82:C85"/>
    <mergeCell ref="D82:D8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G52:G55"/>
    <mergeCell ref="A58:A61"/>
    <mergeCell ref="B58:B61"/>
    <mergeCell ref="C58:C61"/>
    <mergeCell ref="D58:D61"/>
    <mergeCell ref="A62:A65"/>
    <mergeCell ref="B62:B65"/>
    <mergeCell ref="C62:C65"/>
    <mergeCell ref="D62:D65"/>
    <mergeCell ref="G42:G45"/>
    <mergeCell ref="A48:A51"/>
    <mergeCell ref="B48:B51"/>
    <mergeCell ref="C48:C51"/>
    <mergeCell ref="D48:D51"/>
    <mergeCell ref="E58:E61"/>
    <mergeCell ref="F58:F61"/>
    <mergeCell ref="G58:G61"/>
    <mergeCell ref="E52:E55"/>
    <mergeCell ref="F52:F55"/>
    <mergeCell ref="M43:M46"/>
    <mergeCell ref="A42:A45"/>
    <mergeCell ref="B42:B45"/>
    <mergeCell ref="C42:C45"/>
    <mergeCell ref="D42:D45"/>
    <mergeCell ref="E48:E51"/>
    <mergeCell ref="F48:F51"/>
    <mergeCell ref="G48:G51"/>
    <mergeCell ref="E42:E45"/>
    <mergeCell ref="F42:F45"/>
    <mergeCell ref="A38:A41"/>
    <mergeCell ref="B38:B41"/>
    <mergeCell ref="C38:C41"/>
    <mergeCell ref="D38:D41"/>
    <mergeCell ref="E38:E41"/>
    <mergeCell ref="F38:F41"/>
    <mergeCell ref="E32:E35"/>
    <mergeCell ref="F32:F35"/>
    <mergeCell ref="G32:G35"/>
    <mergeCell ref="I33:I36"/>
    <mergeCell ref="H32:H35"/>
    <mergeCell ref="I37:I40"/>
    <mergeCell ref="G38:G41"/>
    <mergeCell ref="H38:H41"/>
    <mergeCell ref="A28:A31"/>
    <mergeCell ref="B28:B31"/>
    <mergeCell ref="C28:C31"/>
    <mergeCell ref="D28:D31"/>
    <mergeCell ref="A32:A35"/>
    <mergeCell ref="B32:B35"/>
    <mergeCell ref="C32:C35"/>
    <mergeCell ref="D32:D35"/>
    <mergeCell ref="G22:G25"/>
    <mergeCell ref="K23:K26"/>
    <mergeCell ref="E28:E31"/>
    <mergeCell ref="F28:F31"/>
    <mergeCell ref="G28:G31"/>
    <mergeCell ref="H28:H31"/>
    <mergeCell ref="A22:A25"/>
    <mergeCell ref="B22:B25"/>
    <mergeCell ref="C22:C25"/>
    <mergeCell ref="D22:D25"/>
    <mergeCell ref="E22:E25"/>
    <mergeCell ref="F22:F25"/>
    <mergeCell ref="I13:I16"/>
    <mergeCell ref="I17:I20"/>
    <mergeCell ref="A18:A21"/>
    <mergeCell ref="B18:B21"/>
    <mergeCell ref="C18:C21"/>
    <mergeCell ref="D18:D21"/>
    <mergeCell ref="E18:E21"/>
    <mergeCell ref="F18:F21"/>
    <mergeCell ref="G18:G21"/>
    <mergeCell ref="H18:H21"/>
    <mergeCell ref="A8:A11"/>
    <mergeCell ref="B8:B11"/>
    <mergeCell ref="C8:C11"/>
    <mergeCell ref="D8:D11"/>
    <mergeCell ref="A12:A15"/>
    <mergeCell ref="B12:B15"/>
    <mergeCell ref="C12:C15"/>
    <mergeCell ref="D12:D15"/>
    <mergeCell ref="E5:F5"/>
    <mergeCell ref="H8:H11"/>
    <mergeCell ref="E12:E15"/>
    <mergeCell ref="F12:F15"/>
    <mergeCell ref="E8:E11"/>
    <mergeCell ref="F8:F11"/>
    <mergeCell ref="G8:G11"/>
    <mergeCell ref="G12:G15"/>
    <mergeCell ref="H12:H15"/>
    <mergeCell ref="E6:F6"/>
  </mergeCells>
  <printOptions/>
  <pageMargins left="0.15748031496063" right="0.15748031496063" top="0.19488189" bottom="0" header="0.433070866141732" footer="0.511811023622047"/>
  <pageSetup horizontalDpi="600" verticalDpi="600" orientation="landscape" paperSize="9" scale="130" r:id="rId1"/>
  <rowBreaks count="1" manualBreakCount="1">
    <brk id="87" max="255" man="1"/>
  </rowBreaks>
</worksheet>
</file>

<file path=xl/worksheets/sheet5.xml><?xml version="1.0" encoding="utf-8"?>
<worksheet xmlns="http://schemas.openxmlformats.org/spreadsheetml/2006/main" xmlns:r="http://schemas.openxmlformats.org/officeDocument/2006/relationships">
  <sheetPr codeName="Sheet13"/>
  <dimension ref="A1:I13"/>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00390625" style="44" customWidth="1"/>
    <col min="6" max="16384" width="8.8515625" style="44" customWidth="1"/>
  </cols>
  <sheetData>
    <row r="1" spans="1:9" ht="20.25">
      <c r="A1" s="109"/>
      <c r="B1" s="189" t="str">
        <f>Chart!$A$1</f>
        <v>Bateau Bay - 2013 - Club Championships</v>
      </c>
      <c r="C1" s="189"/>
      <c r="D1" s="189"/>
      <c r="E1" s="189"/>
      <c r="F1" s="109"/>
      <c r="G1" s="109"/>
      <c r="H1" s="109"/>
      <c r="I1" s="109"/>
    </row>
    <row r="2" spans="1:9" ht="24.75" customHeight="1">
      <c r="A2" s="109"/>
      <c r="B2" s="189" t="s">
        <v>44</v>
      </c>
      <c r="C2" s="189"/>
      <c r="D2" s="189"/>
      <c r="E2" s="189"/>
      <c r="F2" s="109"/>
      <c r="G2" s="110"/>
      <c r="H2" s="109"/>
      <c r="I2" s="109"/>
    </row>
    <row r="3" spans="1:9" ht="25.5" customHeight="1">
      <c r="A3" s="109"/>
      <c r="B3" s="191">
        <v>41468</v>
      </c>
      <c r="C3" s="191"/>
      <c r="D3" s="191"/>
      <c r="E3" s="191"/>
      <c r="F3" s="109"/>
      <c r="G3" s="109"/>
      <c r="H3" s="109"/>
      <c r="I3" s="109"/>
    </row>
    <row r="4" spans="1:9" ht="24" customHeight="1">
      <c r="A4" s="111"/>
      <c r="B4" s="190" t="s">
        <v>43</v>
      </c>
      <c r="C4" s="190"/>
      <c r="D4" s="190"/>
      <c r="E4" s="190"/>
      <c r="F4" s="111"/>
      <c r="G4" s="111"/>
      <c r="H4" s="111"/>
      <c r="I4" s="111"/>
    </row>
    <row r="5" spans="2:9" ht="33" customHeight="1">
      <c r="B5" s="112" t="s">
        <v>38</v>
      </c>
      <c r="C5" s="113"/>
      <c r="D5" s="113"/>
      <c r="E5" s="113"/>
      <c r="F5" s="112"/>
      <c r="G5" s="113"/>
      <c r="H5" s="113"/>
      <c r="I5" s="113"/>
    </row>
    <row r="6" spans="2:5" ht="24.75" customHeight="1">
      <c r="B6" s="114">
        <v>1</v>
      </c>
      <c r="C6" s="118" t="e">
        <f>Chart!$E$8</f>
        <v>#N/A</v>
      </c>
      <c r="D6" s="119" t="s">
        <v>37</v>
      </c>
      <c r="E6" s="118" t="e">
        <f>Chart!$E$12</f>
        <v>#N/A</v>
      </c>
    </row>
    <row r="7" spans="2:5" ht="24.75" customHeight="1">
      <c r="B7" s="114">
        <v>2</v>
      </c>
      <c r="C7" s="118" t="e">
        <f>Chart!$E$18</f>
        <v>#N/A</v>
      </c>
      <c r="D7" s="119" t="s">
        <v>37</v>
      </c>
      <c r="E7" s="118" t="e">
        <f>Chart!$E$22</f>
        <v>#N/A</v>
      </c>
    </row>
    <row r="8" spans="2:5" ht="24.75" customHeight="1">
      <c r="B8" s="114">
        <v>3</v>
      </c>
      <c r="C8" s="118" t="e">
        <f>Chart!$E$28</f>
        <v>#N/A</v>
      </c>
      <c r="D8" s="119" t="s">
        <v>37</v>
      </c>
      <c r="E8" s="118" t="e">
        <f>Chart!$E$32</f>
        <v>#N/A</v>
      </c>
    </row>
    <row r="9" spans="2:5" ht="24.75" customHeight="1">
      <c r="B9" s="114">
        <v>4</v>
      </c>
      <c r="C9" s="118" t="e">
        <f>Chart!$E$38</f>
        <v>#N/A</v>
      </c>
      <c r="D9" s="119" t="s">
        <v>37</v>
      </c>
      <c r="E9" s="118" t="e">
        <f>Chart!$E$42</f>
        <v>#N/A</v>
      </c>
    </row>
    <row r="10" spans="2:5" ht="24.75" customHeight="1">
      <c r="B10" s="114">
        <v>5</v>
      </c>
      <c r="C10" s="118" t="e">
        <f>Chart!$E$48</f>
        <v>#N/A</v>
      </c>
      <c r="D10" s="119" t="s">
        <v>37</v>
      </c>
      <c r="E10" s="118" t="e">
        <f>Chart!$E$52</f>
        <v>#N/A</v>
      </c>
    </row>
    <row r="11" spans="2:5" ht="24.75" customHeight="1">
      <c r="B11" s="114">
        <v>6</v>
      </c>
      <c r="C11" s="118" t="e">
        <f>Chart!$E$58</f>
        <v>#N/A</v>
      </c>
      <c r="D11" s="119" t="s">
        <v>37</v>
      </c>
      <c r="E11" s="118" t="e">
        <f>Chart!$E$62</f>
        <v>#N/A</v>
      </c>
    </row>
    <row r="12" spans="2:5" ht="24.75" customHeight="1">
      <c r="B12" s="114">
        <v>7</v>
      </c>
      <c r="C12" s="118" t="e">
        <f>Chart!$E$68</f>
        <v>#N/A</v>
      </c>
      <c r="D12" s="119" t="s">
        <v>37</v>
      </c>
      <c r="E12" s="118" t="e">
        <f>Chart!$E$72</f>
        <v>#N/A</v>
      </c>
    </row>
    <row r="13" spans="2:5" ht="24.75" customHeight="1">
      <c r="B13" s="114">
        <v>8</v>
      </c>
      <c r="C13" s="118" t="e">
        <f>Chart!$E$78</f>
        <v>#N/A</v>
      </c>
      <c r="D13" s="119" t="s">
        <v>37</v>
      </c>
      <c r="E13" s="118" t="e">
        <f>Chart!$E$82</f>
        <v>#N/A</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5"/>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0.25">
      <c r="B1" s="189" t="str">
        <f>Chart!$A$1</f>
        <v>Bateau Bay - 2013 - Club Championships</v>
      </c>
      <c r="C1" s="189"/>
      <c r="D1" s="189"/>
      <c r="E1" s="189"/>
    </row>
    <row r="2" spans="2:5" ht="20.25">
      <c r="B2" s="189" t="s">
        <v>46</v>
      </c>
      <c r="C2" s="189"/>
      <c r="D2" s="189"/>
      <c r="E2" s="189"/>
    </row>
    <row r="3" spans="2:5" ht="24" customHeight="1">
      <c r="B3" s="191">
        <v>41475</v>
      </c>
      <c r="C3" s="191"/>
      <c r="D3" s="191"/>
      <c r="E3" s="191"/>
    </row>
    <row r="4" spans="2:5" ht="25.5" customHeight="1">
      <c r="B4" s="190" t="s">
        <v>43</v>
      </c>
      <c r="C4" s="190"/>
      <c r="D4" s="190"/>
      <c r="E4" s="190"/>
    </row>
    <row r="5" spans="2:9" ht="32.25" customHeight="1">
      <c r="B5" s="112" t="s">
        <v>38</v>
      </c>
      <c r="C5" s="113"/>
      <c r="D5" s="113"/>
      <c r="E5" s="113"/>
      <c r="F5" s="112"/>
      <c r="G5" s="113"/>
      <c r="H5" s="113"/>
      <c r="I5" s="113"/>
    </row>
    <row r="6" spans="2:5" ht="27" customHeight="1">
      <c r="B6" s="114">
        <v>1</v>
      </c>
      <c r="C6" s="118" t="e">
        <f>Chart!$G$8</f>
        <v>#N/A</v>
      </c>
      <c r="D6" s="119" t="s">
        <v>37</v>
      </c>
      <c r="E6" s="118" t="e">
        <f>Chart!$G$18</f>
        <v>#N/A</v>
      </c>
    </row>
    <row r="7" spans="2:5" ht="27" customHeight="1">
      <c r="B7" s="114">
        <v>2</v>
      </c>
      <c r="C7" s="118" t="e">
        <f>Chart!$G$28</f>
        <v>#N/A</v>
      </c>
      <c r="D7" s="119" t="s">
        <v>37</v>
      </c>
      <c r="E7" s="118" t="e">
        <f>Chart!$G$38</f>
        <v>#N/A</v>
      </c>
    </row>
    <row r="8" spans="2:5" ht="27" customHeight="1">
      <c r="B8" s="114">
        <v>3</v>
      </c>
      <c r="C8" s="118" t="e">
        <f>Chart!$G$48</f>
        <v>#N/A</v>
      </c>
      <c r="D8" s="119" t="s">
        <v>37</v>
      </c>
      <c r="E8" s="118" t="e">
        <f>Chart!$G$58</f>
        <v>#N/A</v>
      </c>
    </row>
    <row r="9" spans="2:5" ht="27" customHeight="1">
      <c r="B9" s="114">
        <v>4</v>
      </c>
      <c r="C9" s="118" t="e">
        <f>Chart!$G$68</f>
        <v>#N/A</v>
      </c>
      <c r="D9" s="119" t="s">
        <v>37</v>
      </c>
      <c r="E9" s="118" t="e">
        <f>Chart!$G$78</f>
        <v>#N/A</v>
      </c>
    </row>
    <row r="10" spans="2:5" ht="21" customHeight="1">
      <c r="B10" s="120"/>
      <c r="C10" s="121"/>
      <c r="D10" s="122"/>
      <c r="E10" s="121"/>
    </row>
    <row r="11" spans="2:5" ht="21" customHeight="1">
      <c r="B11" s="115"/>
      <c r="C11" s="116"/>
      <c r="D11" s="117"/>
      <c r="E11" s="116"/>
    </row>
    <row r="12" spans="2:5" ht="21" customHeight="1">
      <c r="B12" s="115"/>
      <c r="C12" s="116"/>
      <c r="D12" s="117"/>
      <c r="E12" s="116"/>
    </row>
    <row r="13" spans="2:5" ht="21" customHeight="1">
      <c r="B13" s="115"/>
      <c r="C13" s="116"/>
      <c r="D13" s="117"/>
      <c r="E13" s="116"/>
    </row>
    <row r="14" spans="2:5" ht="21" customHeight="1">
      <c r="B14" s="115"/>
      <c r="C14" s="116"/>
      <c r="D14" s="117"/>
      <c r="E14" s="116"/>
    </row>
    <row r="15" spans="2:5" ht="21" customHeight="1">
      <c r="B15" s="115"/>
      <c r="C15" s="116"/>
      <c r="D15" s="117"/>
      <c r="E15" s="116"/>
    </row>
    <row r="16" spans="2:5" ht="21" customHeight="1">
      <c r="B16" s="115"/>
      <c r="C16" s="116"/>
      <c r="D16" s="117"/>
      <c r="E16" s="116"/>
    </row>
    <row r="17" spans="2:5" ht="21" customHeight="1">
      <c r="B17" s="115"/>
      <c r="C17" s="116"/>
      <c r="D17" s="117"/>
      <c r="E17" s="116"/>
    </row>
    <row r="18" spans="2:5" ht="21" customHeight="1">
      <c r="B18" s="115"/>
      <c r="C18" s="116"/>
      <c r="D18" s="117"/>
      <c r="E18" s="116"/>
    </row>
    <row r="19" spans="2:5" ht="21" customHeight="1">
      <c r="B19" s="115"/>
      <c r="C19" s="116"/>
      <c r="D19" s="117"/>
      <c r="E19" s="116"/>
    </row>
    <row r="20" spans="2:5" ht="21" customHeight="1">
      <c r="B20" s="115"/>
      <c r="C20" s="116"/>
      <c r="D20" s="117"/>
      <c r="E20" s="116"/>
    </row>
    <row r="21" spans="2:5" ht="21" customHeight="1">
      <c r="B21" s="115"/>
      <c r="C21" s="116"/>
      <c r="D21" s="117"/>
      <c r="E21" s="116"/>
    </row>
    <row r="22" spans="2:5" ht="21" customHeight="1">
      <c r="B22" s="115"/>
      <c r="C22" s="116"/>
      <c r="D22" s="117"/>
      <c r="E22" s="116"/>
    </row>
    <row r="23" spans="2:5" ht="21" customHeight="1">
      <c r="B23" s="115"/>
      <c r="C23" s="116"/>
      <c r="D23" s="117"/>
      <c r="E23" s="116"/>
    </row>
    <row r="24" spans="2:5" ht="21" customHeight="1">
      <c r="B24" s="115"/>
      <c r="C24" s="116"/>
      <c r="D24" s="117"/>
      <c r="E24" s="116"/>
    </row>
    <row r="25" spans="2:5" ht="21" customHeight="1">
      <c r="B25" s="115"/>
      <c r="C25" s="116"/>
      <c r="D25" s="117"/>
      <c r="E25" s="116"/>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1"/>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189" t="str">
        <f>Chart!$A$1</f>
        <v>Bateau Bay - 2013 - Club Championships</v>
      </c>
      <c r="C1" s="189"/>
      <c r="D1" s="189"/>
      <c r="E1" s="189"/>
    </row>
    <row r="2" spans="2:5" ht="23.25" customHeight="1">
      <c r="B2" s="189" t="s">
        <v>47</v>
      </c>
      <c r="C2" s="189"/>
      <c r="D2" s="189"/>
      <c r="E2" s="189"/>
    </row>
    <row r="3" spans="2:5" ht="24" customHeight="1">
      <c r="B3" s="191">
        <v>41482</v>
      </c>
      <c r="C3" s="191"/>
      <c r="D3" s="191"/>
      <c r="E3" s="191"/>
    </row>
    <row r="4" spans="2:5" ht="27" customHeight="1">
      <c r="B4" s="190" t="s">
        <v>43</v>
      </c>
      <c r="C4" s="190"/>
      <c r="D4" s="190"/>
      <c r="E4" s="190"/>
    </row>
    <row r="5" spans="2:9" ht="33" customHeight="1">
      <c r="B5" s="112" t="s">
        <v>38</v>
      </c>
      <c r="C5" s="113"/>
      <c r="D5" s="113"/>
      <c r="E5" s="113"/>
      <c r="F5" s="112"/>
      <c r="G5" s="113"/>
      <c r="H5" s="113"/>
      <c r="I5" s="113"/>
    </row>
    <row r="6" spans="2:5" ht="30.75" customHeight="1">
      <c r="B6" s="114">
        <v>1</v>
      </c>
      <c r="C6" s="118">
        <f>Chart!$I$13</f>
      </c>
      <c r="D6" s="119" t="s">
        <v>37</v>
      </c>
      <c r="E6" s="118">
        <f>Chart!$I$33</f>
      </c>
    </row>
    <row r="7" spans="2:5" ht="30.75" customHeight="1">
      <c r="B7" s="114">
        <v>2</v>
      </c>
      <c r="C7" s="118">
        <f>Chart!$I$53</f>
      </c>
      <c r="D7" s="119" t="s">
        <v>37</v>
      </c>
      <c r="E7" s="118">
        <f>Chart!$I$73</f>
      </c>
    </row>
    <row r="8" spans="2:5" ht="21" customHeight="1">
      <c r="B8" s="115"/>
      <c r="C8" s="116"/>
      <c r="D8" s="117"/>
      <c r="E8" s="116"/>
    </row>
    <row r="9" spans="2:5" ht="21" customHeight="1">
      <c r="B9" s="115"/>
      <c r="C9" s="116"/>
      <c r="D9" s="117"/>
      <c r="E9" s="116"/>
    </row>
    <row r="10" spans="2:5" ht="21" customHeight="1">
      <c r="B10" s="115"/>
      <c r="C10" s="116"/>
      <c r="D10" s="117"/>
      <c r="E10" s="116"/>
    </row>
    <row r="11" spans="2:5" ht="21" customHeight="1">
      <c r="B11" s="115"/>
      <c r="C11" s="116"/>
      <c r="D11" s="117"/>
      <c r="E11" s="116"/>
    </row>
    <row r="12" spans="2:5" ht="21" customHeight="1">
      <c r="B12" s="115"/>
      <c r="C12" s="116"/>
      <c r="D12" s="117"/>
      <c r="E12" s="116"/>
    </row>
    <row r="13" spans="2:5" ht="21" customHeight="1">
      <c r="B13" s="115"/>
      <c r="C13" s="116"/>
      <c r="D13" s="117"/>
      <c r="E13" s="116"/>
    </row>
    <row r="14" spans="2:5" ht="21" customHeight="1">
      <c r="B14" s="115"/>
      <c r="C14" s="116"/>
      <c r="D14" s="117"/>
      <c r="E14" s="116"/>
    </row>
    <row r="15" spans="2:5" ht="21" customHeight="1">
      <c r="B15" s="115"/>
      <c r="C15" s="116"/>
      <c r="D15" s="117"/>
      <c r="E15" s="116"/>
    </row>
    <row r="16" spans="2:5" ht="21" customHeight="1">
      <c r="B16" s="115"/>
      <c r="C16" s="116"/>
      <c r="D16" s="117"/>
      <c r="E16" s="116"/>
    </row>
    <row r="17" spans="2:5" ht="21" customHeight="1">
      <c r="B17" s="115"/>
      <c r="C17" s="116"/>
      <c r="D17" s="117"/>
      <c r="E17" s="116"/>
    </row>
    <row r="18" spans="2:5" ht="21" customHeight="1">
      <c r="B18" s="115"/>
      <c r="C18" s="116"/>
      <c r="D18" s="117"/>
      <c r="E18" s="116"/>
    </row>
    <row r="19" spans="2:5" ht="21" customHeight="1">
      <c r="B19" s="115"/>
      <c r="C19" s="116"/>
      <c r="D19" s="117"/>
      <c r="E19" s="116"/>
    </row>
    <row r="20" spans="2:5" ht="21" customHeight="1">
      <c r="B20" s="115"/>
      <c r="C20" s="116"/>
      <c r="D20" s="117"/>
      <c r="E20" s="116"/>
    </row>
    <row r="21" spans="2:5" ht="21" customHeight="1">
      <c r="B21" s="115"/>
      <c r="C21" s="116"/>
      <c r="D21" s="117"/>
      <c r="E21" s="116"/>
    </row>
    <row r="22" spans="2:5" ht="21" customHeight="1">
      <c r="B22" s="115"/>
      <c r="C22" s="116"/>
      <c r="D22" s="117"/>
      <c r="E22" s="116"/>
    </row>
    <row r="23" spans="2:5" ht="21" customHeight="1">
      <c r="B23" s="115"/>
      <c r="C23" s="116"/>
      <c r="D23" s="117"/>
      <c r="E23" s="116"/>
    </row>
    <row r="24" spans="2:5" ht="21" customHeight="1">
      <c r="B24" s="115"/>
      <c r="C24" s="116"/>
      <c r="D24" s="117"/>
      <c r="E24" s="116"/>
    </row>
    <row r="25" spans="2:5" ht="21" customHeight="1">
      <c r="B25" s="115"/>
      <c r="C25" s="116"/>
      <c r="D25" s="117"/>
      <c r="E25" s="116"/>
    </row>
    <row r="26" spans="2:5" ht="21" customHeight="1">
      <c r="B26" s="115"/>
      <c r="C26" s="116"/>
      <c r="D26" s="117"/>
      <c r="E26" s="116"/>
    </row>
    <row r="27" spans="2:5" ht="21" customHeight="1">
      <c r="B27" s="115"/>
      <c r="C27" s="116"/>
      <c r="D27" s="117"/>
      <c r="E27" s="116"/>
    </row>
    <row r="28" spans="2:5" ht="21" customHeight="1">
      <c r="B28" s="115"/>
      <c r="C28" s="116"/>
      <c r="D28" s="117"/>
      <c r="E28" s="116"/>
    </row>
    <row r="29" spans="2:5" ht="21" customHeight="1">
      <c r="B29" s="115"/>
      <c r="C29" s="116"/>
      <c r="D29" s="117"/>
      <c r="E29" s="116"/>
    </row>
    <row r="30" spans="2:5" ht="21" customHeight="1">
      <c r="B30" s="115"/>
      <c r="C30" s="116"/>
      <c r="D30" s="117"/>
      <c r="E30" s="116"/>
    </row>
    <row r="31" spans="2:5" ht="21" customHeight="1">
      <c r="B31" s="115"/>
      <c r="C31" s="116"/>
      <c r="D31" s="117"/>
      <c r="E31" s="116"/>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6"/>
  <dimension ref="B1:I34"/>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189" t="str">
        <f>Chart!$A$1</f>
        <v>Bateau Bay - 2013 - Club Championships</v>
      </c>
      <c r="C1" s="189"/>
      <c r="D1" s="189"/>
      <c r="E1" s="189"/>
    </row>
    <row r="2" spans="2:5" ht="24" customHeight="1">
      <c r="B2" s="189" t="s">
        <v>45</v>
      </c>
      <c r="C2" s="189"/>
      <c r="D2" s="189"/>
      <c r="E2" s="189"/>
    </row>
    <row r="3" spans="2:5" ht="25.5" customHeight="1">
      <c r="B3" s="191">
        <v>41489</v>
      </c>
      <c r="C3" s="191"/>
      <c r="D3" s="191"/>
      <c r="E3" s="191"/>
    </row>
    <row r="4" spans="2:5" ht="25.5" customHeight="1">
      <c r="B4" s="190" t="s">
        <v>43</v>
      </c>
      <c r="C4" s="190"/>
      <c r="D4" s="190"/>
      <c r="E4" s="190"/>
    </row>
    <row r="5" spans="2:9" ht="33.75" customHeight="1">
      <c r="B5" s="112" t="s">
        <v>38</v>
      </c>
      <c r="C5" s="113"/>
      <c r="D5" s="113"/>
      <c r="E5" s="113"/>
      <c r="F5" s="112"/>
      <c r="G5" s="113"/>
      <c r="H5" s="113"/>
      <c r="I5" s="113"/>
    </row>
    <row r="6" spans="2:5" ht="30" customHeight="1">
      <c r="B6" s="114">
        <v>1</v>
      </c>
      <c r="C6" s="118">
        <f>Chart!$K$23</f>
      </c>
      <c r="D6" s="119" t="s">
        <v>37</v>
      </c>
      <c r="E6" s="118">
        <f>Chart!$K$63</f>
      </c>
    </row>
    <row r="7" spans="2:5" ht="21" customHeight="1">
      <c r="B7" s="115"/>
      <c r="C7" s="116"/>
      <c r="D7" s="117"/>
      <c r="E7" s="116"/>
    </row>
    <row r="8" spans="2:5" ht="21" customHeight="1">
      <c r="B8" s="115"/>
      <c r="C8" s="116"/>
      <c r="D8" s="117"/>
      <c r="E8" s="116"/>
    </row>
    <row r="9" spans="2:5" ht="21" customHeight="1">
      <c r="B9" s="115"/>
      <c r="C9" s="116"/>
      <c r="D9" s="117"/>
      <c r="E9" s="116"/>
    </row>
    <row r="10" spans="2:5" ht="21" customHeight="1">
      <c r="B10" s="115"/>
      <c r="C10" s="116"/>
      <c r="D10" s="117"/>
      <c r="E10" s="116"/>
    </row>
    <row r="11" spans="2:5" ht="21" customHeight="1">
      <c r="B11" s="115"/>
      <c r="C11" s="116"/>
      <c r="D11" s="117"/>
      <c r="E11" s="116"/>
    </row>
    <row r="12" spans="2:5" ht="21" customHeight="1">
      <c r="B12" s="115"/>
      <c r="C12" s="116"/>
      <c r="D12" s="117"/>
      <c r="E12" s="116"/>
    </row>
    <row r="13" spans="2:5" ht="21" customHeight="1">
      <c r="B13" s="115"/>
      <c r="C13" s="116"/>
      <c r="D13" s="117"/>
      <c r="E13" s="116"/>
    </row>
    <row r="14" spans="2:5" ht="21" customHeight="1">
      <c r="B14" s="115"/>
      <c r="C14" s="116"/>
      <c r="D14" s="117"/>
      <c r="E14" s="116"/>
    </row>
    <row r="15" spans="2:5" ht="21" customHeight="1">
      <c r="B15" s="115"/>
      <c r="C15" s="116"/>
      <c r="D15" s="117"/>
      <c r="E15" s="116"/>
    </row>
    <row r="16" spans="2:5" ht="21" customHeight="1">
      <c r="B16" s="115"/>
      <c r="C16" s="116"/>
      <c r="D16" s="117"/>
      <c r="E16" s="116"/>
    </row>
    <row r="17" spans="2:5" ht="21" customHeight="1">
      <c r="B17" s="115"/>
      <c r="C17" s="116"/>
      <c r="D17" s="117"/>
      <c r="E17" s="116"/>
    </row>
    <row r="18" spans="2:5" ht="21" customHeight="1">
      <c r="B18" s="115"/>
      <c r="C18" s="116"/>
      <c r="D18" s="117"/>
      <c r="E18" s="116"/>
    </row>
    <row r="19" spans="2:5" ht="21" customHeight="1">
      <c r="B19" s="115"/>
      <c r="C19" s="116"/>
      <c r="D19" s="117"/>
      <c r="E19" s="116"/>
    </row>
    <row r="20" spans="2:5" ht="21" customHeight="1">
      <c r="B20" s="115"/>
      <c r="C20" s="116"/>
      <c r="D20" s="117"/>
      <c r="E20" s="116"/>
    </row>
    <row r="21" spans="2:5" ht="21" customHeight="1">
      <c r="B21" s="115"/>
      <c r="C21" s="116"/>
      <c r="D21" s="117"/>
      <c r="E21" s="116"/>
    </row>
    <row r="22" spans="2:5" ht="21" customHeight="1">
      <c r="B22" s="115"/>
      <c r="C22" s="116"/>
      <c r="D22" s="117"/>
      <c r="E22" s="116"/>
    </row>
    <row r="23" spans="2:5" ht="21" customHeight="1">
      <c r="B23" s="115"/>
      <c r="C23" s="116"/>
      <c r="D23" s="117"/>
      <c r="E23" s="116"/>
    </row>
    <row r="24" spans="2:5" ht="21" customHeight="1">
      <c r="B24" s="115"/>
      <c r="C24" s="116"/>
      <c r="D24" s="117"/>
      <c r="E24" s="116"/>
    </row>
    <row r="25" spans="2:5" ht="21" customHeight="1">
      <c r="B25" s="115"/>
      <c r="C25" s="116"/>
      <c r="D25" s="117"/>
      <c r="E25" s="116"/>
    </row>
    <row r="26" spans="2:5" ht="21" customHeight="1">
      <c r="B26" s="115"/>
      <c r="C26" s="116"/>
      <c r="D26" s="117"/>
      <c r="E26" s="116"/>
    </row>
    <row r="27" spans="2:5" ht="21" customHeight="1">
      <c r="B27" s="115"/>
      <c r="C27" s="116"/>
      <c r="D27" s="117"/>
      <c r="E27" s="116"/>
    </row>
    <row r="28" spans="2:5" ht="21" customHeight="1">
      <c r="B28" s="115"/>
      <c r="C28" s="116"/>
      <c r="D28" s="117"/>
      <c r="E28" s="116"/>
    </row>
    <row r="29" spans="2:5" ht="21" customHeight="1">
      <c r="B29" s="115"/>
      <c r="C29" s="116"/>
      <c r="D29" s="117"/>
      <c r="E29" s="116"/>
    </row>
    <row r="30" spans="2:5" ht="21" customHeight="1">
      <c r="B30" s="115"/>
      <c r="C30" s="116"/>
      <c r="D30" s="117"/>
      <c r="E30" s="116"/>
    </row>
    <row r="31" spans="2:5" ht="21" customHeight="1">
      <c r="B31" s="115"/>
      <c r="C31" s="116"/>
      <c r="D31" s="117"/>
      <c r="E31" s="116"/>
    </row>
    <row r="32" spans="2:5" ht="21" customHeight="1">
      <c r="B32" s="115"/>
      <c r="C32" s="116"/>
      <c r="D32" s="117"/>
      <c r="E32" s="116"/>
    </row>
    <row r="33" spans="2:5" ht="21" customHeight="1">
      <c r="B33" s="115"/>
      <c r="C33" s="116"/>
      <c r="D33" s="117"/>
      <c r="E33" s="116"/>
    </row>
    <row r="34" spans="2:5" ht="21" customHeight="1">
      <c r="B34" s="115"/>
      <c r="C34" s="116"/>
      <c r="D34" s="117"/>
      <c r="E34" s="116"/>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15" zoomScaleNormal="115" zoomScalePageLayoutView="0" workbookViewId="0" topLeftCell="A1">
      <selection activeCell="H30" sqref="H30"/>
    </sheetView>
  </sheetViews>
  <sheetFormatPr defaultColWidth="8.8515625" defaultRowHeight="12.75"/>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125" style="44" customWidth="1"/>
    <col min="14" max="14" width="20.140625" style="44" customWidth="1"/>
    <col min="15" max="15" width="4.140625" style="45" customWidth="1"/>
    <col min="16" max="18" width="20.140625" style="44" customWidth="1"/>
    <col min="19" max="16384" width="8.8515625" style="44" customWidth="1"/>
  </cols>
  <sheetData>
    <row r="1" spans="1:25" s="32" customFormat="1" ht="16.5" thickBot="1">
      <c r="A1" s="26"/>
      <c r="B1" s="47" t="s">
        <v>8</v>
      </c>
      <c r="C1" s="28" t="s">
        <v>7</v>
      </c>
      <c r="D1" s="196" t="s">
        <v>20</v>
      </c>
      <c r="E1" s="196"/>
      <c r="F1" s="196"/>
      <c r="G1" s="26"/>
      <c r="H1" s="48" t="s">
        <v>12</v>
      </c>
      <c r="I1" s="30"/>
      <c r="J1" s="26"/>
      <c r="K1" s="26"/>
      <c r="L1" s="26"/>
      <c r="M1" s="30"/>
      <c r="N1" s="27"/>
      <c r="O1" s="29"/>
      <c r="P1" s="26"/>
      <c r="Q1" s="26"/>
      <c r="R1" s="26"/>
      <c r="S1" s="26"/>
      <c r="T1" s="26"/>
      <c r="U1" s="26"/>
      <c r="V1" s="26"/>
      <c r="W1" s="26"/>
      <c r="X1" s="31"/>
      <c r="Y1" s="31"/>
    </row>
    <row r="2" spans="1:25" s="32" customFormat="1" ht="16.5" thickTop="1">
      <c r="A2" s="26"/>
      <c r="B2" s="47" t="s">
        <v>1</v>
      </c>
      <c r="C2" s="29" t="s">
        <v>7</v>
      </c>
      <c r="D2" s="197">
        <v>40609</v>
      </c>
      <c r="E2" s="197"/>
      <c r="F2" s="197"/>
      <c r="G2" s="29"/>
      <c r="H2" s="194">
        <f>B20+D20+F20+H20+J20+L20+N20+P20</f>
        <v>0</v>
      </c>
      <c r="I2" s="30"/>
      <c r="J2" s="27"/>
      <c r="K2" s="29"/>
      <c r="L2" s="33"/>
      <c r="M2" s="30"/>
      <c r="N2" s="27"/>
      <c r="O2" s="29"/>
      <c r="P2" s="26"/>
      <c r="Q2" s="26"/>
      <c r="R2" s="26"/>
      <c r="S2" s="26"/>
      <c r="T2" s="26"/>
      <c r="U2" s="26"/>
      <c r="V2" s="26"/>
      <c r="W2" s="26"/>
      <c r="X2" s="31"/>
      <c r="Y2" s="31"/>
    </row>
    <row r="3" spans="1:25" s="32" customFormat="1" ht="16.5" thickBot="1">
      <c r="A3" s="26"/>
      <c r="B3" s="47" t="s">
        <v>0</v>
      </c>
      <c r="C3" s="29" t="s">
        <v>7</v>
      </c>
      <c r="D3" s="196" t="s">
        <v>19</v>
      </c>
      <c r="E3" s="196"/>
      <c r="F3" s="196"/>
      <c r="G3" s="29"/>
      <c r="H3" s="195"/>
      <c r="I3" s="30"/>
      <c r="J3" s="27"/>
      <c r="K3" s="29"/>
      <c r="L3" s="33"/>
      <c r="M3" s="30"/>
      <c r="N3" s="27"/>
      <c r="O3" s="29"/>
      <c r="P3" s="26"/>
      <c r="Q3" s="26"/>
      <c r="R3" s="26"/>
      <c r="S3" s="26"/>
      <c r="T3" s="26"/>
      <c r="U3" s="26"/>
      <c r="V3" s="26"/>
      <c r="W3" s="26"/>
      <c r="X3" s="31"/>
      <c r="Y3" s="31"/>
    </row>
    <row r="4" spans="1:25" s="32" customFormat="1" ht="5.25" customHeight="1" thickBot="1" thickTop="1">
      <c r="A4" s="26"/>
      <c r="B4" s="27"/>
      <c r="C4" s="29"/>
      <c r="D4" s="33"/>
      <c r="E4" s="29"/>
      <c r="F4" s="27"/>
      <c r="G4" s="29"/>
      <c r="H4" s="34"/>
      <c r="I4" s="30"/>
      <c r="J4" s="27"/>
      <c r="K4" s="29"/>
      <c r="L4" s="33"/>
      <c r="M4" s="30"/>
      <c r="N4" s="27"/>
      <c r="O4" s="29"/>
      <c r="P4" s="26"/>
      <c r="Q4" s="26"/>
      <c r="R4" s="26"/>
      <c r="S4" s="26"/>
      <c r="T4" s="26"/>
      <c r="U4" s="26"/>
      <c r="V4" s="26"/>
      <c r="W4" s="26"/>
      <c r="X4" s="31"/>
      <c r="Y4" s="31"/>
    </row>
    <row r="5" spans="1:21" s="36" customFormat="1" ht="22.5" customHeight="1">
      <c r="A5" s="49"/>
      <c r="B5" s="55" t="s">
        <v>2</v>
      </c>
      <c r="C5" s="56"/>
      <c r="D5" s="57"/>
      <c r="E5" s="53"/>
      <c r="F5" s="55" t="s">
        <v>2</v>
      </c>
      <c r="G5" s="56"/>
      <c r="H5" s="57"/>
      <c r="I5" s="53"/>
      <c r="J5" s="55" t="s">
        <v>2</v>
      </c>
      <c r="K5" s="56"/>
      <c r="L5" s="57"/>
      <c r="M5" s="53"/>
      <c r="N5" s="55" t="s">
        <v>2</v>
      </c>
      <c r="O5" s="56"/>
      <c r="P5" s="57"/>
      <c r="Q5" s="35"/>
      <c r="R5" s="35"/>
      <c r="S5" s="35"/>
      <c r="T5" s="35"/>
      <c r="U5" s="35"/>
    </row>
    <row r="6" spans="1:21" s="36" customFormat="1" ht="22.5" customHeight="1" thickBot="1">
      <c r="A6" s="49"/>
      <c r="B6" s="37"/>
      <c r="C6" s="51" t="s">
        <v>6</v>
      </c>
      <c r="D6" s="39"/>
      <c r="E6" s="38"/>
      <c r="F6" s="37"/>
      <c r="G6" s="51" t="s">
        <v>6</v>
      </c>
      <c r="H6" s="39"/>
      <c r="I6" s="38"/>
      <c r="J6" s="37"/>
      <c r="K6" s="51" t="s">
        <v>6</v>
      </c>
      <c r="L6" s="39"/>
      <c r="M6" s="38"/>
      <c r="N6" s="37"/>
      <c r="O6" s="51" t="s">
        <v>6</v>
      </c>
      <c r="P6" s="39"/>
      <c r="Q6" s="35"/>
      <c r="R6" s="35"/>
      <c r="S6" s="35"/>
      <c r="T6" s="35"/>
      <c r="U6" s="35"/>
    </row>
    <row r="7" spans="1:21" s="36" customFormat="1" ht="22.5" customHeight="1">
      <c r="A7" s="49"/>
      <c r="B7" s="55" t="s">
        <v>2</v>
      </c>
      <c r="C7" s="56"/>
      <c r="D7" s="57"/>
      <c r="E7" s="54"/>
      <c r="F7" s="55" t="s">
        <v>2</v>
      </c>
      <c r="G7" s="56"/>
      <c r="H7" s="57"/>
      <c r="I7" s="54"/>
      <c r="J7" s="55" t="s">
        <v>2</v>
      </c>
      <c r="K7" s="56"/>
      <c r="L7" s="57"/>
      <c r="M7" s="54"/>
      <c r="N7" s="55" t="s">
        <v>2</v>
      </c>
      <c r="O7" s="56"/>
      <c r="P7" s="57"/>
      <c r="Q7" s="35"/>
      <c r="R7" s="35"/>
      <c r="S7" s="35"/>
      <c r="T7" s="35"/>
      <c r="U7" s="35"/>
    </row>
    <row r="8" spans="1:21" s="36" customFormat="1" ht="22.5" customHeight="1" thickBot="1">
      <c r="A8" s="49"/>
      <c r="B8" s="37"/>
      <c r="C8" s="51" t="s">
        <v>6</v>
      </c>
      <c r="D8" s="39"/>
      <c r="E8" s="38"/>
      <c r="F8" s="37"/>
      <c r="G8" s="51" t="s">
        <v>6</v>
      </c>
      <c r="H8" s="39"/>
      <c r="I8" s="38"/>
      <c r="J8" s="37"/>
      <c r="K8" s="51" t="s">
        <v>6</v>
      </c>
      <c r="L8" s="39"/>
      <c r="M8" s="38"/>
      <c r="N8" s="37"/>
      <c r="O8" s="51" t="s">
        <v>6</v>
      </c>
      <c r="P8" s="39"/>
      <c r="Q8" s="35"/>
      <c r="R8" s="35"/>
      <c r="S8" s="35"/>
      <c r="T8" s="35"/>
      <c r="U8" s="35"/>
    </row>
    <row r="9" spans="1:21" s="50" customFormat="1" ht="22.5" customHeight="1">
      <c r="A9" s="49"/>
      <c r="B9" s="55" t="s">
        <v>2</v>
      </c>
      <c r="C9" s="56"/>
      <c r="D9" s="57"/>
      <c r="E9" s="54"/>
      <c r="F9" s="55" t="s">
        <v>2</v>
      </c>
      <c r="G9" s="56"/>
      <c r="H9" s="57"/>
      <c r="I9" s="54"/>
      <c r="J9" s="55" t="s">
        <v>2</v>
      </c>
      <c r="K9" s="56"/>
      <c r="L9" s="57"/>
      <c r="M9" s="54"/>
      <c r="N9" s="55" t="s">
        <v>2</v>
      </c>
      <c r="O9" s="56"/>
      <c r="P9" s="57"/>
      <c r="Q9" s="49"/>
      <c r="R9" s="49"/>
      <c r="S9" s="49"/>
      <c r="T9" s="49"/>
      <c r="U9" s="49"/>
    </row>
    <row r="10" spans="1:21" s="36" customFormat="1" ht="22.5" customHeight="1" thickBot="1">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1" s="50" customFormat="1" ht="22.5" customHeight="1">
      <c r="A11" s="49"/>
      <c r="B11" s="55" t="s">
        <v>2</v>
      </c>
      <c r="C11" s="56"/>
      <c r="D11" s="57"/>
      <c r="E11" s="54"/>
      <c r="F11" s="55" t="s">
        <v>2</v>
      </c>
      <c r="G11" s="56"/>
      <c r="H11" s="57"/>
      <c r="I11" s="54"/>
      <c r="J11" s="55" t="s">
        <v>2</v>
      </c>
      <c r="K11" s="56"/>
      <c r="L11" s="57"/>
      <c r="M11" s="54"/>
      <c r="N11" s="55" t="s">
        <v>2</v>
      </c>
      <c r="O11" s="56"/>
      <c r="P11" s="57"/>
      <c r="Q11" s="49"/>
      <c r="R11" s="49"/>
      <c r="S11" s="49"/>
      <c r="T11" s="49"/>
      <c r="U11" s="49"/>
    </row>
    <row r="12" spans="1:21" s="36" customFormat="1" ht="22.5" customHeight="1" thickBot="1">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1" s="50" customFormat="1" ht="22.5" customHeight="1">
      <c r="A13" s="49"/>
      <c r="B13" s="55" t="s">
        <v>2</v>
      </c>
      <c r="C13" s="56"/>
      <c r="D13" s="57"/>
      <c r="E13" s="54"/>
      <c r="F13" s="55" t="s">
        <v>2</v>
      </c>
      <c r="G13" s="56"/>
      <c r="H13" s="57"/>
      <c r="I13" s="54"/>
      <c r="J13" s="55" t="s">
        <v>2</v>
      </c>
      <c r="K13" s="56"/>
      <c r="L13" s="57"/>
      <c r="M13" s="54"/>
      <c r="N13" s="55" t="s">
        <v>2</v>
      </c>
      <c r="O13" s="56"/>
      <c r="P13" s="57"/>
      <c r="Q13" s="49"/>
      <c r="R13" s="49"/>
      <c r="S13" s="49"/>
      <c r="T13" s="49"/>
      <c r="U13" s="49"/>
    </row>
    <row r="14" spans="1:21" s="36" customFormat="1" ht="22.5" customHeight="1" thickBot="1">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1" s="50" customFormat="1" ht="22.5" customHeight="1">
      <c r="A15" s="49"/>
      <c r="B15" s="55" t="s">
        <v>2</v>
      </c>
      <c r="C15" s="56"/>
      <c r="D15" s="57"/>
      <c r="E15" s="54"/>
      <c r="F15" s="55" t="s">
        <v>2</v>
      </c>
      <c r="G15" s="56"/>
      <c r="H15" s="57"/>
      <c r="I15" s="54"/>
      <c r="J15" s="55" t="s">
        <v>2</v>
      </c>
      <c r="K15" s="56"/>
      <c r="L15" s="57"/>
      <c r="M15" s="54"/>
      <c r="N15" s="55" t="s">
        <v>2</v>
      </c>
      <c r="O15" s="56"/>
      <c r="P15" s="57"/>
      <c r="Q15" s="49"/>
      <c r="R15" s="49"/>
      <c r="S15" s="49"/>
      <c r="T15" s="49"/>
      <c r="U15" s="49"/>
    </row>
    <row r="16" spans="1:21" s="36" customFormat="1" ht="22.5" customHeight="1" thickBot="1">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2.5" customHeight="1">
      <c r="A17" s="49"/>
      <c r="B17" s="55" t="s">
        <v>2</v>
      </c>
      <c r="C17" s="56"/>
      <c r="D17" s="57"/>
      <c r="E17" s="54"/>
      <c r="F17" s="55" t="s">
        <v>2</v>
      </c>
      <c r="G17" s="56"/>
      <c r="H17" s="57"/>
      <c r="I17" s="54"/>
      <c r="J17" s="55" t="s">
        <v>2</v>
      </c>
      <c r="K17" s="56"/>
      <c r="L17" s="57"/>
      <c r="M17" s="54"/>
      <c r="N17" s="55" t="s">
        <v>2</v>
      </c>
      <c r="O17" s="56"/>
      <c r="P17" s="57"/>
      <c r="Q17" s="49"/>
      <c r="R17" s="49"/>
      <c r="S17" s="49"/>
      <c r="T17" s="49"/>
      <c r="U17" s="49"/>
    </row>
    <row r="18" spans="1:21" s="36" customFormat="1" ht="22.5" customHeight="1" thickBot="1">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c r="A19" s="41"/>
      <c r="B19" s="192" t="s">
        <v>48</v>
      </c>
      <c r="C19" s="193"/>
      <c r="D19" s="193"/>
      <c r="E19" s="193"/>
      <c r="F19" s="193"/>
      <c r="G19" s="193"/>
      <c r="H19" s="193"/>
      <c r="I19" s="41"/>
      <c r="J19" s="41"/>
      <c r="K19" s="42"/>
      <c r="L19" s="41"/>
      <c r="M19" s="43"/>
      <c r="N19" s="41"/>
      <c r="O19" s="42"/>
      <c r="P19" s="41"/>
      <c r="Q19" s="41"/>
      <c r="R19" s="41"/>
      <c r="S19" s="41"/>
      <c r="T19" s="41"/>
      <c r="U19" s="41"/>
    </row>
    <row r="20" spans="1:21" ht="12.75" hidden="1">
      <c r="A20" s="41"/>
      <c r="B20" s="41">
        <f>(COUNTIF(B5:B18,"*")-7)</f>
        <v>0</v>
      </c>
      <c r="C20" s="41"/>
      <c r="D20" s="41">
        <f>COUNTIF(D6:D18,"*")</f>
        <v>0</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ht="12.75">
      <c r="B22" s="44" t="s">
        <v>18</v>
      </c>
    </row>
    <row r="23" ht="12.75">
      <c r="B23" s="46" t="s">
        <v>17</v>
      </c>
    </row>
    <row r="24" ht="12.75">
      <c r="B24" s="52">
        <f>Entries!B7</f>
        <v>0</v>
      </c>
    </row>
    <row r="25" ht="12.75">
      <c r="B25" s="52">
        <f>Entries!B8</f>
        <v>0</v>
      </c>
    </row>
    <row r="26" ht="12.75">
      <c r="B26" s="52">
        <f>Entries!B9</f>
        <v>0</v>
      </c>
    </row>
    <row r="27" ht="12.75">
      <c r="B27" s="52">
        <f>Entries!B10</f>
        <v>0</v>
      </c>
    </row>
    <row r="28" ht="12.75">
      <c r="B28" s="52">
        <f>Entries!B11</f>
        <v>0</v>
      </c>
    </row>
    <row r="29" ht="12.75">
      <c r="B29" s="52">
        <f>Entries!B12</f>
        <v>0</v>
      </c>
    </row>
    <row r="30" ht="12.75">
      <c r="B30" s="52">
        <f>Entries!B13</f>
        <v>0</v>
      </c>
    </row>
    <row r="31" ht="12.75">
      <c r="B31" s="52">
        <f>Entries!B14</f>
        <v>0</v>
      </c>
    </row>
    <row r="32" ht="12.75">
      <c r="B32" s="52">
        <f>Entries!B15</f>
        <v>0</v>
      </c>
    </row>
    <row r="33" ht="12.75">
      <c r="B33" s="52">
        <f>Entries!B16</f>
        <v>0</v>
      </c>
    </row>
    <row r="34" ht="12.75">
      <c r="B34" s="52">
        <f>Entries!B17</f>
        <v>0</v>
      </c>
    </row>
    <row r="35" ht="12.75">
      <c r="B35" s="52">
        <f>Entries!B18</f>
        <v>0</v>
      </c>
    </row>
    <row r="36" ht="12.75">
      <c r="B36" s="52">
        <f>Entries!B19</f>
        <v>0</v>
      </c>
    </row>
    <row r="37" ht="12.75">
      <c r="B37" s="52">
        <f>Entries!B20</f>
        <v>0</v>
      </c>
    </row>
    <row r="38" ht="12.75">
      <c r="B38" s="52">
        <f>Entries!B21</f>
        <v>0</v>
      </c>
    </row>
    <row r="39" ht="12.75">
      <c r="B39" s="52">
        <f>Entries!B22</f>
        <v>0</v>
      </c>
    </row>
    <row r="40" ht="12.75">
      <c r="B40" s="52"/>
    </row>
    <row r="41" ht="12.75">
      <c r="B41" s="52"/>
    </row>
    <row r="42" ht="12.75">
      <c r="B42" s="52"/>
    </row>
    <row r="43" ht="12.75">
      <c r="B43" s="52"/>
    </row>
    <row r="44" ht="12.75">
      <c r="B44" s="52"/>
    </row>
    <row r="45" ht="12.75">
      <c r="B45" s="52"/>
    </row>
    <row r="46" ht="12.75">
      <c r="B46" s="52"/>
    </row>
    <row r="47" ht="12.75">
      <c r="B47" s="52"/>
    </row>
    <row r="48" ht="12.75">
      <c r="B48" s="52"/>
    </row>
    <row r="49" ht="12.75">
      <c r="B49" s="52"/>
    </row>
    <row r="50" ht="12.75">
      <c r="B50" s="52"/>
    </row>
    <row r="51" ht="12.75">
      <c r="B51" s="52"/>
    </row>
    <row r="52" ht="12.75">
      <c r="B52" s="52"/>
    </row>
    <row r="53" ht="12.75">
      <c r="B53" s="52"/>
    </row>
    <row r="54" ht="12.75">
      <c r="B54" s="52"/>
    </row>
    <row r="55" ht="12.75">
      <c r="B55" s="52"/>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row r="489" ht="12.75">
      <c r="B489" s="52"/>
    </row>
    <row r="490" ht="12.75">
      <c r="B490" s="52"/>
    </row>
    <row r="491" ht="12.75">
      <c r="B491" s="52"/>
    </row>
    <row r="492" ht="12.75">
      <c r="B492" s="52"/>
    </row>
    <row r="493" ht="12.75">
      <c r="B493" s="52"/>
    </row>
    <row r="494" ht="12.75">
      <c r="B494" s="52"/>
    </row>
    <row r="495" ht="12.75">
      <c r="B495" s="52"/>
    </row>
    <row r="496" ht="12.75">
      <c r="B496" s="52"/>
    </row>
    <row r="497" ht="12.75">
      <c r="B497" s="52"/>
    </row>
    <row r="498" ht="12.75">
      <c r="B498" s="52"/>
    </row>
    <row r="499" ht="12.75">
      <c r="B499" s="52"/>
    </row>
    <row r="500" ht="12.75">
      <c r="B500" s="52"/>
    </row>
    <row r="501" ht="12.75">
      <c r="B501" s="52"/>
    </row>
    <row r="502" ht="12.75">
      <c r="B502" s="52"/>
    </row>
    <row r="503" ht="12.75">
      <c r="B503" s="52"/>
    </row>
    <row r="504" ht="12.75">
      <c r="B504" s="52"/>
    </row>
    <row r="505" ht="12.75">
      <c r="B505" s="52"/>
    </row>
    <row r="506" ht="12.75">
      <c r="B506" s="52"/>
    </row>
    <row r="507" ht="12.75">
      <c r="B507" s="52"/>
    </row>
    <row r="508" ht="12.75">
      <c r="B508" s="52"/>
    </row>
    <row r="509" ht="12.75">
      <c r="B509" s="52"/>
    </row>
    <row r="510" ht="12.75">
      <c r="B510" s="52"/>
    </row>
    <row r="511" ht="12.75">
      <c r="B511" s="52"/>
    </row>
    <row r="512" ht="12.75">
      <c r="B512" s="52"/>
    </row>
    <row r="513" ht="12.75">
      <c r="B513" s="52"/>
    </row>
    <row r="514" ht="12.75">
      <c r="B514" s="52"/>
    </row>
    <row r="515" ht="12.75">
      <c r="B515" s="52"/>
    </row>
    <row r="516" ht="12.75">
      <c r="B516" s="52"/>
    </row>
    <row r="517" ht="12.75">
      <c r="B517" s="52"/>
    </row>
    <row r="518" ht="12.75">
      <c r="B518" s="52"/>
    </row>
    <row r="519" ht="12.75">
      <c r="B519" s="52"/>
    </row>
    <row r="520" ht="12.75">
      <c r="B520" s="52"/>
    </row>
    <row r="521" ht="12.75">
      <c r="B521" s="52"/>
    </row>
    <row r="522" ht="12.75">
      <c r="B522" s="52"/>
    </row>
    <row r="523" ht="12.75">
      <c r="B523" s="52"/>
    </row>
    <row r="524" ht="12.75">
      <c r="B524" s="52"/>
    </row>
    <row r="525" ht="12.75">
      <c r="B525" s="52"/>
    </row>
    <row r="526" ht="12.75">
      <c r="B526" s="52"/>
    </row>
    <row r="527" ht="12.75">
      <c r="B527" s="52"/>
    </row>
    <row r="528" ht="12.75">
      <c r="B528" s="52"/>
    </row>
    <row r="529" ht="12.75">
      <c r="B529" s="52"/>
    </row>
    <row r="530" ht="12.75">
      <c r="B530" s="52"/>
    </row>
    <row r="531" ht="12.75">
      <c r="B531" s="52"/>
    </row>
    <row r="532" ht="12.75">
      <c r="B532" s="52"/>
    </row>
    <row r="533" ht="12.75">
      <c r="B533" s="52"/>
    </row>
    <row r="534" ht="12.75">
      <c r="B534" s="52"/>
    </row>
    <row r="535" ht="12.75">
      <c r="B535" s="52"/>
    </row>
    <row r="536" ht="12.75">
      <c r="B536" s="52"/>
    </row>
    <row r="537" ht="12.75">
      <c r="B537" s="52"/>
    </row>
    <row r="538" ht="12.75">
      <c r="B538" s="52"/>
    </row>
    <row r="539" ht="12.75">
      <c r="B539" s="52"/>
    </row>
    <row r="540" ht="12.75">
      <c r="B540" s="52"/>
    </row>
    <row r="541" ht="12.75">
      <c r="B541" s="52"/>
    </row>
    <row r="542" ht="12.75">
      <c r="B542" s="52"/>
    </row>
    <row r="543" ht="12.75">
      <c r="B543" s="52"/>
    </row>
    <row r="544" ht="12.75">
      <c r="B544" s="52"/>
    </row>
    <row r="545" ht="12.75">
      <c r="B545" s="52"/>
    </row>
    <row r="546" ht="12.75">
      <c r="B546" s="52"/>
    </row>
    <row r="547" ht="12.75">
      <c r="B547" s="52"/>
    </row>
    <row r="548" ht="12.75">
      <c r="B548" s="52"/>
    </row>
    <row r="549" ht="12.75">
      <c r="B549" s="52"/>
    </row>
    <row r="550" ht="12.75">
      <c r="B550" s="52"/>
    </row>
    <row r="551" ht="12.75">
      <c r="B551" s="52"/>
    </row>
    <row r="552" ht="12.75">
      <c r="B552" s="52"/>
    </row>
    <row r="553" ht="12.75">
      <c r="B553" s="52"/>
    </row>
    <row r="554" ht="12.75">
      <c r="B554" s="52"/>
    </row>
    <row r="555" ht="12.75">
      <c r="B555" s="52"/>
    </row>
    <row r="556" ht="12.75">
      <c r="B556" s="52"/>
    </row>
    <row r="557" ht="12.75">
      <c r="B557" s="52"/>
    </row>
    <row r="558" ht="12.75">
      <c r="B558" s="52"/>
    </row>
    <row r="559" ht="12.75">
      <c r="B559" s="52"/>
    </row>
    <row r="560" ht="12.75">
      <c r="B560" s="52"/>
    </row>
    <row r="561" ht="12.75">
      <c r="B561" s="52"/>
    </row>
    <row r="562" ht="12.75">
      <c r="B562" s="52"/>
    </row>
    <row r="563" ht="12.75">
      <c r="B563" s="52"/>
    </row>
    <row r="564" ht="12.75">
      <c r="B564" s="52"/>
    </row>
    <row r="565" ht="12.75">
      <c r="B565" s="52"/>
    </row>
    <row r="566" ht="12.75">
      <c r="B566" s="52"/>
    </row>
    <row r="567" ht="12.75">
      <c r="B567" s="52"/>
    </row>
    <row r="568" ht="12.75">
      <c r="B568" s="52"/>
    </row>
    <row r="569" ht="12.75">
      <c r="B569" s="52"/>
    </row>
    <row r="570" ht="12.75">
      <c r="B570" s="52"/>
    </row>
    <row r="571" ht="12.75">
      <c r="B571" s="52"/>
    </row>
    <row r="572" ht="12.75">
      <c r="B572" s="52"/>
    </row>
    <row r="573" ht="12.75">
      <c r="B573" s="52"/>
    </row>
    <row r="574" ht="12.75">
      <c r="B574" s="52"/>
    </row>
    <row r="575" ht="12.75">
      <c r="B575" s="52"/>
    </row>
    <row r="576" ht="12.75">
      <c r="B576" s="52"/>
    </row>
    <row r="577" ht="12.75">
      <c r="B577" s="52"/>
    </row>
    <row r="578" ht="12.75">
      <c r="B578" s="52"/>
    </row>
    <row r="579" ht="12.75">
      <c r="B579" s="52"/>
    </row>
    <row r="580" ht="12.75">
      <c r="B580" s="52"/>
    </row>
    <row r="581" ht="12.75">
      <c r="B581" s="52"/>
    </row>
    <row r="582" ht="12.75">
      <c r="B582" s="52"/>
    </row>
    <row r="583" ht="12.75">
      <c r="B583" s="52"/>
    </row>
    <row r="584" ht="12.75">
      <c r="B584" s="52"/>
    </row>
    <row r="585" ht="12.75">
      <c r="B585" s="52"/>
    </row>
    <row r="586" ht="12.75">
      <c r="B586" s="52"/>
    </row>
    <row r="587" ht="12.75">
      <c r="B587" s="52"/>
    </row>
    <row r="588" ht="12.75">
      <c r="B588" s="52"/>
    </row>
    <row r="589" ht="12.75">
      <c r="B589" s="52"/>
    </row>
    <row r="590" ht="12.75">
      <c r="B590" s="52"/>
    </row>
    <row r="591" ht="12.75">
      <c r="B591" s="52"/>
    </row>
    <row r="592" ht="12.75">
      <c r="B592" s="52"/>
    </row>
    <row r="593" ht="12.75">
      <c r="B593" s="52"/>
    </row>
    <row r="594" ht="12.75">
      <c r="B594" s="52"/>
    </row>
    <row r="595" ht="12.75">
      <c r="B595" s="52"/>
    </row>
    <row r="596" ht="12.75">
      <c r="B596" s="52"/>
    </row>
    <row r="597" ht="12.75">
      <c r="B597" s="52"/>
    </row>
    <row r="598" ht="12.75">
      <c r="B598" s="52"/>
    </row>
    <row r="599" ht="12.75">
      <c r="B599" s="52"/>
    </row>
    <row r="600" ht="12.75">
      <c r="B600" s="52"/>
    </row>
    <row r="601" ht="12.75">
      <c r="B601" s="52"/>
    </row>
    <row r="602" ht="12.75">
      <c r="B602" s="52"/>
    </row>
    <row r="603" ht="12.75">
      <c r="B603" s="52"/>
    </row>
    <row r="604" ht="12.75">
      <c r="B604" s="52"/>
    </row>
    <row r="605" ht="12.75">
      <c r="B605" s="52"/>
    </row>
    <row r="606" ht="12.75">
      <c r="B606" s="52"/>
    </row>
    <row r="607" ht="12.75">
      <c r="B607" s="52"/>
    </row>
    <row r="608" ht="12.75">
      <c r="B608" s="52"/>
    </row>
    <row r="609" ht="12.75">
      <c r="B609" s="52"/>
    </row>
    <row r="610" ht="12.75">
      <c r="B610" s="52"/>
    </row>
    <row r="611" ht="12.75">
      <c r="B611" s="52"/>
    </row>
    <row r="612" ht="12.75">
      <c r="B612" s="52"/>
    </row>
    <row r="613" ht="12.75">
      <c r="B613" s="52"/>
    </row>
    <row r="614" ht="12.75">
      <c r="B614" s="52"/>
    </row>
    <row r="615" ht="12.75">
      <c r="B615" s="52"/>
    </row>
    <row r="616" ht="12.75">
      <c r="B616" s="52"/>
    </row>
    <row r="617" ht="12.75">
      <c r="B617" s="52"/>
    </row>
    <row r="618" ht="12.75">
      <c r="B618" s="52"/>
    </row>
    <row r="619" ht="12.75">
      <c r="B619" s="52"/>
    </row>
    <row r="620" ht="12.75">
      <c r="B620" s="52"/>
    </row>
    <row r="621" ht="12.75">
      <c r="B621" s="52"/>
    </row>
    <row r="622" ht="12.75">
      <c r="B622" s="52"/>
    </row>
    <row r="623" ht="12.75">
      <c r="B623" s="52"/>
    </row>
    <row r="624" ht="12.75">
      <c r="B624" s="52"/>
    </row>
    <row r="625" ht="12.75">
      <c r="B625" s="52"/>
    </row>
    <row r="626" ht="12.75">
      <c r="B626" s="52"/>
    </row>
    <row r="627" ht="12.75">
      <c r="B627" s="52"/>
    </row>
    <row r="628" ht="12.75">
      <c r="B628" s="52"/>
    </row>
    <row r="629" ht="12.75">
      <c r="B629" s="52"/>
    </row>
    <row r="630" ht="12.75">
      <c r="B630" s="52"/>
    </row>
    <row r="631" ht="12.75">
      <c r="B631" s="52"/>
    </row>
    <row r="632" ht="12.75">
      <c r="B632" s="52"/>
    </row>
    <row r="633" ht="12.75">
      <c r="B633" s="52"/>
    </row>
    <row r="634" ht="12.75">
      <c r="B634" s="52"/>
    </row>
    <row r="635" ht="12.75">
      <c r="B635" s="52"/>
    </row>
    <row r="636" ht="12.75">
      <c r="B636" s="52"/>
    </row>
    <row r="637" ht="12.75">
      <c r="B637" s="52"/>
    </row>
    <row r="638" ht="12.75">
      <c r="B638" s="52"/>
    </row>
    <row r="639" ht="12.75">
      <c r="B639" s="52"/>
    </row>
    <row r="640" ht="12.75">
      <c r="B640" s="52"/>
    </row>
    <row r="641" ht="12.75">
      <c r="B641" s="52"/>
    </row>
    <row r="642" ht="12.75">
      <c r="B642" s="52"/>
    </row>
    <row r="643" ht="12.75">
      <c r="B643" s="52"/>
    </row>
    <row r="644" ht="12.75">
      <c r="B644" s="52"/>
    </row>
    <row r="645" ht="12.75">
      <c r="B645" s="52"/>
    </row>
    <row r="646" ht="12.75">
      <c r="B646" s="52"/>
    </row>
    <row r="647" ht="12.75">
      <c r="B647" s="52"/>
    </row>
    <row r="648" ht="12.75">
      <c r="B648" s="52"/>
    </row>
    <row r="649" ht="12.75">
      <c r="B649" s="52"/>
    </row>
    <row r="650" ht="12.75">
      <c r="B650" s="52"/>
    </row>
    <row r="651" ht="12.75">
      <c r="B651" s="52"/>
    </row>
    <row r="652" ht="12.75">
      <c r="B652" s="52"/>
    </row>
    <row r="653" ht="12.75">
      <c r="B653" s="52"/>
    </row>
    <row r="654" ht="12.75">
      <c r="B654" s="52"/>
    </row>
    <row r="655" ht="12.75">
      <c r="B655" s="52"/>
    </row>
    <row r="656" ht="12.75">
      <c r="B656" s="52"/>
    </row>
    <row r="657" ht="12.75">
      <c r="B657" s="52"/>
    </row>
    <row r="658" ht="12.75">
      <c r="B658" s="52"/>
    </row>
    <row r="659" ht="12.75">
      <c r="B659" s="52"/>
    </row>
    <row r="660" ht="12.75">
      <c r="B660" s="52"/>
    </row>
    <row r="661" ht="12.75">
      <c r="B661" s="52"/>
    </row>
    <row r="662" ht="12.75">
      <c r="B662" s="52"/>
    </row>
    <row r="663" ht="12.75">
      <c r="B663" s="52"/>
    </row>
    <row r="664" ht="12.75">
      <c r="B664" s="52"/>
    </row>
    <row r="665" ht="12.75">
      <c r="B665" s="52"/>
    </row>
    <row r="666" ht="12.75">
      <c r="B666" s="52"/>
    </row>
    <row r="667" ht="12.75">
      <c r="B667" s="52"/>
    </row>
    <row r="668" ht="12.75">
      <c r="B668" s="52"/>
    </row>
    <row r="669" ht="12.75">
      <c r="B669" s="52"/>
    </row>
    <row r="670" ht="12.75">
      <c r="B670" s="52"/>
    </row>
    <row r="671" ht="12.75">
      <c r="B671" s="52"/>
    </row>
    <row r="672" ht="12.75">
      <c r="B672" s="52"/>
    </row>
    <row r="673" ht="12.75">
      <c r="B673" s="52"/>
    </row>
    <row r="674" ht="12.75">
      <c r="B674" s="52"/>
    </row>
    <row r="675" ht="12.75">
      <c r="B675" s="52"/>
    </row>
    <row r="676" ht="12.75">
      <c r="B676" s="52"/>
    </row>
    <row r="677" ht="12.75">
      <c r="B677" s="52"/>
    </row>
    <row r="678" ht="12.75">
      <c r="B678" s="52"/>
    </row>
    <row r="679" ht="12.75">
      <c r="B679" s="52"/>
    </row>
    <row r="680" ht="12.75">
      <c r="B680" s="52"/>
    </row>
    <row r="681" ht="12.75">
      <c r="B681" s="52"/>
    </row>
    <row r="682" ht="12.75">
      <c r="B682" s="52"/>
    </row>
    <row r="683" ht="12.75">
      <c r="B683" s="52"/>
    </row>
    <row r="684" ht="12.75">
      <c r="B684" s="52"/>
    </row>
    <row r="685" ht="12.75">
      <c r="B685" s="52"/>
    </row>
    <row r="686" ht="12.75">
      <c r="B686" s="52"/>
    </row>
    <row r="687" ht="12.75">
      <c r="B687" s="52"/>
    </row>
    <row r="688" ht="12.75">
      <c r="B688" s="52"/>
    </row>
    <row r="689" ht="12.75">
      <c r="B689" s="52"/>
    </row>
    <row r="690" ht="12.75">
      <c r="B690" s="52"/>
    </row>
    <row r="691" ht="12.75">
      <c r="B691" s="52"/>
    </row>
    <row r="692" ht="12.75">
      <c r="B692" s="52"/>
    </row>
    <row r="693" ht="12.75">
      <c r="B693" s="52"/>
    </row>
    <row r="694" ht="12.75">
      <c r="B694" s="52"/>
    </row>
    <row r="695" ht="12.75">
      <c r="B695" s="52"/>
    </row>
    <row r="696" ht="12.75">
      <c r="B696" s="52"/>
    </row>
    <row r="697" ht="12.75">
      <c r="B697" s="52"/>
    </row>
    <row r="698" ht="12.75">
      <c r="B698" s="52"/>
    </row>
    <row r="699" ht="12.75">
      <c r="B699" s="52"/>
    </row>
    <row r="700" ht="12.75">
      <c r="B700" s="52"/>
    </row>
    <row r="701" ht="12.75">
      <c r="B701" s="52"/>
    </row>
    <row r="702" ht="12.75">
      <c r="B702" s="52"/>
    </row>
    <row r="703" ht="12.75">
      <c r="B703" s="52"/>
    </row>
    <row r="704" ht="12.75">
      <c r="B704" s="52"/>
    </row>
    <row r="705" ht="12.75">
      <c r="B705" s="52"/>
    </row>
    <row r="706" ht="12.75">
      <c r="B706" s="52"/>
    </row>
    <row r="707" ht="12.75">
      <c r="B707" s="52"/>
    </row>
    <row r="708" ht="12.75">
      <c r="B708" s="52"/>
    </row>
    <row r="709" ht="12.75">
      <c r="B709" s="52"/>
    </row>
    <row r="710" ht="12.75">
      <c r="B710" s="52"/>
    </row>
    <row r="711" ht="12.75">
      <c r="B711" s="52"/>
    </row>
    <row r="712" ht="12.75">
      <c r="B712" s="52"/>
    </row>
    <row r="713" ht="12.75">
      <c r="B713" s="52"/>
    </row>
    <row r="714" ht="12.75">
      <c r="B714" s="52"/>
    </row>
    <row r="715" ht="12.75">
      <c r="B715" s="52"/>
    </row>
    <row r="716" ht="12.75">
      <c r="B716" s="52"/>
    </row>
    <row r="717" ht="12.75">
      <c r="B717" s="52"/>
    </row>
    <row r="718" ht="12.75">
      <c r="B718" s="52"/>
    </row>
    <row r="719" ht="12.75">
      <c r="B719" s="52"/>
    </row>
    <row r="720" ht="12.75">
      <c r="B720" s="52"/>
    </row>
    <row r="721" ht="12.75">
      <c r="B721" s="52"/>
    </row>
    <row r="722" ht="12.75">
      <c r="B722" s="52"/>
    </row>
    <row r="723" ht="12.75">
      <c r="B723" s="52"/>
    </row>
    <row r="724" ht="12.75">
      <c r="B724" s="52"/>
    </row>
    <row r="725" ht="12.75">
      <c r="B725" s="52"/>
    </row>
    <row r="726" ht="12.75">
      <c r="B726" s="52"/>
    </row>
    <row r="727" ht="12.75">
      <c r="B727" s="52"/>
    </row>
    <row r="728" ht="12.75">
      <c r="B728" s="52"/>
    </row>
    <row r="729" ht="12.75">
      <c r="B729" s="52"/>
    </row>
    <row r="730" ht="12.75">
      <c r="B730" s="52"/>
    </row>
    <row r="731" ht="12.75">
      <c r="B731" s="52"/>
    </row>
    <row r="732" ht="12.75">
      <c r="B732" s="52"/>
    </row>
    <row r="733" ht="12.75">
      <c r="B733" s="52"/>
    </row>
    <row r="734" ht="12.75">
      <c r="B734" s="52"/>
    </row>
    <row r="735" ht="12.75">
      <c r="B735" s="52"/>
    </row>
    <row r="736" ht="12.75">
      <c r="B736" s="52"/>
    </row>
    <row r="737" ht="12.75">
      <c r="B737" s="52"/>
    </row>
    <row r="738" ht="12.75">
      <c r="B738" s="52"/>
    </row>
    <row r="739" ht="12.75">
      <c r="B739" s="52"/>
    </row>
    <row r="740" ht="12.75">
      <c r="B740" s="52"/>
    </row>
    <row r="741" ht="12.75">
      <c r="B741" s="52"/>
    </row>
    <row r="742" ht="12.75">
      <c r="B742" s="52"/>
    </row>
    <row r="743" ht="12.75">
      <c r="B743" s="52"/>
    </row>
    <row r="744" ht="12.75">
      <c r="B744" s="52"/>
    </row>
    <row r="745" ht="12.75">
      <c r="B745" s="52"/>
    </row>
    <row r="746" ht="12.75">
      <c r="B746" s="52"/>
    </row>
    <row r="747" ht="12.75">
      <c r="B747" s="52"/>
    </row>
    <row r="748" ht="12.75">
      <c r="B748" s="52"/>
    </row>
    <row r="749" ht="12.75">
      <c r="B749" s="52"/>
    </row>
    <row r="750" ht="12.75">
      <c r="B750" s="52"/>
    </row>
    <row r="751" ht="12.75">
      <c r="B751" s="52"/>
    </row>
    <row r="752" ht="12.75">
      <c r="B752" s="52"/>
    </row>
    <row r="753" ht="12.75">
      <c r="B753" s="52"/>
    </row>
    <row r="754" ht="12.75">
      <c r="B754" s="52"/>
    </row>
    <row r="755" ht="12.75">
      <c r="B755" s="52"/>
    </row>
    <row r="756" ht="12.75">
      <c r="B756" s="52"/>
    </row>
    <row r="757" ht="12.75">
      <c r="B757" s="52"/>
    </row>
    <row r="758" ht="12.75">
      <c r="B758" s="52"/>
    </row>
    <row r="759" ht="12.75">
      <c r="B759" s="52"/>
    </row>
    <row r="760" ht="12.75">
      <c r="B760" s="52"/>
    </row>
    <row r="761" ht="12.75">
      <c r="B761" s="52"/>
    </row>
    <row r="762" ht="12.75">
      <c r="B762" s="52"/>
    </row>
    <row r="763" ht="12.75">
      <c r="B763" s="52"/>
    </row>
    <row r="764" ht="12.75">
      <c r="B764" s="52"/>
    </row>
    <row r="765" ht="12.75">
      <c r="B765" s="52"/>
    </row>
    <row r="766" ht="12.75">
      <c r="B766" s="52"/>
    </row>
    <row r="767" ht="12.75">
      <c r="B767" s="52"/>
    </row>
    <row r="768" ht="12.75">
      <c r="B768" s="52"/>
    </row>
    <row r="769" ht="12.75">
      <c r="B769" s="52"/>
    </row>
    <row r="770" ht="12.75">
      <c r="B770" s="52"/>
    </row>
    <row r="771" ht="12.75">
      <c r="B771" s="52"/>
    </row>
    <row r="772" ht="12.75">
      <c r="B772" s="52"/>
    </row>
    <row r="773" ht="12.75">
      <c r="B773" s="52"/>
    </row>
    <row r="774" ht="12.75">
      <c r="B774" s="52"/>
    </row>
    <row r="775" ht="12.75">
      <c r="B775" s="52"/>
    </row>
    <row r="776" ht="12.75">
      <c r="B776" s="52"/>
    </row>
    <row r="777" ht="12.75">
      <c r="B777" s="52"/>
    </row>
    <row r="778" ht="12.75">
      <c r="B778" s="52"/>
    </row>
    <row r="779" ht="12.75">
      <c r="B779" s="52"/>
    </row>
    <row r="780" ht="12.75">
      <c r="B780" s="52"/>
    </row>
    <row r="781" ht="12.75">
      <c r="B781" s="52"/>
    </row>
    <row r="782" ht="12.75">
      <c r="B782" s="52"/>
    </row>
    <row r="783" ht="12.75">
      <c r="B783" s="52"/>
    </row>
    <row r="784" ht="12.75">
      <c r="B784" s="52"/>
    </row>
    <row r="785" ht="12.75">
      <c r="B785" s="52"/>
    </row>
    <row r="786" ht="12.75">
      <c r="B786" s="52"/>
    </row>
    <row r="787" ht="12.75">
      <c r="B787" s="52"/>
    </row>
    <row r="788" ht="12.75">
      <c r="B788" s="52"/>
    </row>
    <row r="789" ht="12.75">
      <c r="B789" s="52"/>
    </row>
    <row r="790" ht="12.75">
      <c r="B790" s="52"/>
    </row>
    <row r="791" ht="12.75">
      <c r="B791" s="52"/>
    </row>
    <row r="792" ht="12.75">
      <c r="B792" s="52"/>
    </row>
    <row r="793" ht="12.75">
      <c r="B793" s="52"/>
    </row>
    <row r="794" ht="12.75">
      <c r="B794" s="52"/>
    </row>
    <row r="795" ht="12.75">
      <c r="B795" s="52"/>
    </row>
    <row r="796" ht="12.75">
      <c r="B796" s="52"/>
    </row>
    <row r="797" ht="12.75">
      <c r="B797" s="52"/>
    </row>
    <row r="798" ht="12.75">
      <c r="B798" s="52"/>
    </row>
    <row r="799" ht="12.75">
      <c r="B799" s="52"/>
    </row>
    <row r="800" ht="12.75">
      <c r="B800" s="52"/>
    </row>
    <row r="801" ht="12.75">
      <c r="B801" s="52"/>
    </row>
    <row r="802" ht="12.75">
      <c r="B802" s="52"/>
    </row>
    <row r="803" ht="12.75">
      <c r="B803" s="52"/>
    </row>
    <row r="804" ht="12.75">
      <c r="B804" s="52"/>
    </row>
    <row r="805" ht="12.75">
      <c r="B805" s="52"/>
    </row>
    <row r="806" ht="12.75">
      <c r="B806" s="52"/>
    </row>
    <row r="807" ht="12.75">
      <c r="B807" s="52"/>
    </row>
    <row r="808" ht="12.75">
      <c r="B808" s="52"/>
    </row>
    <row r="809" ht="12.75">
      <c r="B809" s="52"/>
    </row>
    <row r="810" ht="12.75">
      <c r="B810" s="52"/>
    </row>
    <row r="811" ht="12.75">
      <c r="B811" s="52"/>
    </row>
    <row r="812" ht="12.75">
      <c r="B812" s="52"/>
    </row>
    <row r="813" ht="12.75">
      <c r="B813" s="52"/>
    </row>
    <row r="814" ht="12.75">
      <c r="B814" s="52"/>
    </row>
    <row r="815" ht="12.75">
      <c r="B815" s="52"/>
    </row>
    <row r="816" ht="12.75">
      <c r="B816" s="52"/>
    </row>
    <row r="817" ht="12.75">
      <c r="B817" s="52"/>
    </row>
    <row r="818" ht="12.75">
      <c r="B818" s="52"/>
    </row>
    <row r="819" ht="12.75">
      <c r="B819" s="52"/>
    </row>
    <row r="820" ht="12.75">
      <c r="B820" s="52"/>
    </row>
    <row r="821" ht="12.75">
      <c r="B821" s="52"/>
    </row>
    <row r="822" ht="12.75">
      <c r="B822" s="52"/>
    </row>
    <row r="823" ht="12.75">
      <c r="B823" s="52"/>
    </row>
    <row r="824" ht="12.75">
      <c r="B824" s="52"/>
    </row>
    <row r="825" ht="12.75">
      <c r="B825" s="52"/>
    </row>
    <row r="826" ht="12.75">
      <c r="B826" s="52"/>
    </row>
    <row r="827" ht="12.75">
      <c r="B827" s="52"/>
    </row>
    <row r="828" ht="12.75">
      <c r="B828" s="52"/>
    </row>
    <row r="829" ht="12.75">
      <c r="B829" s="52"/>
    </row>
    <row r="830" ht="12.75">
      <c r="B830" s="52"/>
    </row>
    <row r="831" ht="12.75">
      <c r="B831" s="52"/>
    </row>
    <row r="832" ht="12.75">
      <c r="B832" s="52"/>
    </row>
    <row r="833" ht="12.75">
      <c r="B833" s="52"/>
    </row>
    <row r="834" ht="12.75">
      <c r="B834" s="52"/>
    </row>
    <row r="835" ht="12.75">
      <c r="B835" s="52"/>
    </row>
    <row r="836" ht="12.75">
      <c r="B836" s="52"/>
    </row>
    <row r="837" ht="12.75">
      <c r="B837" s="52"/>
    </row>
    <row r="838" ht="12.75">
      <c r="B838" s="52"/>
    </row>
    <row r="839" ht="12.75">
      <c r="B839" s="52"/>
    </row>
    <row r="840" ht="12.75">
      <c r="B840" s="52"/>
    </row>
    <row r="841" ht="12.75">
      <c r="B841" s="52"/>
    </row>
    <row r="842" ht="12.75">
      <c r="B842" s="52"/>
    </row>
    <row r="843" ht="12.75">
      <c r="B843" s="52"/>
    </row>
    <row r="844" ht="12.75">
      <c r="B844" s="52"/>
    </row>
    <row r="845" ht="12.75">
      <c r="B845" s="52"/>
    </row>
    <row r="846" ht="12.75">
      <c r="B846" s="52"/>
    </row>
    <row r="847" ht="12.75">
      <c r="B847" s="52"/>
    </row>
    <row r="848" ht="12.75">
      <c r="B848" s="52"/>
    </row>
    <row r="849" ht="12.75">
      <c r="B849" s="52"/>
    </row>
    <row r="850" ht="12.75">
      <c r="B850" s="52"/>
    </row>
    <row r="851" ht="12.75">
      <c r="B851" s="52"/>
    </row>
    <row r="852" ht="12.75">
      <c r="B852" s="52"/>
    </row>
    <row r="853" ht="12.75">
      <c r="B853" s="52"/>
    </row>
    <row r="854" ht="12.75">
      <c r="B854" s="52"/>
    </row>
    <row r="855" ht="12.75">
      <c r="B855" s="52"/>
    </row>
    <row r="856" ht="12.75">
      <c r="B856" s="52"/>
    </row>
    <row r="857" ht="12.75">
      <c r="B857" s="52"/>
    </row>
    <row r="858" ht="12.75">
      <c r="B858" s="52"/>
    </row>
    <row r="859" ht="12.75">
      <c r="B859" s="52"/>
    </row>
    <row r="860" ht="12.75">
      <c r="B860" s="52"/>
    </row>
    <row r="861" ht="12.75">
      <c r="B861" s="52"/>
    </row>
    <row r="862" ht="12.75">
      <c r="B862" s="52"/>
    </row>
    <row r="863" ht="12.75">
      <c r="B863" s="52"/>
    </row>
    <row r="864" ht="12.75">
      <c r="B864" s="52"/>
    </row>
    <row r="865" ht="12.75">
      <c r="B865" s="52"/>
    </row>
    <row r="866" ht="12.75">
      <c r="B866" s="52"/>
    </row>
    <row r="867" ht="12.75">
      <c r="B867" s="52"/>
    </row>
    <row r="868" ht="12.75">
      <c r="B868" s="52"/>
    </row>
    <row r="869" ht="12.75">
      <c r="B869" s="52"/>
    </row>
    <row r="870" ht="12.75">
      <c r="B870" s="52"/>
    </row>
    <row r="871" ht="12.75">
      <c r="B871" s="52"/>
    </row>
    <row r="872" ht="12.75">
      <c r="B872" s="52"/>
    </row>
    <row r="873" ht="12.75">
      <c r="B873" s="52"/>
    </row>
    <row r="874" ht="12.75">
      <c r="B874" s="52"/>
    </row>
    <row r="875" ht="12.75">
      <c r="B875" s="52"/>
    </row>
    <row r="876" ht="12.75">
      <c r="B876" s="52"/>
    </row>
    <row r="877" ht="12.75">
      <c r="B877" s="52"/>
    </row>
    <row r="878" ht="12.75">
      <c r="B878" s="52"/>
    </row>
    <row r="879" ht="12.75">
      <c r="B879" s="52"/>
    </row>
    <row r="880" ht="12.75">
      <c r="B880" s="52"/>
    </row>
    <row r="881" ht="12.75">
      <c r="B881" s="52"/>
    </row>
    <row r="882" ht="12.75">
      <c r="B882" s="52"/>
    </row>
    <row r="883" ht="12.75">
      <c r="B883" s="52"/>
    </row>
    <row r="884" ht="12.75">
      <c r="B884" s="52"/>
    </row>
    <row r="885" ht="12.75">
      <c r="B885" s="52"/>
    </row>
    <row r="886" ht="12.75">
      <c r="B886" s="52"/>
    </row>
    <row r="887" ht="12.75">
      <c r="B887" s="52"/>
    </row>
    <row r="888" ht="12.75">
      <c r="B888" s="52"/>
    </row>
    <row r="889" ht="12.75">
      <c r="B889" s="52"/>
    </row>
    <row r="890" ht="12.75">
      <c r="B890" s="52"/>
    </row>
    <row r="891" ht="12.75">
      <c r="B891" s="52"/>
    </row>
    <row r="892" ht="12.75">
      <c r="B892" s="52"/>
    </row>
    <row r="893" ht="12.75">
      <c r="B893" s="52"/>
    </row>
    <row r="894" ht="12.75">
      <c r="B894" s="52"/>
    </row>
    <row r="895" ht="12.75">
      <c r="B895" s="52"/>
    </row>
    <row r="896" ht="12.75">
      <c r="B896" s="52"/>
    </row>
    <row r="897" ht="12.75">
      <c r="B897" s="52"/>
    </row>
    <row r="898" ht="12.75">
      <c r="B898" s="52"/>
    </row>
    <row r="899" ht="12.75">
      <c r="B899" s="52"/>
    </row>
    <row r="900" ht="12.75">
      <c r="B900" s="52"/>
    </row>
    <row r="901" ht="12.75">
      <c r="B901" s="52"/>
    </row>
    <row r="902" ht="12.75">
      <c r="B902" s="52"/>
    </row>
    <row r="903" ht="12.75">
      <c r="B903" s="52"/>
    </row>
    <row r="904" ht="12.75">
      <c r="B904" s="52"/>
    </row>
    <row r="905" ht="12.75">
      <c r="B905" s="52"/>
    </row>
    <row r="906" ht="12.75">
      <c r="B906" s="52"/>
    </row>
    <row r="907" ht="12.75">
      <c r="B907" s="52"/>
    </row>
    <row r="908" ht="12.75">
      <c r="B908" s="52"/>
    </row>
    <row r="909" ht="12.75">
      <c r="B909" s="52"/>
    </row>
    <row r="910" ht="12.75">
      <c r="B910" s="52"/>
    </row>
    <row r="911" ht="12.75">
      <c r="B911" s="52"/>
    </row>
    <row r="912" ht="12.75">
      <c r="B912" s="52"/>
    </row>
    <row r="913" ht="12.75">
      <c r="B913" s="52"/>
    </row>
    <row r="914" ht="12.75">
      <c r="B914" s="52"/>
    </row>
    <row r="915" ht="12.75">
      <c r="B915" s="52"/>
    </row>
    <row r="916" ht="12.75">
      <c r="B916" s="52"/>
    </row>
    <row r="917" ht="12.75">
      <c r="B917" s="52"/>
    </row>
    <row r="918" ht="12.75">
      <c r="B918" s="52"/>
    </row>
    <row r="919" ht="12.75">
      <c r="B919" s="52"/>
    </row>
    <row r="920" ht="12.75">
      <c r="B920" s="52"/>
    </row>
    <row r="921" ht="12.75">
      <c r="B921" s="52"/>
    </row>
    <row r="922" ht="12.75">
      <c r="B922" s="52"/>
    </row>
    <row r="923" ht="12.75">
      <c r="B923" s="52"/>
    </row>
    <row r="924" ht="12.75">
      <c r="B924" s="52"/>
    </row>
    <row r="925" ht="12.75">
      <c r="B925" s="52"/>
    </row>
    <row r="926" ht="12.75">
      <c r="B926" s="52"/>
    </row>
    <row r="927" ht="12.75">
      <c r="B927" s="52"/>
    </row>
    <row r="928" ht="12.75">
      <c r="B928" s="52"/>
    </row>
    <row r="929" ht="12.75">
      <c r="B929" s="52"/>
    </row>
    <row r="930" ht="12.75">
      <c r="B930" s="52"/>
    </row>
    <row r="931" ht="12.75">
      <c r="B931" s="52"/>
    </row>
    <row r="932" ht="12.75">
      <c r="B932" s="52"/>
    </row>
    <row r="933" ht="12.75">
      <c r="B933" s="52"/>
    </row>
    <row r="934" ht="12.75">
      <c r="B934" s="52"/>
    </row>
    <row r="935" ht="12.75">
      <c r="B935" s="52"/>
    </row>
    <row r="936" ht="12.75">
      <c r="B936" s="52"/>
    </row>
    <row r="937" ht="12.75">
      <c r="B937" s="52"/>
    </row>
    <row r="938" ht="12.75">
      <c r="B938" s="52"/>
    </row>
    <row r="939" ht="12.75">
      <c r="B939" s="52"/>
    </row>
    <row r="940" ht="12.75">
      <c r="B940" s="52"/>
    </row>
    <row r="941" ht="12.75">
      <c r="B941" s="52"/>
    </row>
    <row r="942" ht="12.75">
      <c r="B942" s="52"/>
    </row>
    <row r="943" ht="12.75">
      <c r="B943" s="52"/>
    </row>
    <row r="944" ht="12.75">
      <c r="B944" s="52"/>
    </row>
    <row r="945" ht="12.75">
      <c r="B945" s="52"/>
    </row>
    <row r="946" ht="12.75">
      <c r="B946" s="52"/>
    </row>
    <row r="947" ht="12.75">
      <c r="B947" s="52"/>
    </row>
    <row r="948" ht="12.75">
      <c r="B948" s="52"/>
    </row>
    <row r="949" ht="12.75">
      <c r="B949" s="52"/>
    </row>
    <row r="950" ht="12.75">
      <c r="B950" s="52"/>
    </row>
    <row r="951" ht="12.75">
      <c r="B951" s="52"/>
    </row>
    <row r="952" ht="12.75">
      <c r="B952" s="52"/>
    </row>
    <row r="953" ht="12.75">
      <c r="B953" s="52"/>
    </row>
    <row r="954" ht="12.75">
      <c r="B954" s="52"/>
    </row>
    <row r="955" ht="12.75">
      <c r="B955" s="52"/>
    </row>
    <row r="956" ht="12.75">
      <c r="B956" s="52"/>
    </row>
    <row r="957" ht="12.75">
      <c r="B957" s="52"/>
    </row>
    <row r="958" ht="12.75">
      <c r="B958" s="52"/>
    </row>
    <row r="959" ht="12.75">
      <c r="B959" s="52"/>
    </row>
    <row r="960" ht="12.75">
      <c r="B960" s="52"/>
    </row>
    <row r="961" ht="12.75">
      <c r="B961" s="52"/>
    </row>
    <row r="962" ht="12.75">
      <c r="B962" s="52"/>
    </row>
    <row r="963" ht="12.75">
      <c r="B963" s="52"/>
    </row>
    <row r="964" ht="12.75">
      <c r="B964" s="52"/>
    </row>
    <row r="965" ht="12.75">
      <c r="B965" s="52"/>
    </row>
    <row r="966" ht="12.75">
      <c r="B966" s="52"/>
    </row>
    <row r="967" ht="12.75">
      <c r="B967" s="52"/>
    </row>
    <row r="968" ht="12.75">
      <c r="B968" s="52"/>
    </row>
    <row r="969" ht="12.75">
      <c r="B969" s="52"/>
    </row>
    <row r="970" ht="12.75">
      <c r="B970" s="52"/>
    </row>
    <row r="971" ht="12.75">
      <c r="B971" s="52"/>
    </row>
    <row r="972" ht="12.75">
      <c r="B972" s="52"/>
    </row>
    <row r="973" ht="12.75">
      <c r="B973" s="52"/>
    </row>
    <row r="974" ht="12.75">
      <c r="B974" s="52"/>
    </row>
    <row r="975" ht="12.75">
      <c r="B975" s="52"/>
    </row>
    <row r="976" ht="12.75">
      <c r="B976" s="52"/>
    </row>
    <row r="977" ht="12.75">
      <c r="B977" s="52"/>
    </row>
    <row r="978" ht="12.75">
      <c r="B978" s="52"/>
    </row>
    <row r="979" ht="12.75">
      <c r="B979" s="52"/>
    </row>
    <row r="980" ht="12.75">
      <c r="B980" s="52"/>
    </row>
    <row r="981" ht="12.75">
      <c r="B981"/>
    </row>
  </sheetData>
  <sheetProtection sheet="1" objects="1" scenarios="1"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28" stopIfTrue="1">
      <formula>AND(COUNTIF($B$6:$P$18,B6)=2,NOT(ISBLANK(B6)))</formula>
    </cfRule>
  </conditionalFormatting>
  <conditionalFormatting sqref="C17 C15 C13 C11 C9 C7 C5 G5 G7 G9 G11 G13 G15 K5 K7 K9 K11 K13 K15 O5 O7 O9 O11 O13 O15 G17 K17 O17">
    <cfRule type="expression" priority="59" dxfId="28"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2017-08-25T06:47:07Z</cp:lastPrinted>
  <dcterms:created xsi:type="dcterms:W3CDTF">2010-05-03T05:21:09Z</dcterms:created>
  <dcterms:modified xsi:type="dcterms:W3CDTF">2017-09-04T02:50:35Z</dcterms:modified>
  <cp:category/>
  <cp:version/>
  <cp:contentType/>
  <cp:contentStatus/>
</cp:coreProperties>
</file>