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2285" windowHeight="9900" tabRatio="864" activeTab="0"/>
  </bookViews>
  <sheets>
    <sheet name="Notes" sheetId="1" r:id="rId1"/>
    <sheet name="Entries" sheetId="2" r:id="rId2"/>
    <sheet name="Draw" sheetId="3" state="hidden" r:id="rId3"/>
    <sheet name="Chart" sheetId="4" r:id="rId4"/>
    <sheet name="R1" sheetId="5" r:id="rId5"/>
    <sheet name="R2" sheetId="6" r:id="rId6"/>
    <sheet name="R3" sheetId="7" r:id="rId7"/>
    <sheet name="R4" sheetId="8" r:id="rId8"/>
    <sheet name="Q- Final" sheetId="9" r:id="rId9"/>
    <sheet name="Semi-Final" sheetId="10" r:id="rId10"/>
    <sheet name="Final" sheetId="11" r:id="rId11"/>
    <sheet name="TEAMS" sheetId="12" r:id="rId12"/>
    <sheet name="CARDS" sheetId="13" r:id="rId13"/>
    <sheet name="CARDS 2" sheetId="14" r:id="rId14"/>
    <sheet name="CARDS REAR" sheetId="15" r:id="rId15"/>
    <sheet name="CARDS 2 REAR" sheetId="16" r:id="rId16"/>
  </sheets>
  <externalReferences>
    <externalReference r:id="rId19"/>
  </externalReferences>
  <definedNames>
    <definedName name="Bowlers">'TEAMS'!$B$43:$B$1001</definedName>
    <definedName name="_xlnm.Print_Area" localSheetId="10">'Final'!$B$1:$H$39</definedName>
    <definedName name="_xlnm.Print_Area" localSheetId="8">'Q- Final'!$B$1:$H$39</definedName>
    <definedName name="_xlnm.Print_Area" localSheetId="4">'R1'!$B$1:$O$100</definedName>
    <definedName name="_xlnm.Print_Area" localSheetId="5">'R2'!$B$1:$H$97</definedName>
    <definedName name="_xlnm.Print_Area" localSheetId="6">'R3'!$B$1:$H$39</definedName>
    <definedName name="_xlnm.Print_Area" localSheetId="7">'R4'!$B$1:$H$39</definedName>
    <definedName name="_xlnm.Print_Area" localSheetId="9">'Semi-Final'!$B$1:$H$39</definedName>
    <definedName name="_xlnm.Print_Area" localSheetId="11">'TEAMS'!$B$1:$P$39</definedName>
  </definedNames>
  <calcPr fullCalcOnLoad="1"/>
</workbook>
</file>

<file path=xl/sharedStrings.xml><?xml version="1.0" encoding="utf-8"?>
<sst xmlns="http://schemas.openxmlformats.org/spreadsheetml/2006/main" count="1605" uniqueCount="59">
  <si>
    <t>EVENT</t>
  </si>
  <si>
    <t>DATE</t>
  </si>
  <si>
    <t>RINK</t>
  </si>
  <si>
    <t>L</t>
  </si>
  <si>
    <t>S</t>
  </si>
  <si>
    <t>T</t>
  </si>
  <si>
    <t>Sk</t>
  </si>
  <si>
    <t>-</t>
  </si>
  <si>
    <t>CLUB</t>
  </si>
  <si>
    <t>TOTAL SCORE</t>
  </si>
  <si>
    <t>Signature</t>
  </si>
  <si>
    <t>Time Match Completed:-</t>
  </si>
  <si>
    <t>TOTAL BOWLERS</t>
  </si>
  <si>
    <t>Shots</t>
  </si>
  <si>
    <t>Total</t>
  </si>
  <si>
    <t>End</t>
  </si>
  <si>
    <t>SKIP</t>
  </si>
  <si>
    <t>Column1</t>
  </si>
  <si>
    <t>Bowlers</t>
  </si>
  <si>
    <t xml:space="preserve"> </t>
  </si>
  <si>
    <t>Tuesday Mens Mufti.</t>
  </si>
  <si>
    <t>CLUB NAME</t>
  </si>
  <si>
    <t>No. Entries</t>
  </si>
  <si>
    <t>Entry No.</t>
  </si>
  <si>
    <t>Draw No.</t>
  </si>
  <si>
    <t>Team No.</t>
  </si>
  <si>
    <t>Bye</t>
  </si>
  <si>
    <t>2nd round</t>
  </si>
  <si>
    <t>3rd round</t>
  </si>
  <si>
    <t>Qtr Final</t>
  </si>
  <si>
    <t>Semi Final</t>
  </si>
  <si>
    <t>Final</t>
  </si>
  <si>
    <t>4th round</t>
  </si>
  <si>
    <t>Random No.</t>
  </si>
  <si>
    <t xml:space="preserve">Hold down the "Ctrl" key and press "a" to conduct the draw.  </t>
  </si>
  <si>
    <t>Draw results</t>
  </si>
  <si>
    <t>Do NOT leave empty cells between the names</t>
  </si>
  <si>
    <r>
      <t xml:space="preserve">If a cell turns </t>
    </r>
    <r>
      <rPr>
        <sz val="12"/>
        <color indexed="10"/>
        <rFont val="Arial"/>
        <family val="2"/>
      </rPr>
      <t>RED</t>
    </r>
    <r>
      <rPr>
        <sz val="12"/>
        <rFont val="Arial"/>
        <family val="2"/>
      </rPr>
      <t xml:space="preserve"> after you have entered a name it indicates that name is entered twice</t>
    </r>
  </si>
  <si>
    <r>
      <t xml:space="preserve">      Enter the players names under the       </t>
    </r>
    <r>
      <rPr>
        <sz val="14"/>
        <rFont val="Arial"/>
        <family val="2"/>
      </rPr>
      <t>"</t>
    </r>
    <r>
      <rPr>
        <i/>
        <u val="single"/>
        <sz val="14"/>
        <rFont val="Arial"/>
        <family val="2"/>
      </rPr>
      <t>Enter Names in this column</t>
    </r>
    <r>
      <rPr>
        <sz val="14"/>
        <rFont val="Arial"/>
        <family val="2"/>
      </rPr>
      <t xml:space="preserve">" </t>
    </r>
    <r>
      <rPr>
        <sz val="14"/>
        <rFont val="Arial"/>
        <family val="2"/>
      </rPr>
      <t>heading</t>
    </r>
  </si>
  <si>
    <r>
      <t xml:space="preserve">WARNING:-    PLEASE ONLY DO THE DRAW </t>
    </r>
    <r>
      <rPr>
        <b/>
        <i/>
        <u val="single"/>
        <sz val="14"/>
        <color indexed="10"/>
        <rFont val="Arial"/>
        <family val="2"/>
      </rPr>
      <t>ONCE</t>
    </r>
    <r>
      <rPr>
        <b/>
        <sz val="14"/>
        <color indexed="10"/>
        <rFont val="Arial"/>
        <family val="2"/>
      </rPr>
      <t xml:space="preserve"> AS YOU WILL </t>
    </r>
    <r>
      <rPr>
        <b/>
        <i/>
        <u val="single"/>
        <sz val="14"/>
        <color indexed="10"/>
        <rFont val="Arial"/>
        <family val="2"/>
      </rPr>
      <t>NOT BE ABLE</t>
    </r>
    <r>
      <rPr>
        <b/>
        <sz val="14"/>
        <color indexed="10"/>
        <rFont val="Arial"/>
        <family val="2"/>
      </rPr>
      <t xml:space="preserve"> TO RETURN TO THE PREVIOUS DRAW.</t>
    </r>
  </si>
  <si>
    <t>Match No.</t>
  </si>
  <si>
    <t>When you have entered all the players names click on the "Draw" tab to conduct the draw</t>
  </si>
  <si>
    <t>1st Round</t>
  </si>
  <si>
    <t>Bateau Bay - 2013 - Club Championships</t>
  </si>
  <si>
    <t>Roll up at 12.40pm for 1.00pm Start</t>
  </si>
  <si>
    <t>Enter Names in these column</t>
  </si>
  <si>
    <t>Lead</t>
  </si>
  <si>
    <t>Second</t>
  </si>
  <si>
    <t>Third</t>
  </si>
  <si>
    <t>Skip</t>
  </si>
  <si>
    <t>Men's Pairs</t>
  </si>
  <si>
    <t>Men's Pairs - Round 1</t>
  </si>
  <si>
    <t>Men's Pairs - Round 2</t>
  </si>
  <si>
    <t>Men's Pairs - Round 3</t>
  </si>
  <si>
    <t>Men's Pairs - Round 4</t>
  </si>
  <si>
    <t>Men's Pairs - Final</t>
  </si>
  <si>
    <t>Men's Pairs - Semi Final</t>
  </si>
  <si>
    <t>Men's Pairs - Quarter Final</t>
  </si>
  <si>
    <t xml:space="preserve">PLEASE DO NOT USE CUT &amp; PASTE or COPY &amp; PASTE on this Sheet.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</si>
</sst>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C09]dddd\,\ d\ mmmm\ yyyy"/>
    <numFmt numFmtId="173" formatCode="[$-C09]d\ mmmm\ yyyy;@"/>
    <numFmt numFmtId="174" formatCode="[$-C09]dd\-mmmm\-yyyy;@"/>
    <numFmt numFmtId="175" formatCode="[$-C09]dddd\,\ d\ mmmm\ yy"/>
    <numFmt numFmtId="176" formatCode="_-&quot;£&quot;* #,##0.00_-;\-&quot;£&quot;* #,##0.00_-;_-&quot;£&quot;* &quot;-&quot;??_-;_-@_-"/>
    <numFmt numFmtId="177" formatCode="_-&quot;£&quot;* #,##0_-;\-&quot;£&quot;* #,##0_-;_-&quot;£&quot;* &quot;-&quot;_-;_-@_-"/>
    <numFmt numFmtId="178" formatCode="0.0000"/>
    <numFmt numFmtId="179" formatCode="0.00000"/>
    <numFmt numFmtId="180" formatCode="[$-C09]dd\-mmm\-yy;@"/>
    <numFmt numFmtId="181" formatCode="[$-C09]dd/mmm/yy;@"/>
    <numFmt numFmtId="182" formatCode="[$-C09]dddd\,\ d\ mmm"/>
  </numFmts>
  <fonts count="89">
    <font>
      <sz val="10"/>
      <name val="Arial"/>
      <family val="0"/>
    </font>
    <font>
      <sz val="8"/>
      <name val="Arial"/>
      <family val="2"/>
    </font>
    <font>
      <b/>
      <sz val="12"/>
      <name val="Arial"/>
      <family val="2"/>
    </font>
    <font>
      <u val="single"/>
      <sz val="10"/>
      <color indexed="12"/>
      <name val="Arial"/>
      <family val="2"/>
    </font>
    <font>
      <u val="single"/>
      <sz val="10"/>
      <color indexed="36"/>
      <name val="Arial"/>
      <family val="2"/>
    </font>
    <font>
      <sz val="10"/>
      <name val="Arial Narrow"/>
      <family val="2"/>
    </font>
    <font>
      <b/>
      <sz val="10"/>
      <name val="Arial Narrow"/>
      <family val="2"/>
    </font>
    <font>
      <b/>
      <sz val="11"/>
      <name val="Arial Narrow"/>
      <family val="2"/>
    </font>
    <font>
      <b/>
      <sz val="14"/>
      <name val="Arial"/>
      <family val="2"/>
    </font>
    <font>
      <b/>
      <sz val="8"/>
      <name val="Arial"/>
      <family val="2"/>
    </font>
    <font>
      <b/>
      <sz val="9"/>
      <name val="Arial"/>
      <family val="2"/>
    </font>
    <font>
      <b/>
      <sz val="12"/>
      <name val="Arial Narrow"/>
      <family val="2"/>
    </font>
    <font>
      <b/>
      <sz val="14"/>
      <name val="Arial Narrow"/>
      <family val="2"/>
    </font>
    <font>
      <sz val="12"/>
      <name val="Arial Narrow"/>
      <family val="2"/>
    </font>
    <font>
      <b/>
      <sz val="12"/>
      <color indexed="8"/>
      <name val="Arial Narrow"/>
      <family val="2"/>
    </font>
    <font>
      <sz val="10"/>
      <color indexed="8"/>
      <name val="Arial Narrow"/>
      <family val="2"/>
    </font>
    <font>
      <b/>
      <sz val="18"/>
      <name val="Arial"/>
      <family val="2"/>
    </font>
    <font>
      <b/>
      <sz val="16"/>
      <name val="Arial"/>
      <family val="2"/>
    </font>
    <font>
      <b/>
      <sz val="10"/>
      <name val="Arial"/>
      <family val="2"/>
    </font>
    <font>
      <b/>
      <sz val="8"/>
      <name val="Arial Narrow"/>
      <family val="2"/>
    </font>
    <font>
      <b/>
      <sz val="7"/>
      <name val="Arial Narrow"/>
      <family val="2"/>
    </font>
    <font>
      <sz val="6"/>
      <name val="Arial"/>
      <family val="2"/>
    </font>
    <font>
      <sz val="4"/>
      <name val="Arial"/>
      <family val="2"/>
    </font>
    <font>
      <sz val="6"/>
      <name val="Arial Narrow"/>
      <family val="2"/>
    </font>
    <font>
      <i/>
      <sz val="10"/>
      <name val="Arial Narrow"/>
      <family val="2"/>
    </font>
    <font>
      <sz val="9"/>
      <name val="Arial"/>
      <family val="2"/>
    </font>
    <font>
      <sz val="12"/>
      <color indexed="10"/>
      <name val="Arial"/>
      <family val="2"/>
    </font>
    <font>
      <b/>
      <sz val="9"/>
      <name val="Tahoma"/>
      <family val="2"/>
    </font>
    <font>
      <b/>
      <u val="single"/>
      <sz val="9"/>
      <name val="Arial"/>
      <family val="2"/>
    </font>
    <font>
      <sz val="10"/>
      <name val="Tahoma"/>
      <family val="2"/>
    </font>
    <font>
      <b/>
      <sz val="10"/>
      <color indexed="10"/>
      <name val="Tahoma"/>
      <family val="2"/>
    </font>
    <font>
      <b/>
      <sz val="14"/>
      <color indexed="10"/>
      <name val="Tahoma"/>
      <family val="2"/>
    </font>
    <font>
      <b/>
      <sz val="10"/>
      <color indexed="9"/>
      <name val="Arial"/>
      <family val="2"/>
    </font>
    <font>
      <b/>
      <sz val="14"/>
      <color indexed="9"/>
      <name val="Arial"/>
      <family val="2"/>
    </font>
    <font>
      <b/>
      <sz val="14"/>
      <color indexed="10"/>
      <name val="Arial"/>
      <family val="2"/>
    </font>
    <font>
      <b/>
      <i/>
      <u val="single"/>
      <sz val="14"/>
      <color indexed="10"/>
      <name val="Arial"/>
      <family val="2"/>
    </font>
    <font>
      <sz val="14"/>
      <name val="Arial"/>
      <family val="2"/>
    </font>
    <font>
      <sz val="12"/>
      <name val="Arial"/>
      <family val="2"/>
    </font>
    <font>
      <b/>
      <sz val="14"/>
      <color indexed="17"/>
      <name val="Arial"/>
      <family val="2"/>
    </font>
    <font>
      <sz val="10"/>
      <color indexed="17"/>
      <name val="Arial"/>
      <family val="2"/>
    </font>
    <font>
      <i/>
      <u val="single"/>
      <sz val="14"/>
      <name val="Arial"/>
      <family val="2"/>
    </font>
    <font>
      <sz val="12"/>
      <name val="Tahoma"/>
      <family val="2"/>
    </font>
    <font>
      <sz val="9"/>
      <color indexed="9"/>
      <name val="Arial"/>
      <family val="2"/>
    </font>
    <font>
      <b/>
      <sz val="10"/>
      <color indexed="9"/>
      <name val="Tahoma"/>
      <family val="2"/>
    </font>
    <font>
      <b/>
      <u val="single"/>
      <sz val="10"/>
      <name val="Arial"/>
      <family val="2"/>
    </font>
    <font>
      <b/>
      <sz val="16"/>
      <color indexed="9"/>
      <name val="Arial"/>
      <family val="2"/>
    </font>
    <font>
      <b/>
      <sz val="15"/>
      <name val="Arial"/>
      <family val="2"/>
    </font>
    <font>
      <sz val="12"/>
      <color indexed="9"/>
      <name val="Tahoma"/>
      <family val="2"/>
    </font>
    <font>
      <sz val="14"/>
      <color indexed="62"/>
      <name val="Arial"/>
      <family val="2"/>
    </font>
    <font>
      <sz val="16"/>
      <color indexed="60"/>
      <name val="Arial"/>
      <family val="2"/>
    </font>
    <font>
      <b/>
      <sz val="16"/>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0"/>
      <color indexed="10"/>
      <name val="Arial"/>
      <family val="2"/>
    </font>
    <font>
      <u val="single"/>
      <sz val="10"/>
      <color indexed="8"/>
      <name val="Arial"/>
      <family val="2"/>
    </font>
    <font>
      <sz val="10"/>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62"/>
        <bgColor indexed="64"/>
      </patternFill>
    </fill>
    <fill>
      <patternFill patternType="solid">
        <fgColor indexed="53"/>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8"/>
        <bgColor indexed="64"/>
      </patternFill>
    </fill>
    <fill>
      <patternFill patternType="solid">
        <fgColor indexed="12"/>
        <bgColor indexed="64"/>
      </patternFill>
    </fill>
    <fill>
      <patternFill patternType="solid">
        <fgColor indexed="48"/>
        <bgColor indexed="64"/>
      </patternFill>
    </fill>
    <fill>
      <patternFill patternType="solid">
        <fgColor indexed="1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style="thin"/>
      <bottom style="medium"/>
    </border>
    <border>
      <left style="thin"/>
      <right style="thin"/>
      <top style="medium"/>
      <bottom style="thin"/>
    </border>
    <border>
      <left>
        <color indexed="63"/>
      </left>
      <right>
        <color indexed="63"/>
      </right>
      <top>
        <color indexed="63"/>
      </top>
      <bottom style="thick"/>
    </border>
    <border>
      <left>
        <color indexed="63"/>
      </left>
      <right style="thick"/>
      <top>
        <color indexed="63"/>
      </top>
      <bottom style="thick"/>
    </border>
    <border>
      <left style="medium"/>
      <right style="dashed">
        <color indexed="22"/>
      </right>
      <top style="dashed">
        <color indexed="22"/>
      </top>
      <bottom style="dashed">
        <color indexed="22"/>
      </bottom>
    </border>
    <border>
      <left style="dashed">
        <color indexed="22"/>
      </left>
      <right style="medium">
        <color indexed="8"/>
      </right>
      <top style="dashed">
        <color indexed="22"/>
      </top>
      <bottom style="dashed">
        <color indexed="22"/>
      </bottom>
    </border>
    <border>
      <left style="dashed">
        <color indexed="22"/>
      </left>
      <right style="medium">
        <color indexed="8"/>
      </right>
      <top style="dashed">
        <color indexed="22"/>
      </top>
      <bottom style="medium"/>
    </border>
    <border>
      <left style="medium"/>
      <right style="dashed">
        <color indexed="22"/>
      </right>
      <top style="dashed">
        <color indexed="22"/>
      </top>
      <bottom style="medium"/>
    </border>
    <border>
      <left style="dashed">
        <color indexed="22"/>
      </left>
      <right>
        <color indexed="63"/>
      </right>
      <top style="dashed">
        <color indexed="22"/>
      </top>
      <bottom style="dashed">
        <color indexed="22"/>
      </bottom>
    </border>
    <border>
      <left style="dashed">
        <color indexed="22"/>
      </left>
      <right>
        <color indexed="63"/>
      </right>
      <top style="dashed">
        <color indexed="22"/>
      </top>
      <bottom style="medium"/>
    </border>
    <border>
      <left style="medium"/>
      <right>
        <color indexed="63"/>
      </right>
      <top style="medium"/>
      <bottom style="dashed">
        <color indexed="22"/>
      </bottom>
    </border>
    <border>
      <left style="dashed">
        <color indexed="22"/>
      </left>
      <right style="dashed">
        <color indexed="22"/>
      </right>
      <top style="medium"/>
      <bottom style="dashed">
        <color indexed="22"/>
      </bottom>
    </border>
    <border>
      <left>
        <color indexed="63"/>
      </left>
      <right style="medium"/>
      <top style="medium"/>
      <bottom style="dashed">
        <color indexed="22"/>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color indexed="42"/>
      </left>
      <right style="thin">
        <color indexed="42"/>
      </right>
      <top style="thin">
        <color indexed="42"/>
      </top>
      <bottom style="thin">
        <color indexed="42"/>
      </bottom>
    </border>
    <border>
      <left>
        <color indexed="63"/>
      </left>
      <right style="thick">
        <color indexed="53"/>
      </right>
      <top>
        <color indexed="63"/>
      </top>
      <bottom>
        <color indexed="63"/>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color indexed="63"/>
      </left>
      <right style="double">
        <color indexed="22"/>
      </right>
      <top style="thin">
        <color indexed="22"/>
      </top>
      <bottom>
        <color indexed="63"/>
      </bottom>
    </border>
    <border>
      <left>
        <color indexed="63"/>
      </left>
      <right>
        <color indexed="63"/>
      </right>
      <top style="hair">
        <color indexed="22"/>
      </top>
      <bottom style="thin">
        <color indexed="22"/>
      </bottom>
    </border>
    <border>
      <left>
        <color indexed="63"/>
      </left>
      <right style="double">
        <color indexed="22"/>
      </right>
      <top style="hair">
        <color indexed="22"/>
      </top>
      <bottom style="thin">
        <color indexed="22"/>
      </bottom>
    </border>
    <border>
      <left style="thick">
        <color indexed="10"/>
      </left>
      <right>
        <color indexed="63"/>
      </right>
      <top style="thick">
        <color indexed="10"/>
      </top>
      <bottom>
        <color indexed="63"/>
      </bottom>
    </border>
    <border>
      <left>
        <color indexed="63"/>
      </left>
      <right>
        <color indexed="63"/>
      </right>
      <top style="thick">
        <color indexed="10"/>
      </top>
      <bottom>
        <color indexed="63"/>
      </bottom>
    </border>
    <border>
      <left>
        <color indexed="63"/>
      </left>
      <right style="thick">
        <color indexed="10"/>
      </right>
      <top style="thick">
        <color indexed="10"/>
      </top>
      <bottom>
        <color indexed="63"/>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double">
        <color indexed="8"/>
      </left>
      <right style="double">
        <color indexed="8"/>
      </right>
      <top style="double">
        <color indexed="8"/>
      </top>
      <bottom>
        <color indexed="63"/>
      </bottom>
    </border>
    <border>
      <left style="double">
        <color indexed="8"/>
      </left>
      <right style="double">
        <color indexed="8"/>
      </right>
      <top>
        <color indexed="63"/>
      </top>
      <bottom style="double">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medium"/>
    </border>
    <border>
      <left style="thin">
        <color indexed="22"/>
      </left>
      <right>
        <color indexed="63"/>
      </right>
      <top style="thin">
        <color indexed="22"/>
      </top>
      <bottom style="thick"/>
    </border>
    <border>
      <left>
        <color indexed="63"/>
      </left>
      <right>
        <color indexed="63"/>
      </right>
      <top style="thin">
        <color indexed="22"/>
      </top>
      <bottom style="thick"/>
    </border>
    <border>
      <left>
        <color indexed="63"/>
      </left>
      <right style="thick"/>
      <top style="thin">
        <color indexed="22"/>
      </top>
      <bottom style="thick"/>
    </border>
    <border>
      <left style="thick"/>
      <right>
        <color indexed="63"/>
      </right>
      <top>
        <color indexed="63"/>
      </top>
      <bottom>
        <color indexed="63"/>
      </bottom>
    </border>
    <border>
      <left>
        <color indexed="63"/>
      </left>
      <right style="thin">
        <color indexed="22"/>
      </right>
      <top>
        <color indexed="63"/>
      </top>
      <bottom>
        <color indexed="63"/>
      </bottom>
    </border>
    <border>
      <left>
        <color indexed="63"/>
      </left>
      <right>
        <color indexed="63"/>
      </right>
      <top>
        <color indexed="63"/>
      </top>
      <bottom style="double"/>
    </border>
    <border>
      <left>
        <color indexed="63"/>
      </left>
      <right style="medium"/>
      <top style="medium"/>
      <bottom style="thin"/>
    </border>
    <border>
      <left>
        <color indexed="63"/>
      </left>
      <right>
        <color indexed="63"/>
      </right>
      <top style="medium"/>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0" applyNumberFormat="0" applyFill="0" applyBorder="0" applyAlignment="0" applyProtection="0"/>
    <xf numFmtId="0" fontId="4"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250">
    <xf numFmtId="0" fontId="0" fillId="0" borderId="0" xfId="0" applyAlignment="1">
      <alignment/>
    </xf>
    <xf numFmtId="0" fontId="0" fillId="0" borderId="0" xfId="0" applyAlignment="1">
      <alignment horizontal="center"/>
    </xf>
    <xf numFmtId="0" fontId="7" fillId="0" borderId="0" xfId="0" applyFont="1" applyAlignment="1">
      <alignment/>
    </xf>
    <xf numFmtId="0" fontId="13" fillId="0" borderId="0" xfId="0" applyFont="1" applyAlignment="1">
      <alignment/>
    </xf>
    <xf numFmtId="0" fontId="6" fillId="0" borderId="0" xfId="0" applyFont="1" applyAlignment="1">
      <alignment/>
    </xf>
    <xf numFmtId="0" fontId="19" fillId="0" borderId="10" xfId="0" applyFont="1" applyBorder="1" applyAlignment="1">
      <alignment horizontal="center" vertical="center"/>
    </xf>
    <xf numFmtId="0" fontId="6" fillId="0" borderId="10" xfId="0" applyFont="1" applyBorder="1" applyAlignment="1">
      <alignment horizontal="center" vertical="center"/>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lignment/>
    </xf>
    <xf numFmtId="0" fontId="19" fillId="0" borderId="16"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xf>
    <xf numFmtId="0" fontId="6" fillId="0" borderId="0" xfId="0" applyFont="1" applyAlignment="1">
      <alignment horizontal="center"/>
    </xf>
    <xf numFmtId="0" fontId="11" fillId="0" borderId="0" xfId="0" applyFont="1" applyAlignment="1">
      <alignment vertical="center"/>
    </xf>
    <xf numFmtId="0" fontId="6" fillId="0" borderId="20" xfId="0" applyFont="1" applyBorder="1" applyAlignment="1">
      <alignment horizontal="right"/>
    </xf>
    <xf numFmtId="0" fontId="11" fillId="0" borderId="21" xfId="0" applyFont="1" applyBorder="1" applyAlignment="1">
      <alignment horizontal="center"/>
    </xf>
    <xf numFmtId="0" fontId="21" fillId="0" borderId="0" xfId="0" applyFont="1" applyAlignment="1">
      <alignment horizontal="center"/>
    </xf>
    <xf numFmtId="0" fontId="22" fillId="0" borderId="0" xfId="0" applyFont="1" applyAlignment="1">
      <alignment horizontal="center"/>
    </xf>
    <xf numFmtId="0" fontId="23" fillId="0" borderId="0" xfId="0" applyFont="1" applyAlignment="1">
      <alignment horizontal="center"/>
    </xf>
    <xf numFmtId="0" fontId="24" fillId="0" borderId="0" xfId="0" applyFont="1" applyAlignment="1">
      <alignment/>
    </xf>
    <xf numFmtId="0" fontId="2" fillId="33" borderId="0" xfId="0" applyFont="1" applyFill="1" applyAlignment="1" applyProtection="1">
      <alignment/>
      <protection locked="0"/>
    </xf>
    <xf numFmtId="0" fontId="2" fillId="33" borderId="0" xfId="0" applyFont="1" applyFill="1" applyAlignment="1" applyProtection="1">
      <alignment horizontal="right"/>
      <protection locked="0"/>
    </xf>
    <xf numFmtId="0" fontId="2" fillId="0" borderId="0" xfId="0" applyFont="1" applyAlignment="1" applyProtection="1">
      <alignment horizontal="center"/>
      <protection locked="0"/>
    </xf>
    <xf numFmtId="0" fontId="2" fillId="33" borderId="0" xfId="0" applyFont="1" applyFill="1" applyAlignment="1" applyProtection="1">
      <alignment horizontal="center"/>
      <protection locked="0"/>
    </xf>
    <xf numFmtId="0" fontId="2" fillId="33" borderId="0" xfId="0" applyFont="1" applyFill="1" applyBorder="1" applyAlignment="1" applyProtection="1">
      <alignment horizontal="left"/>
      <protection locked="0"/>
    </xf>
    <xf numFmtId="0" fontId="2" fillId="0" borderId="0" xfId="0" applyFont="1" applyFill="1" applyAlignment="1" applyProtection="1">
      <alignment/>
      <protection locked="0"/>
    </xf>
    <xf numFmtId="0" fontId="2" fillId="0" borderId="0" xfId="0" applyFont="1" applyAlignment="1" applyProtection="1">
      <alignment/>
      <protection locked="0"/>
    </xf>
    <xf numFmtId="0" fontId="2" fillId="33" borderId="0" xfId="0" applyFont="1" applyFill="1" applyAlignment="1" applyProtection="1">
      <alignment horizontal="left"/>
      <protection locked="0"/>
    </xf>
    <xf numFmtId="1" fontId="16" fillId="33" borderId="0" xfId="0" applyNumberFormat="1" applyFont="1" applyFill="1" applyBorder="1" applyAlignment="1" applyProtection="1">
      <alignment horizontal="center" vertical="center"/>
      <protection locked="0"/>
    </xf>
    <xf numFmtId="0" fontId="0" fillId="33" borderId="0" xfId="0" applyFill="1" applyAlignment="1" applyProtection="1">
      <alignment vertical="center"/>
      <protection locked="0"/>
    </xf>
    <xf numFmtId="0" fontId="0" fillId="0" borderId="0" xfId="0" applyAlignment="1" applyProtection="1">
      <alignment vertical="center"/>
      <protection locked="0"/>
    </xf>
    <xf numFmtId="0" fontId="6" fillId="0" borderId="22" xfId="0" applyFont="1" applyBorder="1" applyAlignment="1" applyProtection="1">
      <alignment horizontal="left" vertical="center" shrinkToFit="1"/>
      <protection locked="0"/>
    </xf>
    <xf numFmtId="0" fontId="6" fillId="0" borderId="23" xfId="0" applyFont="1" applyBorder="1" applyAlignment="1" applyProtection="1">
      <alignment horizontal="left" vertical="center" shrinkToFit="1"/>
      <protection locked="0"/>
    </xf>
    <xf numFmtId="0" fontId="6" fillId="33" borderId="0" xfId="0" applyFont="1" applyFill="1" applyBorder="1" applyAlignment="1" applyProtection="1">
      <alignment horizontal="left" vertical="center" shrinkToFit="1"/>
      <protection locked="0"/>
    </xf>
    <xf numFmtId="0" fontId="6" fillId="0" borderId="24" xfId="0" applyFont="1" applyBorder="1" applyAlignment="1" applyProtection="1">
      <alignment horizontal="left" vertical="center" shrinkToFit="1"/>
      <protection locked="0"/>
    </xf>
    <xf numFmtId="0" fontId="6" fillId="0" borderId="25" xfId="0" applyFont="1" applyBorder="1" applyAlignment="1" applyProtection="1">
      <alignment horizontal="left" vertical="center" shrinkToFit="1"/>
      <protection locked="0"/>
    </xf>
    <xf numFmtId="0" fontId="0" fillId="33" borderId="0" xfId="0" applyFill="1" applyAlignment="1" applyProtection="1">
      <alignment/>
      <protection locked="0"/>
    </xf>
    <xf numFmtId="0" fontId="0" fillId="33" borderId="0" xfId="0" applyFill="1" applyAlignment="1" applyProtection="1">
      <alignment horizontal="center"/>
      <protection locked="0"/>
    </xf>
    <xf numFmtId="0" fontId="0" fillId="33" borderId="0" xfId="0" applyFill="1" applyBorder="1" applyAlignment="1" applyProtection="1">
      <alignment/>
      <protection locked="0"/>
    </xf>
    <xf numFmtId="0" fontId="0" fillId="0" borderId="0" xfId="0" applyAlignment="1" applyProtection="1">
      <alignment/>
      <protection locked="0"/>
    </xf>
    <xf numFmtId="0" fontId="0" fillId="0" borderId="0" xfId="0" applyAlignment="1" applyProtection="1">
      <alignment horizontal="center"/>
      <protection locked="0"/>
    </xf>
    <xf numFmtId="0" fontId="18" fillId="0" borderId="0" xfId="0" applyFont="1" applyAlignment="1" applyProtection="1">
      <alignment/>
      <protection locked="0"/>
    </xf>
    <xf numFmtId="0" fontId="2" fillId="33" borderId="0" xfId="0" applyFont="1" applyFill="1" applyAlignment="1" applyProtection="1">
      <alignment horizontal="right"/>
      <protection/>
    </xf>
    <xf numFmtId="0" fontId="18" fillId="33" borderId="0" xfId="0" applyFont="1" applyFill="1" applyAlignment="1" applyProtection="1">
      <alignment horizontal="center"/>
      <protection/>
    </xf>
    <xf numFmtId="0" fontId="0" fillId="33" borderId="0" xfId="0" applyFill="1" applyAlignment="1" applyProtection="1">
      <alignment vertical="center"/>
      <protection/>
    </xf>
    <xf numFmtId="0" fontId="0" fillId="0" borderId="0" xfId="0" applyAlignment="1" applyProtection="1">
      <alignment vertical="center"/>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25" fillId="0" borderId="0" xfId="0" applyFont="1" applyAlignment="1" applyProtection="1">
      <alignment/>
      <protection locked="0"/>
    </xf>
    <xf numFmtId="0" fontId="5" fillId="33" borderId="0"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14" fillId="33" borderId="28" xfId="0" applyFont="1" applyFill="1" applyBorder="1" applyAlignment="1" applyProtection="1">
      <alignment horizontal="right" vertical="center"/>
      <protection locked="0"/>
    </xf>
    <xf numFmtId="0" fontId="12" fillId="0" borderId="29" xfId="0" applyFont="1" applyBorder="1" applyAlignment="1" applyProtection="1">
      <alignment horizontal="center" vertical="center" shrinkToFit="1"/>
      <protection locked="0"/>
    </xf>
    <xf numFmtId="0" fontId="15" fillId="33" borderId="30" xfId="0" applyFont="1" applyFill="1" applyBorder="1" applyAlignment="1" applyProtection="1">
      <alignment vertical="center"/>
      <protection locked="0"/>
    </xf>
    <xf numFmtId="0" fontId="25" fillId="0" borderId="0" xfId="0" applyFont="1" applyAlignment="1">
      <alignment/>
    </xf>
    <xf numFmtId="0" fontId="25" fillId="0" borderId="0" xfId="0" applyFont="1" applyAlignment="1">
      <alignment horizontal="center"/>
    </xf>
    <xf numFmtId="0" fontId="25" fillId="0" borderId="0" xfId="0" applyFont="1" applyAlignment="1" applyProtection="1">
      <alignment/>
      <protection/>
    </xf>
    <xf numFmtId="0" fontId="28" fillId="0" borderId="0" xfId="0" applyFont="1" applyBorder="1" applyAlignment="1" applyProtection="1">
      <alignment horizontal="center"/>
      <protection/>
    </xf>
    <xf numFmtId="0" fontId="28" fillId="0" borderId="0" xfId="0" applyFont="1" applyAlignment="1" applyProtection="1">
      <alignment horizontal="center"/>
      <protection/>
    </xf>
    <xf numFmtId="0" fontId="28" fillId="0" borderId="31" xfId="0" applyFont="1" applyBorder="1" applyAlignment="1" applyProtection="1">
      <alignment horizontal="center"/>
      <protection/>
    </xf>
    <xf numFmtId="0" fontId="10" fillId="0" borderId="0" xfId="0" applyFont="1" applyAlignment="1" applyProtection="1">
      <alignment/>
      <protection/>
    </xf>
    <xf numFmtId="0" fontId="10" fillId="0" borderId="0" xfId="0" applyFont="1" applyBorder="1" applyAlignment="1" applyProtection="1">
      <alignment/>
      <protection/>
    </xf>
    <xf numFmtId="49" fontId="27" fillId="0" borderId="0" xfId="0" applyNumberFormat="1" applyFont="1" applyBorder="1" applyAlignment="1" applyProtection="1">
      <alignment horizontal="center" vertical="top"/>
      <protection/>
    </xf>
    <xf numFmtId="0" fontId="10" fillId="0" borderId="32" xfId="0" applyFont="1" applyBorder="1" applyAlignment="1" applyProtection="1">
      <alignment/>
      <protection/>
    </xf>
    <xf numFmtId="0" fontId="10" fillId="0" borderId="33" xfId="0" applyFont="1" applyBorder="1" applyAlignment="1" applyProtection="1">
      <alignment/>
      <protection/>
    </xf>
    <xf numFmtId="49" fontId="27" fillId="0" borderId="33" xfId="0" applyNumberFormat="1" applyFont="1" applyBorder="1" applyAlignment="1" applyProtection="1">
      <alignment horizontal="center" vertical="center" shrinkToFit="1"/>
      <protection/>
    </xf>
    <xf numFmtId="0" fontId="27" fillId="0" borderId="0" xfId="0" applyFont="1" applyBorder="1" applyAlignment="1" applyProtection="1">
      <alignment shrinkToFit="1"/>
      <protection/>
    </xf>
    <xf numFmtId="0" fontId="10" fillId="0" borderId="32" xfId="0" applyFont="1" applyBorder="1" applyAlignment="1" applyProtection="1">
      <alignment horizontal="center"/>
      <protection/>
    </xf>
    <xf numFmtId="0" fontId="10" fillId="0" borderId="33" xfId="0" applyFont="1" applyBorder="1" applyAlignment="1" applyProtection="1">
      <alignment horizontal="center"/>
      <protection/>
    </xf>
    <xf numFmtId="0" fontId="10" fillId="0" borderId="0" xfId="0" applyFont="1" applyAlignment="1" applyProtection="1">
      <alignment horizontal="center"/>
      <protection/>
    </xf>
    <xf numFmtId="49" fontId="27" fillId="0" borderId="0" xfId="0" applyNumberFormat="1" applyFont="1" applyBorder="1" applyAlignment="1" applyProtection="1">
      <alignment horizontal="center" vertical="center" shrinkToFit="1"/>
      <protection/>
    </xf>
    <xf numFmtId="0" fontId="10" fillId="0" borderId="0" xfId="0" applyFont="1" applyBorder="1" applyAlignment="1" applyProtection="1">
      <alignment horizontal="center"/>
      <protection/>
    </xf>
    <xf numFmtId="0" fontId="10" fillId="0" borderId="34" xfId="0" applyFont="1" applyBorder="1" applyAlignment="1" applyProtection="1">
      <alignment horizontal="center"/>
      <protection/>
    </xf>
    <xf numFmtId="49" fontId="27" fillId="0" borderId="35" xfId="0" applyNumberFormat="1" applyFont="1" applyBorder="1" applyAlignment="1" applyProtection="1">
      <alignment horizontal="center" vertical="center" shrinkToFit="1"/>
      <protection/>
    </xf>
    <xf numFmtId="49" fontId="27" fillId="0" borderId="0" xfId="0" applyNumberFormat="1" applyFont="1" applyBorder="1" applyAlignment="1" applyProtection="1">
      <alignment vertical="center" shrinkToFit="1"/>
      <protection/>
    </xf>
    <xf numFmtId="49" fontId="27" fillId="0" borderId="33" xfId="0" applyNumberFormat="1" applyFont="1" applyBorder="1" applyAlignment="1" applyProtection="1">
      <alignment vertical="center" shrinkToFit="1"/>
      <protection/>
    </xf>
    <xf numFmtId="0" fontId="25" fillId="0" borderId="36" xfId="0" applyFont="1" applyBorder="1" applyAlignment="1" applyProtection="1">
      <alignment/>
      <protection/>
    </xf>
    <xf numFmtId="0" fontId="25" fillId="0" borderId="0" xfId="0" applyFont="1" applyBorder="1" applyAlignment="1" applyProtection="1">
      <alignment/>
      <protection/>
    </xf>
    <xf numFmtId="0" fontId="25" fillId="0" borderId="33" xfId="0" applyFont="1" applyBorder="1" applyAlignment="1" applyProtection="1">
      <alignment/>
      <protection/>
    </xf>
    <xf numFmtId="0" fontId="10" fillId="0" borderId="32" xfId="0" applyFont="1" applyBorder="1" applyAlignment="1" applyProtection="1">
      <alignment/>
      <protection/>
    </xf>
    <xf numFmtId="0" fontId="10" fillId="0" borderId="0" xfId="0" applyFont="1" applyBorder="1" applyAlignment="1" applyProtection="1">
      <alignment/>
      <protection/>
    </xf>
    <xf numFmtId="0" fontId="25" fillId="0" borderId="0" xfId="0" applyFont="1" applyBorder="1" applyAlignment="1" applyProtection="1">
      <alignment/>
      <protection/>
    </xf>
    <xf numFmtId="0" fontId="29" fillId="34" borderId="0" xfId="0" applyFont="1" applyFill="1" applyAlignment="1">
      <alignment/>
    </xf>
    <xf numFmtId="0" fontId="29" fillId="34" borderId="0" xfId="0" applyFont="1" applyFill="1" applyAlignment="1">
      <alignment horizontal="left" indent="1"/>
    </xf>
    <xf numFmtId="0" fontId="29" fillId="0" borderId="0" xfId="0" applyFont="1" applyAlignment="1">
      <alignment horizontal="center"/>
    </xf>
    <xf numFmtId="0" fontId="29" fillId="34" borderId="0" xfId="0" applyFont="1" applyFill="1" applyAlignment="1">
      <alignment horizontal="center"/>
    </xf>
    <xf numFmtId="0" fontId="30" fillId="35" borderId="0" xfId="0" applyFont="1" applyFill="1" applyAlignment="1">
      <alignment horizontal="center" vertical="center" wrapText="1"/>
    </xf>
    <xf numFmtId="0" fontId="31" fillId="35" borderId="0" xfId="0" applyFont="1" applyFill="1" applyAlignment="1">
      <alignment horizontal="left" vertical="center" indent="1"/>
    </xf>
    <xf numFmtId="0" fontId="32" fillId="36" borderId="37" xfId="0" applyFont="1" applyFill="1" applyBorder="1" applyAlignment="1">
      <alignment horizontal="center"/>
    </xf>
    <xf numFmtId="179" fontId="18" fillId="37" borderId="0" xfId="0" applyNumberFormat="1" applyFont="1" applyFill="1" applyAlignment="1">
      <alignment horizontal="center"/>
    </xf>
    <xf numFmtId="0" fontId="0" fillId="38" borderId="0" xfId="0" applyFill="1" applyAlignment="1">
      <alignment/>
    </xf>
    <xf numFmtId="0" fontId="0" fillId="38" borderId="0" xfId="0" applyFill="1" applyAlignment="1">
      <alignment horizontal="center"/>
    </xf>
    <xf numFmtId="0" fontId="2" fillId="38" borderId="0" xfId="0" applyFont="1" applyFill="1" applyBorder="1" applyAlignment="1" applyProtection="1">
      <alignment horizontal="center"/>
      <protection/>
    </xf>
    <xf numFmtId="0" fontId="0" fillId="38" borderId="0" xfId="0" applyFill="1" applyAlignment="1" applyProtection="1">
      <alignment horizontal="center"/>
      <protection/>
    </xf>
    <xf numFmtId="0" fontId="18" fillId="39" borderId="0" xfId="0" applyFont="1" applyFill="1" applyBorder="1" applyAlignment="1">
      <alignment horizontal="center" wrapText="1"/>
    </xf>
    <xf numFmtId="0" fontId="18" fillId="39" borderId="38" xfId="0" applyFont="1" applyFill="1" applyBorder="1" applyAlignment="1">
      <alignment horizontal="center" wrapText="1"/>
    </xf>
    <xf numFmtId="0" fontId="34" fillId="38" borderId="0" xfId="0" applyFont="1" applyFill="1" applyAlignment="1">
      <alignment horizontal="left" vertical="center" indent="1"/>
    </xf>
    <xf numFmtId="0" fontId="25" fillId="38" borderId="0" xfId="0" applyFont="1" applyFill="1" applyAlignment="1">
      <alignment/>
    </xf>
    <xf numFmtId="0" fontId="25" fillId="38" borderId="0" xfId="0" applyFont="1" applyFill="1" applyAlignment="1">
      <alignment horizontal="center"/>
    </xf>
    <xf numFmtId="0" fontId="29" fillId="38" borderId="0" xfId="0" applyFont="1" applyFill="1" applyAlignment="1">
      <alignment/>
    </xf>
    <xf numFmtId="0" fontId="29" fillId="40" borderId="0" xfId="0" applyFont="1" applyFill="1" applyAlignment="1">
      <alignment horizontal="center"/>
    </xf>
    <xf numFmtId="0" fontId="34" fillId="38" borderId="0" xfId="0" applyFont="1" applyFill="1" applyAlignment="1">
      <alignment vertical="center" wrapText="1"/>
    </xf>
    <xf numFmtId="0" fontId="38" fillId="33" borderId="0" xfId="0" applyFont="1" applyFill="1" applyAlignment="1">
      <alignment horizontal="left" vertical="center" indent="1"/>
    </xf>
    <xf numFmtId="0" fontId="39" fillId="33" borderId="0" xfId="0" applyFont="1" applyFill="1" applyAlignment="1">
      <alignment horizontal="center"/>
    </xf>
    <xf numFmtId="0" fontId="39" fillId="33" borderId="0" xfId="0" applyFont="1" applyFill="1" applyAlignment="1">
      <alignment/>
    </xf>
    <xf numFmtId="0" fontId="26" fillId="38" borderId="0" xfId="0" applyFont="1" applyFill="1" applyAlignment="1">
      <alignment vertical="center"/>
    </xf>
    <xf numFmtId="0" fontId="25" fillId="38" borderId="0" xfId="0" applyFont="1" applyFill="1" applyAlignment="1">
      <alignment/>
    </xf>
    <xf numFmtId="0" fontId="29" fillId="41" borderId="0" xfId="0" applyFont="1" applyFill="1" applyAlignment="1">
      <alignment horizontal="center" vertical="center"/>
    </xf>
    <xf numFmtId="0" fontId="42" fillId="38" borderId="0" xfId="0" applyFont="1" applyFill="1" applyAlignment="1">
      <alignment/>
    </xf>
    <xf numFmtId="0" fontId="18" fillId="42" borderId="0" xfId="0" applyFont="1" applyFill="1" applyAlignment="1" applyProtection="1">
      <alignment horizontal="left"/>
      <protection locked="0"/>
    </xf>
    <xf numFmtId="0" fontId="36" fillId="38" borderId="0" xfId="0" applyFont="1" applyFill="1" applyAlignment="1">
      <alignment vertical="center" wrapText="1"/>
    </xf>
    <xf numFmtId="0" fontId="28" fillId="0" borderId="0" xfId="0" applyFont="1" applyBorder="1" applyAlignment="1" applyProtection="1">
      <alignment horizontal="center"/>
      <protection locked="0"/>
    </xf>
    <xf numFmtId="0" fontId="0" fillId="0" borderId="0" xfId="0" applyFont="1" applyAlignment="1" applyProtection="1">
      <alignment/>
      <protection locked="0"/>
    </xf>
    <xf numFmtId="0" fontId="8" fillId="0" borderId="0" xfId="0" applyFont="1" applyAlignment="1" applyProtection="1">
      <alignment/>
      <protection locked="0"/>
    </xf>
    <xf numFmtId="0" fontId="29" fillId="0" borderId="0" xfId="0" applyFont="1" applyAlignment="1" applyProtection="1">
      <alignment horizontal="center" wrapText="1"/>
      <protection locked="0"/>
    </xf>
    <xf numFmtId="0" fontId="29" fillId="0" borderId="0" xfId="0" applyFont="1" applyAlignment="1" applyProtection="1">
      <alignment/>
      <protection locked="0"/>
    </xf>
    <xf numFmtId="0" fontId="29" fillId="0" borderId="0" xfId="0" applyFont="1" applyAlignment="1" applyProtection="1">
      <alignment horizontal="center"/>
      <protection locked="0"/>
    </xf>
    <xf numFmtId="0" fontId="30" fillId="38" borderId="0" xfId="0" applyFont="1" applyFill="1" applyAlignment="1">
      <alignment horizontal="center" vertical="center" wrapText="1"/>
    </xf>
    <xf numFmtId="0" fontId="43" fillId="43" borderId="0" xfId="0" applyFont="1" applyFill="1" applyAlignment="1">
      <alignment vertical="center" wrapText="1"/>
    </xf>
    <xf numFmtId="0" fontId="25" fillId="38" borderId="0" xfId="0" applyFont="1" applyFill="1" applyAlignment="1">
      <alignment horizontal="left"/>
    </xf>
    <xf numFmtId="0" fontId="29" fillId="40" borderId="0" xfId="0" applyFont="1" applyFill="1" applyAlignment="1">
      <alignment horizontal="left"/>
    </xf>
    <xf numFmtId="0" fontId="25" fillId="0" borderId="0" xfId="0" applyFont="1" applyAlignment="1">
      <alignment horizontal="left"/>
    </xf>
    <xf numFmtId="0" fontId="29" fillId="34" borderId="0" xfId="0" applyFont="1" applyFill="1" applyAlignment="1">
      <alignment horizontal="left"/>
    </xf>
    <xf numFmtId="0" fontId="41" fillId="0" borderId="39" xfId="0" applyFont="1" applyBorder="1" applyAlignment="1" applyProtection="1">
      <alignment vertical="center" shrinkToFit="1"/>
      <protection/>
    </xf>
    <xf numFmtId="0" fontId="41" fillId="0" borderId="0" xfId="0" applyFont="1" applyBorder="1" applyAlignment="1" applyProtection="1">
      <alignment vertical="center" shrinkToFit="1"/>
      <protection/>
    </xf>
    <xf numFmtId="0" fontId="41" fillId="0" borderId="40" xfId="0" applyFont="1" applyBorder="1" applyAlignment="1" applyProtection="1">
      <alignment vertical="center" shrinkToFit="1"/>
      <protection/>
    </xf>
    <xf numFmtId="0" fontId="29" fillId="0" borderId="36" xfId="0" applyFont="1" applyBorder="1" applyAlignment="1" applyProtection="1">
      <alignment horizontal="center"/>
      <protection locked="0"/>
    </xf>
    <xf numFmtId="0" fontId="29" fillId="0" borderId="36" xfId="0" applyFont="1" applyBorder="1" applyAlignment="1" applyProtection="1">
      <alignment/>
      <protection locked="0"/>
    </xf>
    <xf numFmtId="0" fontId="41" fillId="0" borderId="36" xfId="0" applyFont="1" applyBorder="1" applyAlignment="1" applyProtection="1">
      <alignment vertical="center" shrinkToFit="1"/>
      <protection/>
    </xf>
    <xf numFmtId="0" fontId="29" fillId="0" borderId="0" xfId="0" applyFont="1" applyBorder="1" applyAlignment="1" applyProtection="1">
      <alignment horizontal="center"/>
      <protection locked="0"/>
    </xf>
    <xf numFmtId="0" fontId="29" fillId="0" borderId="0" xfId="0" applyFont="1" applyBorder="1" applyAlignment="1" applyProtection="1">
      <alignment/>
      <protection locked="0"/>
    </xf>
    <xf numFmtId="0" fontId="41" fillId="0" borderId="41" xfId="0" applyFont="1" applyBorder="1" applyAlignment="1" applyProtection="1">
      <alignment vertical="center" shrinkToFit="1"/>
      <protection/>
    </xf>
    <xf numFmtId="0" fontId="29" fillId="0" borderId="39" xfId="0" applyFont="1" applyBorder="1" applyAlignment="1" applyProtection="1">
      <alignment/>
      <protection locked="0"/>
    </xf>
    <xf numFmtId="0" fontId="41" fillId="0" borderId="42" xfId="0" applyFont="1" applyBorder="1" applyAlignment="1" applyProtection="1">
      <alignment vertical="center" shrinkToFit="1"/>
      <protection/>
    </xf>
    <xf numFmtId="0" fontId="41" fillId="0" borderId="43" xfId="0" applyFont="1" applyBorder="1" applyAlignment="1" applyProtection="1">
      <alignment vertical="center" shrinkToFit="1"/>
      <protection/>
    </xf>
    <xf numFmtId="0" fontId="47" fillId="0" borderId="39" xfId="0" applyFont="1" applyBorder="1" applyAlignment="1" applyProtection="1">
      <alignment vertical="center" shrinkToFit="1"/>
      <protection/>
    </xf>
    <xf numFmtId="0" fontId="47" fillId="0" borderId="42" xfId="0" applyFont="1" applyBorder="1" applyAlignment="1" applyProtection="1">
      <alignment vertical="center" shrinkToFit="1"/>
      <protection/>
    </xf>
    <xf numFmtId="0" fontId="0" fillId="44" borderId="0" xfId="0" applyFill="1" applyAlignment="1">
      <alignment/>
    </xf>
    <xf numFmtId="0" fontId="37" fillId="37" borderId="0" xfId="0" applyFont="1" applyFill="1" applyAlignment="1">
      <alignment horizontal="center" vertical="center" wrapText="1"/>
    </xf>
    <xf numFmtId="0" fontId="36" fillId="33" borderId="0" xfId="0" applyFont="1" applyFill="1" applyAlignment="1">
      <alignment horizontal="center" vertical="center" wrapText="1"/>
    </xf>
    <xf numFmtId="0" fontId="26" fillId="33" borderId="0" xfId="0" applyFont="1" applyFill="1" applyAlignment="1">
      <alignment horizontal="center" vertical="center"/>
    </xf>
    <xf numFmtId="0" fontId="48" fillId="38" borderId="0" xfId="0" applyFont="1" applyFill="1" applyAlignment="1">
      <alignment horizontal="center" vertical="center" wrapText="1"/>
    </xf>
    <xf numFmtId="0" fontId="29" fillId="34" borderId="0" xfId="0" applyFont="1" applyFill="1" applyAlignment="1">
      <alignment horizontal="center" vertical="center" wrapText="1"/>
    </xf>
    <xf numFmtId="0" fontId="33" fillId="45" borderId="0" xfId="0" applyFont="1" applyFill="1" applyAlignment="1">
      <alignment horizontal="center" vertical="center"/>
    </xf>
    <xf numFmtId="0" fontId="29" fillId="34" borderId="0" xfId="0" applyFont="1" applyFill="1" applyAlignment="1">
      <alignment horizontal="left" vertical="center" indent="1"/>
    </xf>
    <xf numFmtId="0" fontId="29" fillId="34" borderId="0" xfId="0" applyFont="1" applyFill="1" applyAlignment="1">
      <alignment horizontal="left" vertical="center"/>
    </xf>
    <xf numFmtId="0" fontId="43" fillId="46" borderId="0" xfId="0" applyFont="1" applyFill="1" applyAlignment="1">
      <alignment horizontal="center" vertical="center" wrapText="1"/>
    </xf>
    <xf numFmtId="0" fontId="34" fillId="33" borderId="44" xfId="0" applyFont="1" applyFill="1" applyBorder="1" applyAlignment="1">
      <alignment horizontal="center" vertical="center" wrapText="1"/>
    </xf>
    <xf numFmtId="0" fontId="34" fillId="33" borderId="45" xfId="0" applyFont="1" applyFill="1" applyBorder="1" applyAlignment="1">
      <alignment horizontal="center" vertical="center" wrapText="1"/>
    </xf>
    <xf numFmtId="0" fontId="34" fillId="33" borderId="46" xfId="0" applyFont="1" applyFill="1" applyBorder="1" applyAlignment="1">
      <alignment horizontal="center" vertical="center" wrapText="1"/>
    </xf>
    <xf numFmtId="0" fontId="34" fillId="33" borderId="47" xfId="0" applyFont="1" applyFill="1" applyBorder="1" applyAlignment="1">
      <alignment horizontal="center" vertical="center" wrapText="1"/>
    </xf>
    <xf numFmtId="0" fontId="34" fillId="33" borderId="0" xfId="0" applyFont="1" applyFill="1" applyBorder="1" applyAlignment="1">
      <alignment horizontal="center" vertical="center" wrapText="1"/>
    </xf>
    <xf numFmtId="0" fontId="34" fillId="33" borderId="48" xfId="0" applyFont="1" applyFill="1" applyBorder="1" applyAlignment="1">
      <alignment horizontal="center" vertical="center" wrapText="1"/>
    </xf>
    <xf numFmtId="0" fontId="34" fillId="33" borderId="49" xfId="0" applyFont="1" applyFill="1" applyBorder="1" applyAlignment="1">
      <alignment horizontal="center" vertical="center" wrapText="1"/>
    </xf>
    <xf numFmtId="0" fontId="34" fillId="33" borderId="50" xfId="0" applyFont="1" applyFill="1" applyBorder="1" applyAlignment="1">
      <alignment horizontal="center" vertical="center" wrapText="1"/>
    </xf>
    <xf numFmtId="0" fontId="34" fillId="33" borderId="51" xfId="0" applyFont="1" applyFill="1" applyBorder="1" applyAlignment="1">
      <alignment horizontal="center" vertical="center" wrapText="1"/>
    </xf>
    <xf numFmtId="0" fontId="25" fillId="0" borderId="33" xfId="0" applyFont="1" applyBorder="1" applyAlignment="1" applyProtection="1">
      <alignment horizontal="center"/>
      <protection/>
    </xf>
    <xf numFmtId="0" fontId="27" fillId="0" borderId="52" xfId="0" applyFont="1" applyBorder="1" applyAlignment="1" applyProtection="1">
      <alignment horizontal="left" vertical="center" shrinkToFit="1"/>
      <protection/>
    </xf>
    <xf numFmtId="0" fontId="27" fillId="0" borderId="32" xfId="0" applyFont="1" applyBorder="1" applyAlignment="1" applyProtection="1">
      <alignment horizontal="left" vertical="center" shrinkToFit="1"/>
      <protection/>
    </xf>
    <xf numFmtId="0" fontId="27" fillId="0" borderId="53" xfId="0" applyFont="1" applyBorder="1" applyAlignment="1" applyProtection="1">
      <alignment horizontal="left" vertical="center" shrinkToFit="1"/>
      <protection/>
    </xf>
    <xf numFmtId="0" fontId="27" fillId="0" borderId="36" xfId="0" applyFont="1" applyBorder="1" applyAlignment="1" applyProtection="1">
      <alignment horizontal="left" vertical="center" shrinkToFit="1"/>
      <protection/>
    </xf>
    <xf numFmtId="0" fontId="27" fillId="0" borderId="0" xfId="0" applyFont="1" applyBorder="1" applyAlignment="1" applyProtection="1">
      <alignment horizontal="left" vertical="center" shrinkToFit="1"/>
      <protection/>
    </xf>
    <xf numFmtId="0" fontId="27" fillId="0" borderId="31" xfId="0" applyFont="1" applyBorder="1" applyAlignment="1" applyProtection="1">
      <alignment horizontal="left" vertical="center" shrinkToFit="1"/>
      <protection/>
    </xf>
    <xf numFmtId="0" fontId="27" fillId="0" borderId="35" xfId="0" applyFont="1" applyBorder="1" applyAlignment="1" applyProtection="1">
      <alignment horizontal="left" vertical="center" shrinkToFit="1"/>
      <protection/>
    </xf>
    <xf numFmtId="0" fontId="27" fillId="0" borderId="33" xfId="0" applyFont="1" applyBorder="1" applyAlignment="1" applyProtection="1">
      <alignment horizontal="left" vertical="center" shrinkToFit="1"/>
      <protection/>
    </xf>
    <xf numFmtId="0" fontId="27" fillId="0" borderId="34" xfId="0" applyFont="1" applyBorder="1" applyAlignment="1" applyProtection="1">
      <alignment horizontal="left" vertical="center" shrinkToFit="1"/>
      <protection/>
    </xf>
    <xf numFmtId="0" fontId="27" fillId="0" borderId="10" xfId="0" applyFont="1" applyBorder="1" applyAlignment="1" applyProtection="1">
      <alignment horizontal="center" vertical="center" shrinkToFit="1"/>
      <protection locked="0"/>
    </xf>
    <xf numFmtId="0" fontId="27" fillId="0" borderId="32" xfId="0" applyFont="1" applyBorder="1" applyAlignment="1" applyProtection="1">
      <alignment horizontal="center" shrinkToFit="1"/>
      <protection/>
    </xf>
    <xf numFmtId="0" fontId="27" fillId="0" borderId="54" xfId="0" applyFont="1" applyBorder="1" applyAlignment="1" applyProtection="1">
      <alignment horizontal="center" shrinkToFit="1"/>
      <protection locked="0"/>
    </xf>
    <xf numFmtId="0" fontId="27" fillId="0" borderId="55" xfId="0" applyFont="1" applyBorder="1" applyAlignment="1" applyProtection="1">
      <alignment horizontal="center" shrinkToFit="1"/>
      <protection locked="0"/>
    </xf>
    <xf numFmtId="0" fontId="27" fillId="0" borderId="56" xfId="0" applyFont="1" applyBorder="1" applyAlignment="1" applyProtection="1">
      <alignment horizontal="center" shrinkToFit="1"/>
      <protection locked="0"/>
    </xf>
    <xf numFmtId="49" fontId="27" fillId="0" borderId="52" xfId="0" applyNumberFormat="1" applyFont="1" applyBorder="1" applyAlignment="1" applyProtection="1">
      <alignment horizontal="center" vertical="top"/>
      <protection/>
    </xf>
    <xf numFmtId="49" fontId="27" fillId="0" borderId="32" xfId="0" applyNumberFormat="1" applyFont="1" applyBorder="1" applyAlignment="1" applyProtection="1">
      <alignment horizontal="center" vertical="top"/>
      <protection/>
    </xf>
    <xf numFmtId="49" fontId="27" fillId="0" borderId="35" xfId="0" applyNumberFormat="1" applyFont="1" applyBorder="1" applyAlignment="1" applyProtection="1">
      <alignment horizontal="center" vertical="top"/>
      <protection/>
    </xf>
    <xf numFmtId="49" fontId="27" fillId="0" borderId="33" xfId="0" applyNumberFormat="1" applyFont="1" applyBorder="1" applyAlignment="1" applyProtection="1">
      <alignment horizontal="center" vertical="top"/>
      <protection/>
    </xf>
    <xf numFmtId="0" fontId="27" fillId="0" borderId="0" xfId="0" applyFont="1" applyBorder="1" applyAlignment="1" applyProtection="1">
      <alignment horizontal="center" shrinkToFit="1"/>
      <protection/>
    </xf>
    <xf numFmtId="0" fontId="27" fillId="0" borderId="53" xfId="0" applyFont="1" applyBorder="1" applyAlignment="1" applyProtection="1">
      <alignment horizontal="center" vertical="center" shrinkToFit="1"/>
      <protection/>
    </xf>
    <xf numFmtId="0" fontId="27" fillId="0" borderId="57" xfId="0" applyFont="1" applyBorder="1" applyAlignment="1" applyProtection="1">
      <alignment horizontal="center" vertical="center" shrinkToFit="1"/>
      <protection/>
    </xf>
    <xf numFmtId="0" fontId="27" fillId="0" borderId="52" xfId="0" applyFont="1" applyBorder="1" applyAlignment="1" applyProtection="1">
      <alignment horizontal="center" vertical="center" shrinkToFit="1"/>
      <protection/>
    </xf>
    <xf numFmtId="49" fontId="27" fillId="0" borderId="57" xfId="0" applyNumberFormat="1" applyFont="1" applyBorder="1" applyAlignment="1" applyProtection="1">
      <alignment horizontal="center" vertical="center" shrinkToFit="1"/>
      <protection/>
    </xf>
    <xf numFmtId="49" fontId="27" fillId="0" borderId="52" xfId="0" applyNumberFormat="1" applyFont="1" applyBorder="1" applyAlignment="1" applyProtection="1">
      <alignment horizontal="center" vertical="center" shrinkToFit="1"/>
      <protection/>
    </xf>
    <xf numFmtId="0" fontId="27" fillId="0" borderId="55" xfId="0" applyFont="1" applyBorder="1" applyAlignment="1" applyProtection="1">
      <alignment horizontal="center" shrinkToFit="1"/>
      <protection/>
    </xf>
    <xf numFmtId="0" fontId="27" fillId="0" borderId="56" xfId="0" applyFont="1" applyBorder="1" applyAlignment="1" applyProtection="1">
      <alignment horizontal="center" shrinkToFit="1"/>
      <protection/>
    </xf>
    <xf numFmtId="0" fontId="27" fillId="0" borderId="54" xfId="0" applyFont="1" applyBorder="1" applyAlignment="1" applyProtection="1">
      <alignment horizontal="center" vertical="center" shrinkToFit="1"/>
      <protection locked="0"/>
    </xf>
    <xf numFmtId="0" fontId="27" fillId="0" borderId="55" xfId="0" applyFont="1" applyBorder="1" applyAlignment="1" applyProtection="1">
      <alignment horizontal="center" vertical="center" shrinkToFit="1"/>
      <protection locked="0"/>
    </xf>
    <xf numFmtId="0" fontId="27" fillId="0" borderId="56" xfId="0" applyFont="1" applyBorder="1" applyAlignment="1" applyProtection="1">
      <alignment horizontal="center" vertical="center" shrinkToFit="1"/>
      <protection locked="0"/>
    </xf>
    <xf numFmtId="0" fontId="27" fillId="0" borderId="55" xfId="0" applyFont="1" applyBorder="1" applyAlignment="1" applyProtection="1">
      <alignment horizontal="center" vertical="center" shrinkToFit="1"/>
      <protection/>
    </xf>
    <xf numFmtId="0" fontId="27" fillId="0" borderId="56" xfId="0" applyFont="1" applyBorder="1" applyAlignment="1" applyProtection="1">
      <alignment horizontal="center" vertical="center" shrinkToFit="1"/>
      <protection/>
    </xf>
    <xf numFmtId="0" fontId="44" fillId="0" borderId="0" xfId="0" applyFont="1" applyAlignment="1" applyProtection="1">
      <alignment horizontal="center"/>
      <protection locked="0"/>
    </xf>
    <xf numFmtId="0" fontId="8" fillId="0" borderId="0" xfId="0" applyFont="1" applyAlignment="1" applyProtection="1">
      <alignment horizontal="center"/>
      <protection locked="0"/>
    </xf>
    <xf numFmtId="0" fontId="27" fillId="0" borderId="10" xfId="0" applyFont="1" applyBorder="1" applyAlignment="1" applyProtection="1">
      <alignment horizontal="center" vertical="center" shrinkToFit="1"/>
      <protection/>
    </xf>
    <xf numFmtId="0" fontId="27" fillId="0" borderId="35" xfId="0" applyFont="1" applyBorder="1" applyAlignment="1" applyProtection="1">
      <alignment horizontal="center" vertical="center" shrinkToFit="1"/>
      <protection/>
    </xf>
    <xf numFmtId="0" fontId="27" fillId="0" borderId="32" xfId="0" applyFont="1" applyBorder="1" applyAlignment="1" applyProtection="1">
      <alignment horizontal="center" vertical="center" shrinkToFit="1"/>
      <protection/>
    </xf>
    <xf numFmtId="0" fontId="27" fillId="0" borderId="33" xfId="0" applyFont="1" applyBorder="1" applyAlignment="1" applyProtection="1">
      <alignment horizontal="center" vertical="center" shrinkToFit="1"/>
      <protection/>
    </xf>
    <xf numFmtId="0" fontId="27" fillId="0" borderId="34" xfId="0" applyFont="1" applyBorder="1" applyAlignment="1" applyProtection="1">
      <alignment horizontal="center" vertical="center" shrinkToFit="1"/>
      <protection/>
    </xf>
    <xf numFmtId="0" fontId="17" fillId="0" borderId="0" xfId="0" applyFont="1" applyAlignment="1" applyProtection="1">
      <alignment horizontal="center"/>
      <protection locked="0"/>
    </xf>
    <xf numFmtId="175" fontId="17" fillId="0" borderId="0" xfId="0" applyNumberFormat="1" applyFont="1" applyAlignment="1" applyProtection="1">
      <alignment horizontal="center" vertical="center"/>
      <protection locked="0"/>
    </xf>
    <xf numFmtId="0" fontId="45" fillId="43" borderId="0" xfId="0" applyFont="1" applyFill="1" applyAlignment="1" applyProtection="1">
      <alignment horizontal="center" vertical="center"/>
      <protection locked="0"/>
    </xf>
    <xf numFmtId="0" fontId="41" fillId="0" borderId="39" xfId="0" applyFont="1" applyBorder="1" applyAlignment="1" applyProtection="1">
      <alignment horizontal="center" vertical="center"/>
      <protection locked="0"/>
    </xf>
    <xf numFmtId="0" fontId="41" fillId="0" borderId="40" xfId="0" applyFont="1" applyBorder="1" applyAlignment="1" applyProtection="1">
      <alignment horizontal="center" vertical="center"/>
      <protection locked="0"/>
    </xf>
    <xf numFmtId="0" fontId="46" fillId="0" borderId="0" xfId="0" applyFont="1" applyAlignment="1" applyProtection="1">
      <alignment horizontal="center"/>
      <protection locked="0"/>
    </xf>
    <xf numFmtId="0" fontId="41" fillId="0" borderId="0" xfId="0" applyFont="1" applyBorder="1" applyAlignment="1" applyProtection="1">
      <alignment horizontal="center" vertical="center"/>
      <protection locked="0"/>
    </xf>
    <xf numFmtId="0" fontId="26" fillId="33" borderId="0" xfId="0" applyFont="1" applyFill="1" applyAlignment="1" applyProtection="1">
      <alignment horizontal="center"/>
      <protection locked="0"/>
    </xf>
    <xf numFmtId="0" fontId="0" fillId="33" borderId="0" xfId="0" applyFill="1" applyAlignment="1" applyProtection="1">
      <alignment horizontal="center"/>
      <protection locked="0"/>
    </xf>
    <xf numFmtId="1" fontId="17" fillId="33" borderId="58" xfId="0" applyNumberFormat="1" applyFont="1" applyFill="1" applyBorder="1" applyAlignment="1" applyProtection="1">
      <alignment horizontal="center" vertical="center"/>
      <protection/>
    </xf>
    <xf numFmtId="1" fontId="17" fillId="33" borderId="59" xfId="0" applyNumberFormat="1" applyFont="1" applyFill="1" applyBorder="1" applyAlignment="1" applyProtection="1">
      <alignment horizontal="center" vertical="center"/>
      <protection/>
    </xf>
    <xf numFmtId="0" fontId="2" fillId="33" borderId="0" xfId="0" applyFont="1" applyFill="1" applyAlignment="1" applyProtection="1">
      <alignment horizontal="left"/>
      <protection locked="0"/>
    </xf>
    <xf numFmtId="173" fontId="2" fillId="33" borderId="0" xfId="0" applyNumberFormat="1" applyFont="1" applyFill="1" applyAlignment="1" applyProtection="1">
      <alignment horizontal="left"/>
      <protection locked="0"/>
    </xf>
    <xf numFmtId="0" fontId="9" fillId="0" borderId="0" xfId="0" applyFont="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21" fillId="0" borderId="63" xfId="0" applyFont="1" applyBorder="1" applyAlignment="1">
      <alignment horizontal="center" vertical="center"/>
    </xf>
    <xf numFmtId="0" fontId="21" fillId="0" borderId="64" xfId="0" applyFont="1" applyBorder="1" applyAlignment="1">
      <alignment horizontal="center" vertical="center"/>
    </xf>
    <xf numFmtId="0" fontId="0" fillId="0" borderId="0" xfId="0" applyAlignment="1">
      <alignment horizontal="center"/>
    </xf>
    <xf numFmtId="0" fontId="0" fillId="0" borderId="65" xfId="0" applyBorder="1" applyAlignment="1">
      <alignment horizontal="center"/>
    </xf>
    <xf numFmtId="0" fontId="7" fillId="0" borderId="66" xfId="0" applyFont="1" applyBorder="1" applyAlignment="1">
      <alignment horizontal="left" vertical="center" shrinkToFit="1"/>
    </xf>
    <xf numFmtId="0" fontId="7" fillId="0" borderId="67" xfId="0" applyFont="1" applyBorder="1" applyAlignment="1">
      <alignment horizontal="left" vertical="center" shrinkToFit="1"/>
    </xf>
    <xf numFmtId="0" fontId="7" fillId="0" borderId="68" xfId="0" applyFont="1" applyBorder="1" applyAlignment="1">
      <alignment horizontal="left" vertical="center" shrinkToFit="1"/>
    </xf>
    <xf numFmtId="0" fontId="7" fillId="0" borderId="69" xfId="0" applyFont="1" applyBorder="1" applyAlignment="1">
      <alignment horizontal="center" vertical="center"/>
    </xf>
    <xf numFmtId="0" fontId="0" fillId="0" borderId="70" xfId="0" applyBorder="1" applyAlignment="1">
      <alignment/>
    </xf>
    <xf numFmtId="0" fontId="10" fillId="0" borderId="71" xfId="0" applyFont="1" applyBorder="1" applyAlignment="1">
      <alignment horizontal="center" vertical="center" shrinkToFit="1"/>
    </xf>
    <xf numFmtId="0" fontId="7" fillId="0" borderId="70" xfId="0" applyFont="1" applyBorder="1" applyAlignment="1">
      <alignment horizontal="center" vertical="center"/>
    </xf>
    <xf numFmtId="0" fontId="11" fillId="0" borderId="0" xfId="0" applyFont="1" applyAlignment="1">
      <alignment horizont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175" fontId="11" fillId="0" borderId="66" xfId="0" applyNumberFormat="1" applyFont="1" applyBorder="1" applyAlignment="1">
      <alignment horizontal="center" vertical="center" shrinkToFit="1"/>
    </xf>
    <xf numFmtId="175" fontId="11" fillId="0" borderId="67" xfId="0" applyNumberFormat="1" applyFont="1" applyBorder="1" applyAlignment="1">
      <alignment horizontal="center" vertical="center" shrinkToFit="1"/>
    </xf>
    <xf numFmtId="175" fontId="11" fillId="0" borderId="68" xfId="0" applyNumberFormat="1" applyFont="1" applyBorder="1" applyAlignment="1">
      <alignment horizontal="center" vertical="center" shrinkToFit="1"/>
    </xf>
    <xf numFmtId="0" fontId="11" fillId="0" borderId="0" xfId="0" applyFont="1" applyAlignment="1">
      <alignment horizontal="center" vertical="center" shrinkToFit="1"/>
    </xf>
    <xf numFmtId="0" fontId="12" fillId="0" borderId="0" xfId="0" applyFont="1" applyAlignment="1">
      <alignment horizontal="center" vertical="center" shrinkToFit="1"/>
    </xf>
    <xf numFmtId="0" fontId="11" fillId="0" borderId="31" xfId="0" applyFont="1" applyBorder="1" applyAlignment="1">
      <alignment horizontal="center" vertical="center" shrinkToFit="1"/>
    </xf>
    <xf numFmtId="0" fontId="19" fillId="0" borderId="15" xfId="0" applyFont="1" applyBorder="1" applyAlignment="1">
      <alignment horizontal="center" vertical="center" wrapText="1"/>
    </xf>
    <xf numFmtId="0" fontId="19" fillId="0" borderId="72" xfId="0" applyFont="1" applyBorder="1" applyAlignment="1">
      <alignment horizontal="center" vertical="center" wrapText="1"/>
    </xf>
    <xf numFmtId="0" fontId="6" fillId="0" borderId="73" xfId="0" applyFont="1" applyBorder="1" applyAlignment="1">
      <alignment horizontal="right"/>
    </xf>
    <xf numFmtId="0" fontId="6" fillId="0" borderId="20" xfId="0" applyFont="1" applyBorder="1" applyAlignment="1">
      <alignment horizontal="left" indent="1"/>
    </xf>
    <xf numFmtId="0" fontId="6" fillId="0" borderId="21" xfId="0" applyFont="1" applyBorder="1" applyAlignment="1">
      <alignment horizontal="left" indent="1"/>
    </xf>
    <xf numFmtId="0" fontId="6" fillId="0" borderId="20" xfId="0" applyFont="1" applyBorder="1" applyAlignment="1">
      <alignment horizontal="right"/>
    </xf>
    <xf numFmtId="182" fontId="28" fillId="0" borderId="0" xfId="0" applyNumberFormat="1" applyFont="1" applyBorder="1" applyAlignment="1" applyProtection="1">
      <alignment horizontal="center"/>
      <protection locked="0"/>
    </xf>
    <xf numFmtId="182" fontId="28" fillId="0" borderId="0" xfId="0" applyNumberFormat="1" applyFont="1" applyAlignment="1" applyProtection="1">
      <alignment horizontal="center"/>
      <protection locked="0"/>
    </xf>
    <xf numFmtId="0" fontId="25" fillId="0" borderId="52" xfId="0" applyFont="1" applyBorder="1" applyAlignment="1" applyProtection="1">
      <alignment/>
      <protection/>
    </xf>
    <xf numFmtId="0" fontId="25" fillId="0" borderId="32"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8">
    <dxf>
      <font>
        <color indexed="9"/>
      </font>
    </dxf>
    <dxf>
      <font>
        <color indexed="9"/>
      </font>
    </dxf>
    <dxf>
      <font>
        <color indexed="9"/>
      </font>
    </dxf>
    <dxf>
      <font>
        <color indexed="9"/>
      </font>
    </dxf>
    <dxf>
      <font>
        <b/>
        <i val="0"/>
        <color indexed="9"/>
      </font>
      <fill>
        <patternFill>
          <bgColor indexed="10"/>
        </patternFill>
      </fill>
    </dxf>
    <dxf>
      <font>
        <b/>
        <i val="0"/>
        <color indexed="9"/>
      </font>
      <fill>
        <patternFill>
          <bgColor indexed="10"/>
        </patternFill>
      </fill>
    </dxf>
    <dxf>
      <font>
        <color indexed="9"/>
      </font>
    </dxf>
    <dxf>
      <font>
        <color indexed="9"/>
      </font>
    </dxf>
    <dxf>
      <font>
        <color indexed="9"/>
      </font>
    </dxf>
    <dxf>
      <font>
        <color indexed="9"/>
      </font>
    </dxf>
    <dxf>
      <font>
        <color indexed="9"/>
      </font>
    </dxf>
    <dxf>
      <font>
        <color indexed="9"/>
      </font>
    </dxf>
    <dxf>
      <font>
        <color indexed="9"/>
      </font>
    </dxf>
    <dxf>
      <font>
        <color indexed="9"/>
      </font>
    </dxf>
    <dxf>
      <font>
        <b/>
        <i val="0"/>
        <color indexed="9"/>
      </font>
      <fill>
        <patternFill>
          <bgColor indexed="10"/>
        </patternFill>
      </fill>
    </dxf>
    <dxf>
      <font>
        <color indexed="13"/>
      </font>
      <fill>
        <patternFill>
          <bgColor indexed="13"/>
        </patternFill>
      </fill>
    </dxf>
    <dxf>
      <font>
        <b/>
        <i val="0"/>
        <color indexed="9"/>
      </font>
      <fill>
        <patternFill>
          <bgColor indexed="10"/>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14</xdr:col>
      <xdr:colOff>0</xdr:colOff>
      <xdr:row>62</xdr:row>
      <xdr:rowOff>114300</xdr:rowOff>
    </xdr:to>
    <xdr:sp>
      <xdr:nvSpPr>
        <xdr:cNvPr id="1" name="Text Box 1"/>
        <xdr:cNvSpPr txBox="1">
          <a:spLocks noChangeArrowheads="1"/>
        </xdr:cNvSpPr>
      </xdr:nvSpPr>
      <xdr:spPr>
        <a:xfrm>
          <a:off x="19050" y="19050"/>
          <a:ext cx="8515350" cy="10134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file has been designed to hopefully make the task of conducting your Club Championships a lot simpler and is provided free of charge.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are using Excel 2007 or later please save these files as  </a:t>
          </a:r>
          <a:r>
            <a:rPr lang="en-US" cap="none" sz="1000" b="0" i="0" u="none" baseline="0">
              <a:solidFill>
                <a:srgbClr val="FF0000"/>
              </a:solidFill>
              <a:latin typeface="Arial"/>
              <a:ea typeface="Arial"/>
              <a:cs typeface="Arial"/>
            </a:rPr>
            <a:t>“Excel Macro-Enabled Workbook file” </a:t>
          </a:r>
          <a:r>
            <a:rPr lang="en-US" cap="none" sz="1000" b="0" i="0" u="none" baseline="0">
              <a:solidFill>
                <a:srgbClr val="000000"/>
              </a:solidFill>
              <a:latin typeface="Arial"/>
              <a:ea typeface="Arial"/>
              <a:cs typeface="Arial"/>
            </a:rPr>
            <a:t>and when asked </a:t>
          </a:r>
          <a:r>
            <a:rPr lang="en-US" cap="none" sz="1000" b="0" i="0" u="none" baseline="0">
              <a:solidFill>
                <a:srgbClr val="FF0000"/>
              </a:solidFill>
              <a:latin typeface="Arial"/>
              <a:ea typeface="Arial"/>
              <a:cs typeface="Arial"/>
            </a:rPr>
            <a:t>YOU MUST ALLOW MACROS TO RUN or the file will not perform correctly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Once you have the required file opened on your computer please click on the “Entries” tab along the bottom of this page and enter the entrants names where indicated on the sheet. If you have been recording the names on another sheet it is quicker to copy and paste the names a column at a time from that sheet to this file but please do not use CUT.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you have completed entering the names click on the </a:t>
          </a:r>
          <a:r>
            <a:rPr lang="en-US" cap="none" sz="1000" b="0" i="0" u="none" baseline="0">
              <a:solidFill>
                <a:srgbClr val="FF0000"/>
              </a:solidFill>
              <a:latin typeface="Arial"/>
              <a:ea typeface="Arial"/>
              <a:cs typeface="Arial"/>
            </a:rPr>
            <a:t>“CLICK HERE to execute the DRAW”</a:t>
          </a:r>
          <a:r>
            <a:rPr lang="en-US" cap="none" sz="1000" b="0" i="0" u="none" baseline="0">
              <a:solidFill>
                <a:srgbClr val="000000"/>
              </a:solidFill>
              <a:latin typeface="Arial"/>
              <a:ea typeface="Arial"/>
              <a:cs typeface="Arial"/>
            </a:rPr>
            <a:t> button. This procedure will produce the following results:-
</a:t>
          </a:r>
          <a:r>
            <a:rPr lang="en-US" cap="none" sz="1000" b="0" i="0" u="none" baseline="0">
              <a:solidFill>
                <a:srgbClr val="000000"/>
              </a:solidFill>
              <a:latin typeface="Arial"/>
              <a:ea typeface="Arial"/>
              <a:cs typeface="Arial"/>
            </a:rPr>
            <a:t>1 </a:t>
          </a:r>
          <a:r>
            <a:rPr lang="en-US" cap="none" sz="1000" b="0" i="0" u="none" baseline="0">
              <a:solidFill>
                <a:srgbClr val="008000"/>
              </a:solidFill>
              <a:latin typeface="Arial"/>
              <a:ea typeface="Arial"/>
              <a:cs typeface="Arial"/>
            </a:rPr>
            <a:t>The DRAW will be done AUTOMATICALLY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The players names including byes will be automatically inserted on the draw sheet.
</a:t>
          </a:r>
          <a:r>
            <a:rPr lang="en-US" cap="none" sz="1000" b="0" i="0" u="none" baseline="0">
              <a:solidFill>
                <a:srgbClr val="000000"/>
              </a:solidFill>
              <a:latin typeface="Arial"/>
              <a:ea typeface="Arial"/>
              <a:cs typeface="Arial"/>
            </a:rPr>
            <a:t>3 The players names for each match in Round 1 will be automatically inserted on the Round 1 display sheet. Click the “R1” tab to view.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the results of each game are known please click the “Chart” tab and enter the score in the small box to the right of each Skips name  and </a:t>
          </a:r>
          <a:r>
            <a:rPr lang="en-US" cap="none" sz="1000" b="0" i="0" u="none" baseline="0">
              <a:solidFill>
                <a:srgbClr val="008000"/>
              </a:solidFill>
              <a:latin typeface="Arial"/>
              <a:ea typeface="Arial"/>
              <a:cs typeface="Arial"/>
            </a:rPr>
            <a:t>the winner of the match will be automatically advanced to the next Round</a:t>
          </a:r>
          <a:r>
            <a:rPr lang="en-US" cap="none" sz="1000" b="0" i="0" u="none" baseline="0">
              <a:solidFill>
                <a:srgbClr val="000000"/>
              </a:solidFill>
              <a:latin typeface="Arial"/>
              <a:ea typeface="Arial"/>
              <a:cs typeface="Arial"/>
            </a:rPr>
            <a:t>. Also the relevant display sheet will be automatically updated. Click the “ R2 or R3 or R4 or Q-Final etc. etc. “ tabs to view.
</a:t>
          </a:r>
          <a:r>
            <a:rPr lang="en-US" cap="none" sz="1000" b="0" i="0" u="none" baseline="0">
              <a:solidFill>
                <a:srgbClr val="000000"/>
              </a:solidFill>
              <a:latin typeface="Arial"/>
              <a:ea typeface="Arial"/>
              <a:cs typeface="Arial"/>
            </a:rPr>
            <a:t>
</a:t>
          </a:r>
          <a:r>
            <a:rPr lang="en-US" cap="none" sz="1000" b="0" i="0" u="sng" baseline="0">
              <a:solidFill>
                <a:srgbClr val="000000"/>
              </a:solidFill>
              <a:latin typeface="Arial"/>
              <a:ea typeface="Arial"/>
              <a:cs typeface="Arial"/>
            </a:rPr>
            <a:t>Score card printing.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“Scroll Social” program has been included as part of these files and the players names will have been automatically inserted in the “Scroll Social” data base. To use this facility you will probably need to change the margins to suite your printer on the four card printing sheets. Also you will need a supply of the blank cards that have been designed for use with “Scroll Social”. If you have not used “Scroll Social” and would like to find out more please give me a call.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Geoff Graham
</a:t>
          </a:r>
          <a:r>
            <a:rPr lang="en-US" cap="none" sz="1000" b="0" i="0" u="none" baseline="0">
              <a:solidFill>
                <a:srgbClr val="000000"/>
              </a:solidFill>
              <a:latin typeface="Arial"/>
              <a:ea typeface="Arial"/>
              <a:cs typeface="Arial"/>
            </a:rPr>
            <a:t>02 4389 1138
</a:t>
          </a:r>
          <a:r>
            <a:rPr lang="en-US" cap="none" sz="1000" b="0" i="0" u="none" baseline="0">
              <a:solidFill>
                <a:srgbClr val="000000"/>
              </a:solidFill>
              <a:latin typeface="Arial"/>
              <a:ea typeface="Arial"/>
              <a:cs typeface="Arial"/>
            </a:rPr>
            <a:t>or email </a:t>
          </a:r>
          <a:r>
            <a:rPr lang="en-US" cap="none" sz="1000" b="0" i="0" u="none" baseline="0">
              <a:solidFill>
                <a:srgbClr val="000000"/>
              </a:solidFill>
              <a:latin typeface="Calibri"/>
              <a:ea typeface="Calibri"/>
              <a:cs typeface="Calibri"/>
            </a:rPr>
            <a:t>geoffjgraham@gmail.com</a:t>
          </a:r>
          <a:r>
            <a:rPr lang="en-US" cap="none" sz="10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123825</xdr:rowOff>
    </xdr:from>
    <xdr:to>
      <xdr:col>1</xdr:col>
      <xdr:colOff>38100</xdr:colOff>
      <xdr:row>0</xdr:row>
      <xdr:rowOff>161925</xdr:rowOff>
    </xdr:to>
    <xdr:pic>
      <xdr:nvPicPr>
        <xdr:cNvPr id="1" name="Bowlers" hidden="1"/>
        <xdr:cNvPicPr preferRelativeResize="1">
          <a:picLocks noChangeAspect="1"/>
        </xdr:cNvPicPr>
      </xdr:nvPicPr>
      <xdr:blipFill>
        <a:blip r:embed="rId1"/>
        <a:stretch>
          <a:fillRect/>
        </a:stretch>
      </xdr:blipFill>
      <xdr:spPr>
        <a:xfrm>
          <a:off x="114300" y="123825"/>
          <a:ext cx="9525" cy="38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off\Documents\Tournament%20software\Championship%20Draws%20Byes%20Spread\Singles\128%20Singles%20Master%20Byes%20Sprea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Entries"/>
      <sheetName val="Draw"/>
      <sheetName val="Chart"/>
      <sheetName val="R1"/>
      <sheetName val="R2"/>
      <sheetName val="R3"/>
      <sheetName val="R4"/>
      <sheetName val="Q- Final"/>
      <sheetName val="Semi-Final"/>
      <sheetName val="Final"/>
      <sheetName val="TEAMS"/>
      <sheetName val="CARDS"/>
      <sheetName val="CARDS 2"/>
      <sheetName val="CARDS REAR"/>
      <sheetName val="CARDS 2 REAR"/>
    </sheetNames>
  </externalBook>
</externalLink>
</file>

<file path=xl/tables/table1.xml><?xml version="1.0" encoding="utf-8"?>
<table xmlns="http://schemas.openxmlformats.org/spreadsheetml/2006/main" id="1" name="List1" displayName="List1" ref="B44:B1001" comment="" totalsRowShown="0">
  <autoFilter ref="B44:B1001"/>
  <tableColumns count="1">
    <tableColumn id="1" name="Column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O1:AC46"/>
  <sheetViews>
    <sheetView showGridLines="0" showRowColHeaders="0" tabSelected="1" zoomScalePageLayoutView="0" workbookViewId="0" topLeftCell="A1">
      <selection activeCell="O1" sqref="O1:IV16384"/>
    </sheetView>
  </sheetViews>
  <sheetFormatPr defaultColWidth="9.140625" defaultRowHeight="12.75"/>
  <cols>
    <col min="15" max="16384" width="0" style="0" hidden="1" customWidth="1"/>
  </cols>
  <sheetData>
    <row r="1" spans="15:29" ht="12.75">
      <c r="O1" s="144"/>
      <c r="P1" s="144"/>
      <c r="Q1" s="144"/>
      <c r="R1" s="144"/>
      <c r="S1" s="144"/>
      <c r="T1" s="144"/>
      <c r="U1" s="144"/>
      <c r="V1" s="144"/>
      <c r="W1" s="144"/>
      <c r="X1" s="144"/>
      <c r="Y1" s="144"/>
      <c r="Z1" s="144"/>
      <c r="AA1" s="144"/>
      <c r="AB1" s="144"/>
      <c r="AC1" s="144"/>
    </row>
    <row r="2" spans="15:29" ht="12.75">
      <c r="O2" s="144"/>
      <c r="P2" s="144"/>
      <c r="Q2" s="144"/>
      <c r="R2" s="144"/>
      <c r="S2" s="144"/>
      <c r="T2" s="144"/>
      <c r="U2" s="144"/>
      <c r="V2" s="144"/>
      <c r="W2" s="144"/>
      <c r="X2" s="144"/>
      <c r="Y2" s="144"/>
      <c r="Z2" s="144"/>
      <c r="AA2" s="144"/>
      <c r="AB2" s="144"/>
      <c r="AC2" s="144"/>
    </row>
    <row r="3" spans="15:29" ht="12.75">
      <c r="O3" s="144"/>
      <c r="P3" s="144"/>
      <c r="Q3" s="144"/>
      <c r="R3" s="144"/>
      <c r="S3" s="144"/>
      <c r="T3" s="144"/>
      <c r="U3" s="144"/>
      <c r="V3" s="144"/>
      <c r="W3" s="144"/>
      <c r="X3" s="144"/>
      <c r="Y3" s="144"/>
      <c r="Z3" s="144"/>
      <c r="AA3" s="144"/>
      <c r="AB3" s="144"/>
      <c r="AC3" s="144"/>
    </row>
    <row r="4" spans="15:29" ht="12.75">
      <c r="O4" s="144"/>
      <c r="P4" s="144"/>
      <c r="Q4" s="144"/>
      <c r="R4" s="144"/>
      <c r="S4" s="144"/>
      <c r="T4" s="144"/>
      <c r="U4" s="144"/>
      <c r="V4" s="144"/>
      <c r="W4" s="144"/>
      <c r="X4" s="144"/>
      <c r="Y4" s="144"/>
      <c r="Z4" s="144"/>
      <c r="AA4" s="144"/>
      <c r="AB4" s="144"/>
      <c r="AC4" s="144"/>
    </row>
    <row r="5" spans="15:29" ht="12.75">
      <c r="O5" s="144"/>
      <c r="P5" s="144"/>
      <c r="Q5" s="144"/>
      <c r="R5" s="144"/>
      <c r="S5" s="144"/>
      <c r="T5" s="144"/>
      <c r="U5" s="144"/>
      <c r="V5" s="144"/>
      <c r="W5" s="144"/>
      <c r="X5" s="144"/>
      <c r="Y5" s="144"/>
      <c r="Z5" s="144"/>
      <c r="AA5" s="144"/>
      <c r="AB5" s="144"/>
      <c r="AC5" s="144"/>
    </row>
    <row r="6" spans="15:29" ht="12.75">
      <c r="O6" s="144"/>
      <c r="P6" s="144"/>
      <c r="Q6" s="144"/>
      <c r="R6" s="144"/>
      <c r="S6" s="144"/>
      <c r="T6" s="144"/>
      <c r="U6" s="144"/>
      <c r="V6" s="144"/>
      <c r="W6" s="144"/>
      <c r="X6" s="144"/>
      <c r="Y6" s="144"/>
      <c r="Z6" s="144"/>
      <c r="AA6" s="144"/>
      <c r="AB6" s="144"/>
      <c r="AC6" s="144"/>
    </row>
    <row r="7" spans="15:29" ht="12.75">
      <c r="O7" s="144"/>
      <c r="P7" s="144"/>
      <c r="Q7" s="144"/>
      <c r="R7" s="144"/>
      <c r="S7" s="144"/>
      <c r="T7" s="144"/>
      <c r="U7" s="144"/>
      <c r="V7" s="144"/>
      <c r="W7" s="144"/>
      <c r="X7" s="144"/>
      <c r="Y7" s="144"/>
      <c r="Z7" s="144"/>
      <c r="AA7" s="144"/>
      <c r="AB7" s="144"/>
      <c r="AC7" s="144"/>
    </row>
    <row r="8" spans="15:29" ht="12.75">
      <c r="O8" s="144"/>
      <c r="P8" s="144"/>
      <c r="Q8" s="144"/>
      <c r="R8" s="144"/>
      <c r="S8" s="144"/>
      <c r="T8" s="144"/>
      <c r="U8" s="144"/>
      <c r="V8" s="144"/>
      <c r="W8" s="144"/>
      <c r="X8" s="144"/>
      <c r="Y8" s="144"/>
      <c r="Z8" s="144"/>
      <c r="AA8" s="144"/>
      <c r="AB8" s="144"/>
      <c r="AC8" s="144"/>
    </row>
    <row r="9" spans="15:29" ht="12.75">
      <c r="O9" s="144"/>
      <c r="P9" s="144"/>
      <c r="Q9" s="144"/>
      <c r="R9" s="144"/>
      <c r="S9" s="144"/>
      <c r="T9" s="144"/>
      <c r="U9" s="144"/>
      <c r="V9" s="144"/>
      <c r="W9" s="144"/>
      <c r="X9" s="144"/>
      <c r="Y9" s="144"/>
      <c r="Z9" s="144"/>
      <c r="AA9" s="144"/>
      <c r="AB9" s="144"/>
      <c r="AC9" s="144"/>
    </row>
    <row r="10" spans="15:29" ht="12.75">
      <c r="O10" s="144"/>
      <c r="P10" s="144"/>
      <c r="Q10" s="144"/>
      <c r="R10" s="144"/>
      <c r="S10" s="144"/>
      <c r="T10" s="144"/>
      <c r="U10" s="144"/>
      <c r="V10" s="144"/>
      <c r="W10" s="144"/>
      <c r="X10" s="144"/>
      <c r="Y10" s="144"/>
      <c r="Z10" s="144"/>
      <c r="AA10" s="144"/>
      <c r="AB10" s="144"/>
      <c r="AC10" s="144"/>
    </row>
    <row r="11" spans="15:29" ht="12.75">
      <c r="O11" s="144"/>
      <c r="P11" s="144"/>
      <c r="Q11" s="144"/>
      <c r="R11" s="144"/>
      <c r="S11" s="144"/>
      <c r="T11" s="144"/>
      <c r="U11" s="144"/>
      <c r="V11" s="144"/>
      <c r="W11" s="144"/>
      <c r="X11" s="144"/>
      <c r="Y11" s="144"/>
      <c r="Z11" s="144"/>
      <c r="AA11" s="144"/>
      <c r="AB11" s="144"/>
      <c r="AC11" s="144"/>
    </row>
    <row r="12" spans="15:29" ht="12.75">
      <c r="O12" s="144"/>
      <c r="P12" s="144"/>
      <c r="Q12" s="144"/>
      <c r="R12" s="144"/>
      <c r="S12" s="144"/>
      <c r="T12" s="144"/>
      <c r="U12" s="144"/>
      <c r="V12" s="144"/>
      <c r="W12" s="144"/>
      <c r="X12" s="144"/>
      <c r="Y12" s="144"/>
      <c r="Z12" s="144"/>
      <c r="AA12" s="144"/>
      <c r="AB12" s="144"/>
      <c r="AC12" s="144"/>
    </row>
    <row r="13" spans="15:29" ht="12.75">
      <c r="O13" s="144"/>
      <c r="P13" s="144"/>
      <c r="Q13" s="144"/>
      <c r="R13" s="144"/>
      <c r="S13" s="144"/>
      <c r="T13" s="144"/>
      <c r="U13" s="144"/>
      <c r="V13" s="144"/>
      <c r="W13" s="144"/>
      <c r="X13" s="144"/>
      <c r="Y13" s="144"/>
      <c r="Z13" s="144"/>
      <c r="AA13" s="144"/>
      <c r="AB13" s="144"/>
      <c r="AC13" s="144"/>
    </row>
    <row r="14" spans="15:29" ht="12.75">
      <c r="O14" s="144"/>
      <c r="P14" s="144"/>
      <c r="Q14" s="144"/>
      <c r="R14" s="144"/>
      <c r="S14" s="144"/>
      <c r="T14" s="144"/>
      <c r="U14" s="144"/>
      <c r="V14" s="144"/>
      <c r="W14" s="144"/>
      <c r="X14" s="144"/>
      <c r="Y14" s="144"/>
      <c r="Z14" s="144"/>
      <c r="AA14" s="144"/>
      <c r="AB14" s="144"/>
      <c r="AC14" s="144"/>
    </row>
    <row r="15" spans="15:29" ht="12.75">
      <c r="O15" s="144"/>
      <c r="P15" s="144"/>
      <c r="Q15" s="144"/>
      <c r="R15" s="144"/>
      <c r="S15" s="144"/>
      <c r="T15" s="144"/>
      <c r="U15" s="144"/>
      <c r="V15" s="144"/>
      <c r="W15" s="144"/>
      <c r="X15" s="144"/>
      <c r="Y15" s="144"/>
      <c r="Z15" s="144"/>
      <c r="AA15" s="144"/>
      <c r="AB15" s="144"/>
      <c r="AC15" s="144"/>
    </row>
    <row r="16" spans="15:29" ht="12.75">
      <c r="O16" s="144"/>
      <c r="P16" s="144"/>
      <c r="Q16" s="144"/>
      <c r="R16" s="144"/>
      <c r="S16" s="144"/>
      <c r="T16" s="144"/>
      <c r="U16" s="144"/>
      <c r="V16" s="144"/>
      <c r="W16" s="144"/>
      <c r="X16" s="144"/>
      <c r="Y16" s="144"/>
      <c r="Z16" s="144"/>
      <c r="AA16" s="144"/>
      <c r="AB16" s="144"/>
      <c r="AC16" s="144"/>
    </row>
    <row r="17" spans="15:29" ht="12.75">
      <c r="O17" s="144"/>
      <c r="P17" s="144"/>
      <c r="Q17" s="144"/>
      <c r="R17" s="144"/>
      <c r="S17" s="144"/>
      <c r="T17" s="144"/>
      <c r="U17" s="144"/>
      <c r="V17" s="144"/>
      <c r="W17" s="144"/>
      <c r="X17" s="144"/>
      <c r="Y17" s="144"/>
      <c r="Z17" s="144"/>
      <c r="AA17" s="144"/>
      <c r="AB17" s="144"/>
      <c r="AC17" s="144"/>
    </row>
    <row r="18" spans="15:29" ht="12.75">
      <c r="O18" s="144"/>
      <c r="P18" s="144"/>
      <c r="Q18" s="144"/>
      <c r="R18" s="144"/>
      <c r="S18" s="144"/>
      <c r="T18" s="144"/>
      <c r="U18" s="144"/>
      <c r="V18" s="144"/>
      <c r="W18" s="144"/>
      <c r="X18" s="144"/>
      <c r="Y18" s="144"/>
      <c r="Z18" s="144"/>
      <c r="AA18" s="144"/>
      <c r="AB18" s="144"/>
      <c r="AC18" s="144"/>
    </row>
    <row r="19" spans="15:29" ht="12.75">
      <c r="O19" s="144"/>
      <c r="P19" s="144"/>
      <c r="Q19" s="144"/>
      <c r="R19" s="144"/>
      <c r="S19" s="144"/>
      <c r="T19" s="144"/>
      <c r="U19" s="144"/>
      <c r="V19" s="144"/>
      <c r="W19" s="144"/>
      <c r="X19" s="144"/>
      <c r="Y19" s="144"/>
      <c r="Z19" s="144"/>
      <c r="AA19" s="144"/>
      <c r="AB19" s="144"/>
      <c r="AC19" s="144"/>
    </row>
    <row r="20" spans="15:29" ht="12.75">
      <c r="O20" s="144"/>
      <c r="P20" s="144"/>
      <c r="Q20" s="144"/>
      <c r="R20" s="144"/>
      <c r="S20" s="144"/>
      <c r="T20" s="144"/>
      <c r="U20" s="144"/>
      <c r="V20" s="144"/>
      <c r="W20" s="144"/>
      <c r="X20" s="144"/>
      <c r="Y20" s="144"/>
      <c r="Z20" s="144"/>
      <c r="AA20" s="144"/>
      <c r="AB20" s="144"/>
      <c r="AC20" s="144"/>
    </row>
    <row r="21" spans="15:29" ht="12.75">
      <c r="O21" s="144"/>
      <c r="P21" s="144"/>
      <c r="Q21" s="144"/>
      <c r="R21" s="144"/>
      <c r="S21" s="144"/>
      <c r="T21" s="144"/>
      <c r="U21" s="144"/>
      <c r="V21" s="144"/>
      <c r="W21" s="144"/>
      <c r="X21" s="144"/>
      <c r="Y21" s="144"/>
      <c r="Z21" s="144"/>
      <c r="AA21" s="144"/>
      <c r="AB21" s="144"/>
      <c r="AC21" s="144"/>
    </row>
    <row r="22" spans="15:29" ht="12.75">
      <c r="O22" s="144"/>
      <c r="P22" s="144"/>
      <c r="Q22" s="144"/>
      <c r="R22" s="144"/>
      <c r="S22" s="144"/>
      <c r="T22" s="144"/>
      <c r="U22" s="144"/>
      <c r="V22" s="144"/>
      <c r="W22" s="144"/>
      <c r="X22" s="144"/>
      <c r="Y22" s="144"/>
      <c r="Z22" s="144"/>
      <c r="AA22" s="144"/>
      <c r="AB22" s="144"/>
      <c r="AC22" s="144"/>
    </row>
    <row r="23" spans="15:29" ht="12.75">
      <c r="O23" s="144"/>
      <c r="P23" s="144"/>
      <c r="Q23" s="144"/>
      <c r="R23" s="144"/>
      <c r="S23" s="144"/>
      <c r="T23" s="144"/>
      <c r="U23" s="144"/>
      <c r="V23" s="144"/>
      <c r="W23" s="144"/>
      <c r="X23" s="144"/>
      <c r="Y23" s="144"/>
      <c r="Z23" s="144"/>
      <c r="AA23" s="144"/>
      <c r="AB23" s="144"/>
      <c r="AC23" s="144"/>
    </row>
    <row r="24" spans="15:29" ht="12.75">
      <c r="O24" s="144"/>
      <c r="P24" s="144"/>
      <c r="Q24" s="144"/>
      <c r="R24" s="144"/>
      <c r="S24" s="144"/>
      <c r="T24" s="144"/>
      <c r="U24" s="144"/>
      <c r="V24" s="144"/>
      <c r="W24" s="144"/>
      <c r="X24" s="144"/>
      <c r="Y24" s="144"/>
      <c r="Z24" s="144"/>
      <c r="AA24" s="144"/>
      <c r="AB24" s="144"/>
      <c r="AC24" s="144"/>
    </row>
    <row r="25" spans="15:29" ht="12.75">
      <c r="O25" s="144"/>
      <c r="P25" s="144"/>
      <c r="Q25" s="144"/>
      <c r="R25" s="144"/>
      <c r="S25" s="144"/>
      <c r="T25" s="144"/>
      <c r="U25" s="144"/>
      <c r="V25" s="144"/>
      <c r="W25" s="144"/>
      <c r="X25" s="144"/>
      <c r="Y25" s="144"/>
      <c r="Z25" s="144"/>
      <c r="AA25" s="144"/>
      <c r="AB25" s="144"/>
      <c r="AC25" s="144"/>
    </row>
    <row r="26" spans="15:29" ht="12.75">
      <c r="O26" s="144"/>
      <c r="P26" s="144"/>
      <c r="Q26" s="144"/>
      <c r="R26" s="144"/>
      <c r="S26" s="144"/>
      <c r="T26" s="144"/>
      <c r="U26" s="144"/>
      <c r="V26" s="144"/>
      <c r="W26" s="144"/>
      <c r="X26" s="144"/>
      <c r="Y26" s="144"/>
      <c r="Z26" s="144"/>
      <c r="AA26" s="144"/>
      <c r="AB26" s="144"/>
      <c r="AC26" s="144"/>
    </row>
    <row r="27" spans="15:29" ht="12.75">
      <c r="O27" s="144"/>
      <c r="P27" s="144"/>
      <c r="Q27" s="144"/>
      <c r="R27" s="144"/>
      <c r="S27" s="144"/>
      <c r="T27" s="144"/>
      <c r="U27" s="144"/>
      <c r="V27" s="144"/>
      <c r="W27" s="144"/>
      <c r="X27" s="144"/>
      <c r="Y27" s="144"/>
      <c r="Z27" s="144"/>
      <c r="AA27" s="144"/>
      <c r="AB27" s="144"/>
      <c r="AC27" s="144"/>
    </row>
    <row r="28" spans="15:29" ht="12.75">
      <c r="O28" s="144"/>
      <c r="P28" s="144"/>
      <c r="Q28" s="144"/>
      <c r="R28" s="144"/>
      <c r="S28" s="144"/>
      <c r="T28" s="144"/>
      <c r="U28" s="144"/>
      <c r="V28" s="144"/>
      <c r="W28" s="144"/>
      <c r="X28" s="144"/>
      <c r="Y28" s="144"/>
      <c r="Z28" s="144"/>
      <c r="AA28" s="144"/>
      <c r="AB28" s="144"/>
      <c r="AC28" s="144"/>
    </row>
    <row r="29" spans="15:29" ht="12.75">
      <c r="O29" s="144"/>
      <c r="P29" s="144"/>
      <c r="Q29" s="144"/>
      <c r="R29" s="144"/>
      <c r="S29" s="144"/>
      <c r="T29" s="144"/>
      <c r="U29" s="144"/>
      <c r="V29" s="144"/>
      <c r="W29" s="144"/>
      <c r="X29" s="144"/>
      <c r="Y29" s="144"/>
      <c r="Z29" s="144"/>
      <c r="AA29" s="144"/>
      <c r="AB29" s="144"/>
      <c r="AC29" s="144"/>
    </row>
    <row r="30" spans="15:29" ht="12.75">
      <c r="O30" s="144"/>
      <c r="P30" s="144"/>
      <c r="Q30" s="144"/>
      <c r="R30" s="144"/>
      <c r="S30" s="144"/>
      <c r="T30" s="144"/>
      <c r="U30" s="144"/>
      <c r="V30" s="144"/>
      <c r="W30" s="144"/>
      <c r="X30" s="144"/>
      <c r="Y30" s="144"/>
      <c r="Z30" s="144"/>
      <c r="AA30" s="144"/>
      <c r="AB30" s="144"/>
      <c r="AC30" s="144"/>
    </row>
    <row r="31" spans="15:29" ht="12.75">
      <c r="O31" s="144"/>
      <c r="P31" s="144"/>
      <c r="Q31" s="144"/>
      <c r="R31" s="144"/>
      <c r="S31" s="144"/>
      <c r="T31" s="144"/>
      <c r="U31" s="144"/>
      <c r="V31" s="144"/>
      <c r="W31" s="144"/>
      <c r="X31" s="144"/>
      <c r="Y31" s="144"/>
      <c r="Z31" s="144"/>
      <c r="AA31" s="144"/>
      <c r="AB31" s="144"/>
      <c r="AC31" s="144"/>
    </row>
    <row r="32" spans="15:29" ht="12.75">
      <c r="O32" s="144"/>
      <c r="P32" s="144"/>
      <c r="Q32" s="144"/>
      <c r="R32" s="144"/>
      <c r="S32" s="144"/>
      <c r="T32" s="144"/>
      <c r="U32" s="144"/>
      <c r="V32" s="144"/>
      <c r="W32" s="144"/>
      <c r="X32" s="144"/>
      <c r="Y32" s="144"/>
      <c r="Z32" s="144"/>
      <c r="AA32" s="144"/>
      <c r="AB32" s="144"/>
      <c r="AC32" s="144"/>
    </row>
    <row r="33" spans="15:29" ht="12.75">
      <c r="O33" s="144"/>
      <c r="P33" s="144"/>
      <c r="Q33" s="144"/>
      <c r="R33" s="144"/>
      <c r="S33" s="144"/>
      <c r="T33" s="144"/>
      <c r="U33" s="144"/>
      <c r="V33" s="144"/>
      <c r="W33" s="144"/>
      <c r="X33" s="144"/>
      <c r="Y33" s="144"/>
      <c r="Z33" s="144"/>
      <c r="AA33" s="144"/>
      <c r="AB33" s="144"/>
      <c r="AC33" s="144"/>
    </row>
    <row r="34" spans="15:29" ht="12.75">
      <c r="O34" s="144"/>
      <c r="P34" s="144"/>
      <c r="Q34" s="144"/>
      <c r="R34" s="144"/>
      <c r="S34" s="144"/>
      <c r="T34" s="144"/>
      <c r="U34" s="144"/>
      <c r="V34" s="144"/>
      <c r="W34" s="144"/>
      <c r="X34" s="144"/>
      <c r="Y34" s="144"/>
      <c r="Z34" s="144"/>
      <c r="AA34" s="144"/>
      <c r="AB34" s="144"/>
      <c r="AC34" s="144"/>
    </row>
    <row r="35" spans="15:29" ht="12.75">
      <c r="O35" s="144"/>
      <c r="P35" s="144"/>
      <c r="Q35" s="144"/>
      <c r="R35" s="144"/>
      <c r="S35" s="144"/>
      <c r="T35" s="144"/>
      <c r="U35" s="144"/>
      <c r="V35" s="144"/>
      <c r="W35" s="144"/>
      <c r="X35" s="144"/>
      <c r="Y35" s="144"/>
      <c r="Z35" s="144"/>
      <c r="AA35" s="144"/>
      <c r="AB35" s="144"/>
      <c r="AC35" s="144"/>
    </row>
    <row r="36" spans="15:29" ht="12.75">
      <c r="O36" s="144"/>
      <c r="P36" s="144"/>
      <c r="Q36" s="144"/>
      <c r="R36" s="144"/>
      <c r="S36" s="144"/>
      <c r="T36" s="144"/>
      <c r="U36" s="144"/>
      <c r="V36" s="144"/>
      <c r="W36" s="144"/>
      <c r="X36" s="144"/>
      <c r="Y36" s="144"/>
      <c r="Z36" s="144"/>
      <c r="AA36" s="144"/>
      <c r="AB36" s="144"/>
      <c r="AC36" s="144"/>
    </row>
    <row r="37" spans="15:29" ht="12.75">
      <c r="O37" s="144"/>
      <c r="P37" s="144"/>
      <c r="Q37" s="144"/>
      <c r="R37" s="144"/>
      <c r="S37" s="144"/>
      <c r="T37" s="144"/>
      <c r="U37" s="144"/>
      <c r="V37" s="144"/>
      <c r="W37" s="144"/>
      <c r="X37" s="144"/>
      <c r="Y37" s="144"/>
      <c r="Z37" s="144"/>
      <c r="AA37" s="144"/>
      <c r="AB37" s="144"/>
      <c r="AC37" s="144"/>
    </row>
    <row r="38" spans="15:29" ht="12.75">
      <c r="O38" s="144"/>
      <c r="P38" s="144"/>
      <c r="Q38" s="144"/>
      <c r="R38" s="144"/>
      <c r="S38" s="144"/>
      <c r="T38" s="144"/>
      <c r="U38" s="144"/>
      <c r="V38" s="144"/>
      <c r="W38" s="144"/>
      <c r="X38" s="144"/>
      <c r="Y38" s="144"/>
      <c r="Z38" s="144"/>
      <c r="AA38" s="144"/>
      <c r="AB38" s="144"/>
      <c r="AC38" s="144"/>
    </row>
    <row r="39" spans="15:29" ht="12.75">
      <c r="O39" s="144"/>
      <c r="P39" s="144"/>
      <c r="Q39" s="144"/>
      <c r="R39" s="144"/>
      <c r="S39" s="144"/>
      <c r="T39" s="144"/>
      <c r="U39" s="144"/>
      <c r="V39" s="144"/>
      <c r="W39" s="144"/>
      <c r="X39" s="144"/>
      <c r="Y39" s="144"/>
      <c r="Z39" s="144"/>
      <c r="AA39" s="144"/>
      <c r="AB39" s="144"/>
      <c r="AC39" s="144"/>
    </row>
    <row r="40" spans="15:29" ht="12.75">
      <c r="O40" s="144"/>
      <c r="P40" s="144"/>
      <c r="Q40" s="144"/>
      <c r="R40" s="144"/>
      <c r="S40" s="144"/>
      <c r="T40" s="144"/>
      <c r="U40" s="144"/>
      <c r="V40" s="144"/>
      <c r="W40" s="144"/>
      <c r="X40" s="144"/>
      <c r="Y40" s="144"/>
      <c r="Z40" s="144"/>
      <c r="AA40" s="144"/>
      <c r="AB40" s="144"/>
      <c r="AC40" s="144"/>
    </row>
    <row r="41" spans="15:29" ht="12.75">
      <c r="O41" s="144"/>
      <c r="P41" s="144"/>
      <c r="Q41" s="144"/>
      <c r="R41" s="144"/>
      <c r="S41" s="144"/>
      <c r="T41" s="144"/>
      <c r="U41" s="144"/>
      <c r="V41" s="144"/>
      <c r="W41" s="144"/>
      <c r="X41" s="144"/>
      <c r="Y41" s="144"/>
      <c r="Z41" s="144"/>
      <c r="AA41" s="144"/>
      <c r="AB41" s="144"/>
      <c r="AC41" s="144"/>
    </row>
    <row r="42" spans="15:29" ht="12.75">
      <c r="O42" s="144"/>
      <c r="P42" s="144"/>
      <c r="Q42" s="144"/>
      <c r="R42" s="144"/>
      <c r="S42" s="144"/>
      <c r="T42" s="144"/>
      <c r="U42" s="144"/>
      <c r="V42" s="144"/>
      <c r="W42" s="144"/>
      <c r="X42" s="144"/>
      <c r="Y42" s="144"/>
      <c r="Z42" s="144"/>
      <c r="AA42" s="144"/>
      <c r="AB42" s="144"/>
      <c r="AC42" s="144"/>
    </row>
    <row r="43" spans="15:29" ht="12.75">
      <c r="O43" s="144"/>
      <c r="P43" s="144"/>
      <c r="Q43" s="144"/>
      <c r="R43" s="144"/>
      <c r="S43" s="144"/>
      <c r="T43" s="144"/>
      <c r="U43" s="144"/>
      <c r="V43" s="144"/>
      <c r="W43" s="144"/>
      <c r="X43" s="144"/>
      <c r="Y43" s="144"/>
      <c r="Z43" s="144"/>
      <c r="AA43" s="144"/>
      <c r="AB43" s="144"/>
      <c r="AC43" s="144"/>
    </row>
    <row r="44" spans="15:29" ht="12.75">
      <c r="O44" s="144"/>
      <c r="P44" s="144"/>
      <c r="Q44" s="144"/>
      <c r="R44" s="144"/>
      <c r="S44" s="144"/>
      <c r="T44" s="144"/>
      <c r="U44" s="144"/>
      <c r="V44" s="144"/>
      <c r="W44" s="144"/>
      <c r="X44" s="144"/>
      <c r="Y44" s="144"/>
      <c r="Z44" s="144"/>
      <c r="AA44" s="144"/>
      <c r="AB44" s="144"/>
      <c r="AC44" s="144"/>
    </row>
    <row r="45" spans="15:29" ht="12.75">
      <c r="O45" s="144"/>
      <c r="P45" s="144"/>
      <c r="Q45" s="144"/>
      <c r="R45" s="144"/>
      <c r="S45" s="144"/>
      <c r="T45" s="144"/>
      <c r="U45" s="144"/>
      <c r="V45" s="144"/>
      <c r="W45" s="144"/>
      <c r="X45" s="144"/>
      <c r="Y45" s="144"/>
      <c r="Z45" s="144"/>
      <c r="AA45" s="144"/>
      <c r="AB45" s="144"/>
      <c r="AC45" s="144"/>
    </row>
    <row r="46" spans="15:29" ht="12.75">
      <c r="O46" s="144"/>
      <c r="P46" s="144"/>
      <c r="Q46" s="144"/>
      <c r="R46" s="144"/>
      <c r="S46" s="144"/>
      <c r="T46" s="144"/>
      <c r="U46" s="144"/>
      <c r="V46" s="144"/>
      <c r="W46" s="144"/>
      <c r="X46" s="144"/>
      <c r="Y46" s="144"/>
      <c r="Z46" s="144"/>
      <c r="AA46" s="144"/>
      <c r="AB46" s="144"/>
      <c r="AC46" s="144"/>
    </row>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X133"/>
  <sheetViews>
    <sheetView showGridLines="0" zoomScalePageLayoutView="0" workbookViewId="0" topLeftCell="A1">
      <selection activeCell="B1" sqref="B1:H1"/>
    </sheetView>
  </sheetViews>
  <sheetFormatPr defaultColWidth="8.8515625" defaultRowHeight="12.75"/>
  <cols>
    <col min="1" max="1" width="5.8515625" style="122" customWidth="1"/>
    <col min="2" max="2" width="6.7109375" style="123" customWidth="1"/>
    <col min="3" max="3" width="18.421875" style="122" customWidth="1"/>
    <col min="4" max="4" width="10.57421875" style="122" customWidth="1"/>
    <col min="5" max="5" width="6.7109375" style="123" hidden="1" customWidth="1"/>
    <col min="6" max="6" width="18.421875" style="122" hidden="1" customWidth="1"/>
    <col min="7" max="7" width="5.28125" style="122" hidden="1" customWidth="1"/>
    <col min="8" max="8" width="18.421875" style="122" customWidth="1"/>
    <col min="9" max="20" width="8.8515625" style="122" customWidth="1"/>
    <col min="21" max="24" width="0" style="122" hidden="1" customWidth="1"/>
    <col min="25" max="16384" width="8.8515625" style="122" customWidth="1"/>
  </cols>
  <sheetData>
    <row r="1" spans="2:17" ht="19.5" customHeight="1">
      <c r="B1" s="207" t="str">
        <f>Chart!$A$1</f>
        <v>Bateau Bay - 2013 - Club Championships</v>
      </c>
      <c r="C1" s="207"/>
      <c r="D1" s="207"/>
      <c r="E1" s="207"/>
      <c r="F1" s="207"/>
      <c r="G1" s="207"/>
      <c r="H1" s="207"/>
      <c r="I1" s="120"/>
      <c r="J1" s="120"/>
      <c r="K1" s="120"/>
      <c r="L1" s="120"/>
      <c r="M1" s="120"/>
      <c r="N1" s="120"/>
      <c r="O1" s="120"/>
      <c r="P1" s="120"/>
      <c r="Q1" s="120"/>
    </row>
    <row r="2" spans="2:17" ht="21" customHeight="1">
      <c r="B2" s="202" t="s">
        <v>56</v>
      </c>
      <c r="C2" s="202"/>
      <c r="D2" s="202"/>
      <c r="E2" s="202"/>
      <c r="F2" s="202"/>
      <c r="G2" s="202"/>
      <c r="H2" s="202"/>
      <c r="I2" s="120"/>
      <c r="J2" s="120"/>
      <c r="K2" s="120"/>
      <c r="L2" s="120"/>
      <c r="M2" s="120"/>
      <c r="N2" s="120"/>
      <c r="O2" s="120"/>
      <c r="P2" s="120"/>
      <c r="Q2" s="120"/>
    </row>
    <row r="3" spans="2:17" ht="24" customHeight="1">
      <c r="B3" s="203">
        <v>41461</v>
      </c>
      <c r="C3" s="203"/>
      <c r="D3" s="203"/>
      <c r="E3" s="203"/>
      <c r="F3" s="203"/>
      <c r="G3" s="203"/>
      <c r="H3" s="203"/>
      <c r="I3" s="120"/>
      <c r="J3" s="120"/>
      <c r="K3" s="120"/>
      <c r="L3" s="120"/>
      <c r="M3" s="120"/>
      <c r="N3" s="120"/>
      <c r="O3" s="120"/>
      <c r="P3" s="120"/>
      <c r="Q3" s="120"/>
    </row>
    <row r="4" spans="2:8" ht="25.5" customHeight="1">
      <c r="B4" s="204" t="s">
        <v>44</v>
      </c>
      <c r="C4" s="204"/>
      <c r="D4" s="204"/>
      <c r="E4" s="204"/>
      <c r="F4" s="204"/>
      <c r="G4" s="204"/>
      <c r="H4" s="204"/>
    </row>
    <row r="5" spans="2:5" ht="25.5">
      <c r="B5" s="121" t="s">
        <v>40</v>
      </c>
      <c r="E5" s="121" t="s">
        <v>40</v>
      </c>
    </row>
    <row r="6" spans="2:24" ht="17.25" customHeight="1">
      <c r="B6" s="205">
        <v>1</v>
      </c>
      <c r="C6" s="130" t="e">
        <f>VLOOKUP($H6,U6:X133,4,FALSE)</f>
        <v>#N/A</v>
      </c>
      <c r="D6" s="142" t="e">
        <f>VLOOKUP($H6,U6:X133,3,FALSE)</f>
        <v>#N/A</v>
      </c>
      <c r="E6" s="130"/>
      <c r="F6" s="130" t="e">
        <f>VLOOKUP($H6,U6:X133,2,FALSE)</f>
        <v>#N/A</v>
      </c>
      <c r="G6" s="130" t="e">
        <f>Chart!$B$8</f>
        <v>#N/A</v>
      </c>
      <c r="H6" s="130">
        <f>Chart!$O$83</f>
      </c>
      <c r="U6" s="130" t="e">
        <f>Chart!$E$8</f>
        <v>#N/A</v>
      </c>
      <c r="V6" s="130" t="e">
        <f>Chart!$D$8</f>
        <v>#N/A</v>
      </c>
      <c r="W6" s="130" t="e">
        <f>Chart!$C$8</f>
        <v>#N/A</v>
      </c>
      <c r="X6" s="130" t="e">
        <f>Chart!$B$8</f>
        <v>#N/A</v>
      </c>
    </row>
    <row r="7" spans="2:24" ht="17.25" customHeight="1">
      <c r="B7" s="206"/>
      <c r="C7" s="140" t="e">
        <f>VLOOKUP($H7,U7:X134,4,FALSE)</f>
        <v>#N/A</v>
      </c>
      <c r="D7" s="143" t="e">
        <f>VLOOKUP($H7,U7:X134,3,FALSE)</f>
        <v>#N/A</v>
      </c>
      <c r="E7" s="140"/>
      <c r="F7" s="140" t="e">
        <f>VLOOKUP($H7,U7:X134,2,FALSE)</f>
        <v>#N/A</v>
      </c>
      <c r="G7" s="140"/>
      <c r="H7" s="140">
        <f>Chart!$O$243</f>
      </c>
      <c r="U7" s="131" t="e">
        <f>Chart!$E$12</f>
        <v>#N/A</v>
      </c>
      <c r="V7" s="131" t="e">
        <f>Chart!$D$12</f>
        <v>#N/A</v>
      </c>
      <c r="W7" s="131" t="e">
        <f>Chart!$C$12</f>
        <v>#N/A</v>
      </c>
      <c r="X7" s="131" t="e">
        <f>Chart!$B$12</f>
        <v>#N/A</v>
      </c>
    </row>
    <row r="8" spans="2:24" ht="17.25" customHeight="1">
      <c r="B8" s="205">
        <v>2</v>
      </c>
      <c r="C8" s="130" t="e">
        <f>VLOOKUP($H8,U8:X135,4,FALSE)</f>
        <v>#N/A</v>
      </c>
      <c r="D8" s="142" t="e">
        <f>VLOOKUP($H8,U8:X135,3,FALSE)</f>
        <v>#N/A</v>
      </c>
      <c r="E8" s="130"/>
      <c r="F8" s="130" t="e">
        <f>VLOOKUP($H8,U8:X135,2,FALSE)</f>
        <v>#N/A</v>
      </c>
      <c r="G8" s="130"/>
      <c r="H8" s="130">
        <f>Chart!$O$403</f>
      </c>
      <c r="U8" s="130" t="e">
        <f>Chart!$E$18</f>
        <v>#N/A</v>
      </c>
      <c r="V8" s="130" t="e">
        <f>Chart!$D$18</f>
        <v>#N/A</v>
      </c>
      <c r="W8" s="130" t="e">
        <f>Chart!$C$18</f>
        <v>#N/A</v>
      </c>
      <c r="X8" s="130" t="e">
        <f>Chart!$B$18</f>
        <v>#N/A</v>
      </c>
    </row>
    <row r="9" spans="2:24" ht="17.25" customHeight="1">
      <c r="B9" s="208">
        <v>7</v>
      </c>
      <c r="C9" s="140" t="e">
        <f>VLOOKUP($H9,U9:X136,4,FALSE)</f>
        <v>#N/A</v>
      </c>
      <c r="D9" s="143" t="e">
        <f>VLOOKUP($H9,U9:X136,3,FALSE)</f>
        <v>#N/A</v>
      </c>
      <c r="E9" s="140"/>
      <c r="F9" s="140" t="e">
        <f>VLOOKUP($H9,U9:X136,2,FALSE)</f>
        <v>#N/A</v>
      </c>
      <c r="G9" s="140"/>
      <c r="H9" s="140">
        <f>Chart!$O$563</f>
      </c>
      <c r="U9" s="131" t="e">
        <f>Chart!$E$22</f>
        <v>#N/A</v>
      </c>
      <c r="V9" s="131" t="e">
        <f>Chart!$D$22</f>
        <v>#N/A</v>
      </c>
      <c r="W9" s="131" t="e">
        <f>Chart!$C$22</f>
        <v>#N/A</v>
      </c>
      <c r="X9" s="131" t="e">
        <f>Chart!$B$22</f>
        <v>#N/A</v>
      </c>
    </row>
    <row r="10" spans="2:24" ht="17.25" customHeight="1">
      <c r="B10" s="205"/>
      <c r="C10" s="130"/>
      <c r="D10" s="130"/>
      <c r="E10" s="130"/>
      <c r="F10" s="130"/>
      <c r="G10" s="130"/>
      <c r="H10" s="130"/>
      <c r="U10" s="130" t="e">
        <f>Chart!$E$28</f>
        <v>#N/A</v>
      </c>
      <c r="V10" s="130" t="e">
        <f>Chart!$D$28</f>
        <v>#N/A</v>
      </c>
      <c r="W10" s="130" t="e">
        <f>Chart!$C$28</f>
        <v>#N/A</v>
      </c>
      <c r="X10" s="130" t="e">
        <f>Chart!$B$28</f>
        <v>#N/A</v>
      </c>
    </row>
    <row r="11" spans="2:24" ht="17.25" customHeight="1">
      <c r="B11" s="208"/>
      <c r="C11" s="131"/>
      <c r="D11" s="131"/>
      <c r="E11" s="131"/>
      <c r="F11" s="131"/>
      <c r="G11" s="131"/>
      <c r="H11" s="131"/>
      <c r="U11" s="131" t="e">
        <f>Chart!$E$32</f>
        <v>#N/A</v>
      </c>
      <c r="V11" s="131" t="e">
        <f>Chart!$D$32</f>
        <v>#N/A</v>
      </c>
      <c r="W11" s="131" t="e">
        <f>Chart!$C$32</f>
        <v>#N/A</v>
      </c>
      <c r="X11" s="131" t="e">
        <f>Chart!$B$32</f>
        <v>#N/A</v>
      </c>
    </row>
    <row r="12" spans="2:24" ht="17.25" customHeight="1">
      <c r="B12" s="208"/>
      <c r="C12" s="131"/>
      <c r="D12" s="131"/>
      <c r="E12" s="131"/>
      <c r="F12" s="131"/>
      <c r="G12" s="131"/>
      <c r="H12" s="131"/>
      <c r="U12" s="130" t="e">
        <f>Chart!$E$38</f>
        <v>#N/A</v>
      </c>
      <c r="V12" s="130" t="e">
        <f>Chart!$D$38</f>
        <v>#N/A</v>
      </c>
      <c r="W12" s="130" t="e">
        <f>Chart!$C$38</f>
        <v>#N/A</v>
      </c>
      <c r="X12" s="130" t="e">
        <f>Chart!$B$38</f>
        <v>#N/A</v>
      </c>
    </row>
    <row r="13" spans="2:24" ht="17.25" customHeight="1">
      <c r="B13" s="208"/>
      <c r="C13" s="131"/>
      <c r="D13" s="131"/>
      <c r="E13" s="131"/>
      <c r="F13" s="131"/>
      <c r="G13" s="131"/>
      <c r="H13" s="131"/>
      <c r="U13" s="131" t="e">
        <f>Chart!$E$42</f>
        <v>#N/A</v>
      </c>
      <c r="V13" s="131" t="e">
        <f>Chart!$D$42</f>
        <v>#N/A</v>
      </c>
      <c r="W13" s="131" t="e">
        <f>Chart!$C$42</f>
        <v>#N/A</v>
      </c>
      <c r="X13" s="131" t="e">
        <f>Chart!$B$42</f>
        <v>#N/A</v>
      </c>
    </row>
    <row r="14" spans="2:24" ht="17.25" customHeight="1">
      <c r="B14" s="208"/>
      <c r="C14" s="131"/>
      <c r="D14" s="131"/>
      <c r="E14" s="131"/>
      <c r="F14" s="131"/>
      <c r="G14" s="131"/>
      <c r="H14" s="131"/>
      <c r="U14" s="130" t="e">
        <f>Chart!$E$48</f>
        <v>#N/A</v>
      </c>
      <c r="V14" s="130" t="e">
        <f>Chart!$D$48</f>
        <v>#N/A</v>
      </c>
      <c r="W14" s="130" t="e">
        <f>Chart!$C$48</f>
        <v>#N/A</v>
      </c>
      <c r="X14" s="130" t="e">
        <f>Chart!$B$48</f>
        <v>#N/A</v>
      </c>
    </row>
    <row r="15" spans="2:24" ht="17.25" customHeight="1">
      <c r="B15" s="208"/>
      <c r="C15" s="131"/>
      <c r="D15" s="131"/>
      <c r="E15" s="131"/>
      <c r="F15" s="131"/>
      <c r="G15" s="131"/>
      <c r="H15" s="131"/>
      <c r="U15" s="131" t="e">
        <f>Chart!$E$52</f>
        <v>#N/A</v>
      </c>
      <c r="V15" s="131" t="e">
        <f>Chart!$D$52</f>
        <v>#N/A</v>
      </c>
      <c r="W15" s="131" t="e">
        <f>Chart!$C$52</f>
        <v>#N/A</v>
      </c>
      <c r="X15" s="131" t="e">
        <f>Chart!$B$52</f>
        <v>#N/A</v>
      </c>
    </row>
    <row r="16" spans="2:24" ht="17.25" customHeight="1">
      <c r="B16" s="208"/>
      <c r="C16" s="131"/>
      <c r="D16" s="131"/>
      <c r="E16" s="131"/>
      <c r="F16" s="131"/>
      <c r="G16" s="131"/>
      <c r="H16" s="131"/>
      <c r="U16" s="130" t="e">
        <f>Chart!$E$58</f>
        <v>#N/A</v>
      </c>
      <c r="V16" s="130" t="e">
        <f>Chart!$D$58</f>
        <v>#N/A</v>
      </c>
      <c r="W16" s="130" t="e">
        <f>Chart!$C$58</f>
        <v>#N/A</v>
      </c>
      <c r="X16" s="130" t="e">
        <f>Chart!$B$58</f>
        <v>#N/A</v>
      </c>
    </row>
    <row r="17" spans="2:24" ht="17.25" customHeight="1">
      <c r="B17" s="208"/>
      <c r="C17" s="131"/>
      <c r="D17" s="131"/>
      <c r="E17" s="131"/>
      <c r="F17" s="131"/>
      <c r="G17" s="131"/>
      <c r="H17" s="131"/>
      <c r="U17" s="131" t="e">
        <f>Chart!$E$62</f>
        <v>#N/A</v>
      </c>
      <c r="V17" s="131" t="e">
        <f>Chart!$D$62</f>
        <v>#N/A</v>
      </c>
      <c r="W17" s="131" t="e">
        <f>Chart!$C$62</f>
        <v>#N/A</v>
      </c>
      <c r="X17" s="131" t="e">
        <f>Chart!$B$62</f>
        <v>#N/A</v>
      </c>
    </row>
    <row r="18" spans="2:24" ht="17.25" customHeight="1">
      <c r="B18" s="208"/>
      <c r="C18" s="131"/>
      <c r="D18" s="131"/>
      <c r="E18" s="131"/>
      <c r="F18" s="131"/>
      <c r="G18" s="131"/>
      <c r="H18" s="131"/>
      <c r="U18" s="130" t="e">
        <f>Chart!$E$68</f>
        <v>#N/A</v>
      </c>
      <c r="V18" s="130" t="e">
        <f>Chart!$D$68</f>
        <v>#N/A</v>
      </c>
      <c r="W18" s="130" t="e">
        <f>Chart!$C$68</f>
        <v>#N/A</v>
      </c>
      <c r="X18" s="130" t="e">
        <f>Chart!$B$68</f>
        <v>#N/A</v>
      </c>
    </row>
    <row r="19" spans="2:24" ht="17.25" customHeight="1">
      <c r="B19" s="208"/>
      <c r="C19" s="131"/>
      <c r="D19" s="131"/>
      <c r="E19" s="131"/>
      <c r="F19" s="131"/>
      <c r="G19" s="131"/>
      <c r="H19" s="131"/>
      <c r="U19" s="131" t="e">
        <f>Chart!$E$72</f>
        <v>#N/A</v>
      </c>
      <c r="V19" s="131" t="e">
        <f>Chart!$D$72</f>
        <v>#N/A</v>
      </c>
      <c r="W19" s="131" t="e">
        <f>Chart!$C$72</f>
        <v>#N/A</v>
      </c>
      <c r="X19" s="131" t="e">
        <f>Chart!$B$72</f>
        <v>#N/A</v>
      </c>
    </row>
    <row r="20" spans="2:24" ht="17.25" customHeight="1">
      <c r="B20" s="208"/>
      <c r="C20" s="131"/>
      <c r="D20" s="131"/>
      <c r="E20" s="131"/>
      <c r="F20" s="131"/>
      <c r="G20" s="131"/>
      <c r="H20" s="131"/>
      <c r="U20" s="130" t="e">
        <f>Chart!$E$78</f>
        <v>#N/A</v>
      </c>
      <c r="V20" s="130" t="e">
        <f>Chart!$D$78</f>
        <v>#N/A</v>
      </c>
      <c r="W20" s="130" t="e">
        <f>Chart!$C$78</f>
        <v>#N/A</v>
      </c>
      <c r="X20" s="130" t="e">
        <f>Chart!$B$78</f>
        <v>#N/A</v>
      </c>
    </row>
    <row r="21" spans="2:24" ht="17.25" customHeight="1">
      <c r="B21" s="208"/>
      <c r="C21" s="131"/>
      <c r="D21" s="131"/>
      <c r="E21" s="131"/>
      <c r="F21" s="131"/>
      <c r="G21" s="131"/>
      <c r="H21" s="131"/>
      <c r="U21" s="131" t="e">
        <f>Chart!$E$82</f>
        <v>#N/A</v>
      </c>
      <c r="V21" s="131" t="e">
        <f>Chart!$D$82</f>
        <v>#N/A</v>
      </c>
      <c r="W21" s="131" t="e">
        <f>Chart!$C$82</f>
        <v>#N/A</v>
      </c>
      <c r="X21" s="131" t="e">
        <f>Chart!$B$82</f>
        <v>#N/A</v>
      </c>
    </row>
    <row r="22" spans="2:24" ht="17.25" customHeight="1">
      <c r="B22" s="208"/>
      <c r="C22" s="131"/>
      <c r="D22" s="131"/>
      <c r="E22" s="131"/>
      <c r="F22" s="131"/>
      <c r="G22" s="131"/>
      <c r="H22" s="131"/>
      <c r="U22" s="130" t="e">
        <f>Chart!$E$88</f>
        <v>#N/A</v>
      </c>
      <c r="V22" s="130" t="e">
        <f>Chart!$D$88</f>
        <v>#N/A</v>
      </c>
      <c r="W22" s="130" t="e">
        <f>Chart!$C$88</f>
        <v>#N/A</v>
      </c>
      <c r="X22" s="130" t="e">
        <f>Chart!$B$88</f>
        <v>#N/A</v>
      </c>
    </row>
    <row r="23" spans="2:24" ht="17.25" customHeight="1">
      <c r="B23" s="208"/>
      <c r="C23" s="131"/>
      <c r="D23" s="131"/>
      <c r="E23" s="131"/>
      <c r="F23" s="131"/>
      <c r="G23" s="131"/>
      <c r="H23" s="131"/>
      <c r="U23" s="131" t="e">
        <f>Chart!$E$92</f>
        <v>#N/A</v>
      </c>
      <c r="V23" s="131" t="e">
        <f>Chart!$D$92</f>
        <v>#N/A</v>
      </c>
      <c r="W23" s="131" t="e">
        <f>Chart!$C$92</f>
        <v>#N/A</v>
      </c>
      <c r="X23" s="131" t="e">
        <f>Chart!$B$92</f>
        <v>#N/A</v>
      </c>
    </row>
    <row r="24" spans="2:24" ht="17.25" customHeight="1">
      <c r="B24" s="208"/>
      <c r="C24" s="131"/>
      <c r="D24" s="131"/>
      <c r="E24" s="131"/>
      <c r="F24" s="131"/>
      <c r="G24" s="131"/>
      <c r="H24" s="131"/>
      <c r="U24" s="130" t="e">
        <f>Chart!$E$98</f>
        <v>#N/A</v>
      </c>
      <c r="V24" s="130" t="e">
        <f>Chart!$D$98</f>
        <v>#N/A</v>
      </c>
      <c r="W24" s="130" t="e">
        <f>Chart!$C$98</f>
        <v>#N/A</v>
      </c>
      <c r="X24" s="130" t="e">
        <f>Chart!$B$98</f>
        <v>#N/A</v>
      </c>
    </row>
    <row r="25" spans="2:24" ht="17.25" customHeight="1">
      <c r="B25" s="208"/>
      <c r="C25" s="131"/>
      <c r="D25" s="131"/>
      <c r="E25" s="131"/>
      <c r="F25" s="131"/>
      <c r="G25" s="131"/>
      <c r="H25" s="131"/>
      <c r="U25" s="131" t="e">
        <f>Chart!$E$102</f>
        <v>#N/A</v>
      </c>
      <c r="V25" s="131" t="e">
        <f>Chart!$D$102</f>
        <v>#N/A</v>
      </c>
      <c r="W25" s="131" t="e">
        <f>Chart!$C$102</f>
        <v>#N/A</v>
      </c>
      <c r="X25" s="131" t="e">
        <f>Chart!$B$102</f>
        <v>#N/A</v>
      </c>
    </row>
    <row r="26" spans="2:24" ht="17.25" customHeight="1">
      <c r="B26" s="208"/>
      <c r="C26" s="131"/>
      <c r="D26" s="131"/>
      <c r="E26" s="131"/>
      <c r="F26" s="131"/>
      <c r="G26" s="131"/>
      <c r="H26" s="131"/>
      <c r="U26" s="130" t="e">
        <f>Chart!$E$108</f>
        <v>#N/A</v>
      </c>
      <c r="V26" s="130" t="e">
        <f>Chart!$D$108</f>
        <v>#N/A</v>
      </c>
      <c r="W26" s="130" t="e">
        <f>Chart!$C$108</f>
        <v>#N/A</v>
      </c>
      <c r="X26" s="130" t="e">
        <f>Chart!$B$108</f>
        <v>#N/A</v>
      </c>
    </row>
    <row r="27" spans="2:24" ht="17.25" customHeight="1">
      <c r="B27" s="208"/>
      <c r="C27" s="131"/>
      <c r="D27" s="131"/>
      <c r="E27" s="131"/>
      <c r="F27" s="131"/>
      <c r="G27" s="131"/>
      <c r="H27" s="131"/>
      <c r="U27" s="131" t="e">
        <f>Chart!$E$112</f>
        <v>#N/A</v>
      </c>
      <c r="V27" s="131" t="e">
        <f>Chart!$D$112</f>
        <v>#N/A</v>
      </c>
      <c r="W27" s="131" t="e">
        <f>Chart!$C$112</f>
        <v>#N/A</v>
      </c>
      <c r="X27" s="131" t="e">
        <f>Chart!$B$112</f>
        <v>#N/A</v>
      </c>
    </row>
    <row r="28" spans="2:24" ht="17.25" customHeight="1">
      <c r="B28" s="208"/>
      <c r="C28" s="131"/>
      <c r="D28" s="131"/>
      <c r="E28" s="131"/>
      <c r="F28" s="131"/>
      <c r="G28" s="131"/>
      <c r="H28" s="131"/>
      <c r="U28" s="130" t="e">
        <f>Chart!$E$118</f>
        <v>#N/A</v>
      </c>
      <c r="V28" s="130" t="e">
        <f>Chart!$D$118</f>
        <v>#N/A</v>
      </c>
      <c r="W28" s="130" t="e">
        <f>Chart!$C$118</f>
        <v>#N/A</v>
      </c>
      <c r="X28" s="130" t="e">
        <f>Chart!$B$118</f>
        <v>#N/A</v>
      </c>
    </row>
    <row r="29" spans="2:24" ht="17.25" customHeight="1">
      <c r="B29" s="208"/>
      <c r="C29" s="131"/>
      <c r="D29" s="131"/>
      <c r="E29" s="131"/>
      <c r="F29" s="131"/>
      <c r="G29" s="131"/>
      <c r="H29" s="131"/>
      <c r="U29" s="131" t="e">
        <f>Chart!$E$122</f>
        <v>#N/A</v>
      </c>
      <c r="V29" s="131" t="e">
        <f>Chart!$D$122</f>
        <v>#N/A</v>
      </c>
      <c r="W29" s="131" t="e">
        <f>Chart!$C$122</f>
        <v>#N/A</v>
      </c>
      <c r="X29" s="131" t="e">
        <f>Chart!$B$122</f>
        <v>#N/A</v>
      </c>
    </row>
    <row r="30" spans="2:24" ht="17.25" customHeight="1">
      <c r="B30" s="208"/>
      <c r="C30" s="131"/>
      <c r="D30" s="131"/>
      <c r="E30" s="131"/>
      <c r="F30" s="131"/>
      <c r="G30" s="131"/>
      <c r="H30" s="131"/>
      <c r="U30" s="130" t="e">
        <f>Chart!$E$128</f>
        <v>#N/A</v>
      </c>
      <c r="V30" s="130" t="e">
        <f>Chart!$D$128</f>
        <v>#N/A</v>
      </c>
      <c r="W30" s="130" t="e">
        <f>Chart!$C$128</f>
        <v>#N/A</v>
      </c>
      <c r="X30" s="130" t="e">
        <f>Chart!$B$128</f>
        <v>#N/A</v>
      </c>
    </row>
    <row r="31" spans="2:24" ht="17.25" customHeight="1">
      <c r="B31" s="208"/>
      <c r="C31" s="131"/>
      <c r="D31" s="131"/>
      <c r="E31" s="131"/>
      <c r="F31" s="131"/>
      <c r="G31" s="131"/>
      <c r="H31" s="131"/>
      <c r="U31" s="131" t="e">
        <f>Chart!$E$132</f>
        <v>#N/A</v>
      </c>
      <c r="V31" s="131" t="e">
        <f>Chart!$D$132</f>
        <v>#N/A</v>
      </c>
      <c r="W31" s="131" t="e">
        <f>Chart!$C$132</f>
        <v>#N/A</v>
      </c>
      <c r="X31" s="131" t="e">
        <f>Chart!$B$132</f>
        <v>#N/A</v>
      </c>
    </row>
    <row r="32" spans="2:24" ht="17.25" customHeight="1">
      <c r="B32" s="208"/>
      <c r="C32" s="131"/>
      <c r="D32" s="131"/>
      <c r="E32" s="131"/>
      <c r="F32" s="131"/>
      <c r="G32" s="131"/>
      <c r="H32" s="131"/>
      <c r="U32" s="130" t="e">
        <f>Chart!$E$138</f>
        <v>#N/A</v>
      </c>
      <c r="V32" s="130" t="e">
        <f>Chart!$D$138</f>
        <v>#N/A</v>
      </c>
      <c r="W32" s="130" t="e">
        <f>Chart!$C$138</f>
        <v>#N/A</v>
      </c>
      <c r="X32" s="130" t="e">
        <f>Chart!$B$138</f>
        <v>#N/A</v>
      </c>
    </row>
    <row r="33" spans="2:24" ht="17.25" customHeight="1">
      <c r="B33" s="208"/>
      <c r="C33" s="131"/>
      <c r="D33" s="131"/>
      <c r="E33" s="131"/>
      <c r="F33" s="131"/>
      <c r="G33" s="131"/>
      <c r="H33" s="131"/>
      <c r="U33" s="131" t="e">
        <f>Chart!$E$142</f>
        <v>#N/A</v>
      </c>
      <c r="V33" s="131" t="e">
        <f>Chart!$D$142</f>
        <v>#N/A</v>
      </c>
      <c r="W33" s="131" t="e">
        <f>Chart!$C$142</f>
        <v>#N/A</v>
      </c>
      <c r="X33" s="131" t="e">
        <f>Chart!$B$142</f>
        <v>#N/A</v>
      </c>
    </row>
    <row r="34" spans="2:24" ht="17.25" customHeight="1">
      <c r="B34" s="208"/>
      <c r="C34" s="131"/>
      <c r="D34" s="131"/>
      <c r="E34" s="131"/>
      <c r="F34" s="131"/>
      <c r="G34" s="131"/>
      <c r="H34" s="131"/>
      <c r="U34" s="130" t="e">
        <f>Chart!$E$148</f>
        <v>#N/A</v>
      </c>
      <c r="V34" s="130" t="e">
        <f>Chart!$D$148</f>
        <v>#N/A</v>
      </c>
      <c r="W34" s="130" t="e">
        <f>Chart!$C$148</f>
        <v>#N/A</v>
      </c>
      <c r="X34" s="130" t="e">
        <f>Chart!$B$148</f>
        <v>#N/A</v>
      </c>
    </row>
    <row r="35" spans="2:24" ht="17.25" customHeight="1">
      <c r="B35" s="208"/>
      <c r="C35" s="131"/>
      <c r="D35" s="131"/>
      <c r="E35" s="131"/>
      <c r="F35" s="131"/>
      <c r="G35" s="131"/>
      <c r="H35" s="131"/>
      <c r="U35" s="131" t="e">
        <f>Chart!$E$152</f>
        <v>#N/A</v>
      </c>
      <c r="V35" s="131" t="e">
        <f>Chart!$D$152</f>
        <v>#N/A</v>
      </c>
      <c r="W35" s="131" t="e">
        <f>Chart!$C$152</f>
        <v>#N/A</v>
      </c>
      <c r="X35" s="131" t="e">
        <f>Chart!$B$152</f>
        <v>#N/A</v>
      </c>
    </row>
    <row r="36" spans="2:24" ht="17.25" customHeight="1">
      <c r="B36" s="208"/>
      <c r="C36" s="131"/>
      <c r="D36" s="131"/>
      <c r="E36" s="131"/>
      <c r="F36" s="131"/>
      <c r="G36" s="131"/>
      <c r="H36" s="131"/>
      <c r="U36" s="130" t="e">
        <f>Chart!$E$158</f>
        <v>#N/A</v>
      </c>
      <c r="V36" s="130" t="e">
        <f>Chart!$D$158</f>
        <v>#N/A</v>
      </c>
      <c r="W36" s="130" t="e">
        <f>Chart!$C$158</f>
        <v>#N/A</v>
      </c>
      <c r="X36" s="130" t="e">
        <f>Chart!$B$158</f>
        <v>#N/A</v>
      </c>
    </row>
    <row r="37" spans="2:24" ht="17.25" customHeight="1">
      <c r="B37" s="208"/>
      <c r="C37" s="131"/>
      <c r="D37" s="131"/>
      <c r="E37" s="131"/>
      <c r="F37" s="131"/>
      <c r="G37" s="131"/>
      <c r="H37" s="131"/>
      <c r="U37" s="131" t="e">
        <f>Chart!$E$162</f>
        <v>#N/A</v>
      </c>
      <c r="V37" s="131" t="e">
        <f>Chart!$D$162</f>
        <v>#N/A</v>
      </c>
      <c r="W37" s="131" t="e">
        <f>Chart!$C$162</f>
        <v>#N/A</v>
      </c>
      <c r="X37" s="131" t="e">
        <f>Chart!$B$162</f>
        <v>#N/A</v>
      </c>
    </row>
    <row r="38" spans="1:24" ht="17.25" customHeight="1">
      <c r="A38" s="137"/>
      <c r="B38" s="208"/>
      <c r="C38" s="131"/>
      <c r="D38" s="131"/>
      <c r="E38" s="131"/>
      <c r="F38" s="131"/>
      <c r="G38" s="131"/>
      <c r="H38" s="131"/>
      <c r="U38" s="130" t="e">
        <f>Chart!$E$168</f>
        <v>#N/A</v>
      </c>
      <c r="V38" s="130" t="e">
        <f>Chart!$D$168</f>
        <v>#N/A</v>
      </c>
      <c r="W38" s="130" t="e">
        <f>Chart!$C$168</f>
        <v>#N/A</v>
      </c>
      <c r="X38" s="130" t="e">
        <f>Chart!$B$168</f>
        <v>#N/A</v>
      </c>
    </row>
    <row r="39" spans="1:24" ht="17.25" customHeight="1">
      <c r="A39" s="137"/>
      <c r="B39" s="208"/>
      <c r="C39" s="131"/>
      <c r="D39" s="131"/>
      <c r="E39" s="131"/>
      <c r="F39" s="131"/>
      <c r="G39" s="131"/>
      <c r="H39" s="131"/>
      <c r="U39" s="131" t="e">
        <f>Chart!$E$172</f>
        <v>#N/A</v>
      </c>
      <c r="V39" s="131" t="e">
        <f>Chart!$D$172</f>
        <v>#N/A</v>
      </c>
      <c r="W39" s="131" t="e">
        <f>Chart!$C$172</f>
        <v>#N/A</v>
      </c>
      <c r="X39" s="131" t="e">
        <f>Chart!$B$172</f>
        <v>#N/A</v>
      </c>
    </row>
    <row r="40" spans="1:24" ht="17.25" customHeight="1">
      <c r="A40" s="137"/>
      <c r="B40" s="208"/>
      <c r="C40" s="131"/>
      <c r="D40" s="131"/>
      <c r="E40" s="131"/>
      <c r="F40" s="131"/>
      <c r="G40" s="131"/>
      <c r="H40" s="131"/>
      <c r="U40" s="130" t="e">
        <f>Chart!$E$178</f>
        <v>#N/A</v>
      </c>
      <c r="V40" s="130" t="e">
        <f>Chart!$D$178</f>
        <v>#N/A</v>
      </c>
      <c r="W40" s="130" t="e">
        <f>Chart!$C$178</f>
        <v>#N/A</v>
      </c>
      <c r="X40" s="130" t="e">
        <f>Chart!$B$178</f>
        <v>#N/A</v>
      </c>
    </row>
    <row r="41" spans="1:24" ht="17.25" customHeight="1">
      <c r="A41" s="137"/>
      <c r="B41" s="208"/>
      <c r="C41" s="131"/>
      <c r="D41" s="131"/>
      <c r="E41" s="131"/>
      <c r="F41" s="131"/>
      <c r="G41" s="131"/>
      <c r="H41" s="131"/>
      <c r="U41" s="131" t="e">
        <f>Chart!$E$182</f>
        <v>#N/A</v>
      </c>
      <c r="V41" s="131" t="e">
        <f>Chart!$D$182</f>
        <v>#N/A</v>
      </c>
      <c r="W41" s="131" t="e">
        <f>Chart!$C$182</f>
        <v>#N/A</v>
      </c>
      <c r="X41" s="131" t="e">
        <f>Chart!$B$182</f>
        <v>#N/A</v>
      </c>
    </row>
    <row r="42" spans="1:24" ht="17.25" customHeight="1">
      <c r="A42" s="137"/>
      <c r="B42" s="208"/>
      <c r="C42" s="131"/>
      <c r="D42" s="131"/>
      <c r="E42" s="131"/>
      <c r="F42" s="131"/>
      <c r="G42" s="131"/>
      <c r="H42" s="131"/>
      <c r="U42" s="130" t="e">
        <f>Chart!$E$188</f>
        <v>#N/A</v>
      </c>
      <c r="V42" s="130" t="e">
        <f>Chart!$D$188</f>
        <v>#N/A</v>
      </c>
      <c r="W42" s="130" t="e">
        <f>Chart!$C$188</f>
        <v>#N/A</v>
      </c>
      <c r="X42" s="130" t="e">
        <f>Chart!$B$188</f>
        <v>#N/A</v>
      </c>
    </row>
    <row r="43" spans="1:24" ht="17.25" customHeight="1">
      <c r="A43" s="137"/>
      <c r="B43" s="208"/>
      <c r="C43" s="131"/>
      <c r="D43" s="131"/>
      <c r="E43" s="131"/>
      <c r="F43" s="131"/>
      <c r="G43" s="131"/>
      <c r="H43" s="131"/>
      <c r="U43" s="131" t="e">
        <f>Chart!$E$192</f>
        <v>#N/A</v>
      </c>
      <c r="V43" s="131" t="e">
        <f>Chart!$D$192</f>
        <v>#N/A</v>
      </c>
      <c r="W43" s="131" t="e">
        <f>Chart!$C$192</f>
        <v>#N/A</v>
      </c>
      <c r="X43" s="131" t="e">
        <f>Chart!$B$192</f>
        <v>#N/A</v>
      </c>
    </row>
    <row r="44" spans="1:24" ht="17.25" customHeight="1">
      <c r="A44" s="137"/>
      <c r="B44" s="208"/>
      <c r="C44" s="131"/>
      <c r="D44" s="131"/>
      <c r="E44" s="131"/>
      <c r="F44" s="131"/>
      <c r="G44" s="131"/>
      <c r="H44" s="131"/>
      <c r="U44" s="130" t="e">
        <f>Chart!$E$198</f>
        <v>#N/A</v>
      </c>
      <c r="V44" s="130" t="e">
        <f>Chart!$D$198</f>
        <v>#N/A</v>
      </c>
      <c r="W44" s="130" t="e">
        <f>Chart!$C$198</f>
        <v>#N/A</v>
      </c>
      <c r="X44" s="130" t="e">
        <f>Chart!$B$198</f>
        <v>#N/A</v>
      </c>
    </row>
    <row r="45" spans="1:24" ht="17.25" customHeight="1">
      <c r="A45" s="137"/>
      <c r="B45" s="208"/>
      <c r="C45" s="131"/>
      <c r="D45" s="131"/>
      <c r="E45" s="131"/>
      <c r="F45" s="131"/>
      <c r="G45" s="131"/>
      <c r="H45" s="131"/>
      <c r="U45" s="131" t="e">
        <f>Chart!$E$202</f>
        <v>#N/A</v>
      </c>
      <c r="V45" s="131" t="e">
        <f>Chart!$D$202</f>
        <v>#N/A</v>
      </c>
      <c r="W45" s="131" t="e">
        <f>Chart!$C$202</f>
        <v>#N/A</v>
      </c>
      <c r="X45" s="131" t="e">
        <f>Chart!$B$202</f>
        <v>#N/A</v>
      </c>
    </row>
    <row r="46" spans="1:24" ht="17.25" customHeight="1">
      <c r="A46" s="137"/>
      <c r="B46" s="208"/>
      <c r="C46" s="131"/>
      <c r="D46" s="131"/>
      <c r="E46" s="131"/>
      <c r="F46" s="131"/>
      <c r="G46" s="131"/>
      <c r="H46" s="131"/>
      <c r="U46" s="130" t="e">
        <f>Chart!$E$208</f>
        <v>#N/A</v>
      </c>
      <c r="V46" s="130" t="e">
        <f>Chart!$D$208</f>
        <v>#N/A</v>
      </c>
      <c r="W46" s="130" t="e">
        <f>Chart!$C$208</f>
        <v>#N/A</v>
      </c>
      <c r="X46" s="130" t="e">
        <f>Chart!$B$208</f>
        <v>#N/A</v>
      </c>
    </row>
    <row r="47" spans="1:24" ht="17.25" customHeight="1">
      <c r="A47" s="137"/>
      <c r="B47" s="208"/>
      <c r="C47" s="131"/>
      <c r="D47" s="131"/>
      <c r="E47" s="131"/>
      <c r="F47" s="131"/>
      <c r="G47" s="131"/>
      <c r="H47" s="131"/>
      <c r="U47" s="131" t="e">
        <f>Chart!$E$212</f>
        <v>#N/A</v>
      </c>
      <c r="V47" s="131" t="e">
        <f>Chart!$D$212</f>
        <v>#N/A</v>
      </c>
      <c r="W47" s="131" t="e">
        <f>Chart!$C$212</f>
        <v>#N/A</v>
      </c>
      <c r="X47" s="131" t="e">
        <f>Chart!$B$212</f>
        <v>#N/A</v>
      </c>
    </row>
    <row r="48" spans="1:24" ht="17.25" customHeight="1">
      <c r="A48" s="137"/>
      <c r="B48" s="208"/>
      <c r="C48" s="131"/>
      <c r="D48" s="131"/>
      <c r="E48" s="131"/>
      <c r="F48" s="131"/>
      <c r="G48" s="131"/>
      <c r="H48" s="131"/>
      <c r="U48" s="130" t="e">
        <f>Chart!$E$218</f>
        <v>#N/A</v>
      </c>
      <c r="V48" s="130" t="e">
        <f>Chart!$D$218</f>
        <v>#N/A</v>
      </c>
      <c r="W48" s="130" t="e">
        <f>Chart!$C$218</f>
        <v>#N/A</v>
      </c>
      <c r="X48" s="130" t="e">
        <f>Chart!$B$218</f>
        <v>#N/A</v>
      </c>
    </row>
    <row r="49" spans="1:24" ht="17.25" customHeight="1">
      <c r="A49" s="137"/>
      <c r="B49" s="208"/>
      <c r="C49" s="131"/>
      <c r="D49" s="131"/>
      <c r="E49" s="131"/>
      <c r="F49" s="131"/>
      <c r="G49" s="131"/>
      <c r="H49" s="131"/>
      <c r="U49" s="131" t="e">
        <f>Chart!$E$222</f>
        <v>#N/A</v>
      </c>
      <c r="V49" s="131" t="e">
        <f>Chart!$D$222</f>
        <v>#N/A</v>
      </c>
      <c r="W49" s="131" t="e">
        <f>Chart!$C$222</f>
        <v>#N/A</v>
      </c>
      <c r="X49" s="131" t="e">
        <f>Chart!$B$222</f>
        <v>#N/A</v>
      </c>
    </row>
    <row r="50" spans="1:24" ht="17.25" customHeight="1">
      <c r="A50" s="137"/>
      <c r="B50" s="208"/>
      <c r="C50" s="131"/>
      <c r="D50" s="131"/>
      <c r="E50" s="131"/>
      <c r="F50" s="131"/>
      <c r="G50" s="131"/>
      <c r="H50" s="131"/>
      <c r="U50" s="130" t="e">
        <f>Chart!$E$228</f>
        <v>#N/A</v>
      </c>
      <c r="V50" s="130" t="e">
        <f>Chart!$D$228</f>
        <v>#N/A</v>
      </c>
      <c r="W50" s="130" t="e">
        <f>Chart!$C$228</f>
        <v>#N/A</v>
      </c>
      <c r="X50" s="130" t="e">
        <f>Chart!$B$228</f>
        <v>#N/A</v>
      </c>
    </row>
    <row r="51" spans="1:24" ht="17.25" customHeight="1">
      <c r="A51" s="137"/>
      <c r="B51" s="208"/>
      <c r="C51" s="131"/>
      <c r="D51" s="131"/>
      <c r="E51" s="131"/>
      <c r="F51" s="131"/>
      <c r="G51" s="131"/>
      <c r="H51" s="131"/>
      <c r="U51" s="131" t="e">
        <f>Chart!$E$232</f>
        <v>#N/A</v>
      </c>
      <c r="V51" s="131" t="e">
        <f>Chart!$D$232</f>
        <v>#N/A</v>
      </c>
      <c r="W51" s="131" t="e">
        <f>Chart!$C$232</f>
        <v>#N/A</v>
      </c>
      <c r="X51" s="131" t="e">
        <f>Chart!$B$232</f>
        <v>#N/A</v>
      </c>
    </row>
    <row r="52" spans="1:24" ht="17.25" customHeight="1">
      <c r="A52" s="137"/>
      <c r="B52" s="208"/>
      <c r="C52" s="131"/>
      <c r="D52" s="131"/>
      <c r="E52" s="131"/>
      <c r="F52" s="131"/>
      <c r="G52" s="131"/>
      <c r="H52" s="131"/>
      <c r="U52" s="130" t="e">
        <f>Chart!$E$238</f>
        <v>#N/A</v>
      </c>
      <c r="V52" s="130" t="e">
        <f>Chart!$D$238</f>
        <v>#N/A</v>
      </c>
      <c r="W52" s="130" t="e">
        <f>Chart!$C$238</f>
        <v>#N/A</v>
      </c>
      <c r="X52" s="130" t="e">
        <f>Chart!$B$238</f>
        <v>#N/A</v>
      </c>
    </row>
    <row r="53" spans="1:24" ht="17.25" customHeight="1">
      <c r="A53" s="137"/>
      <c r="B53" s="208"/>
      <c r="C53" s="131"/>
      <c r="D53" s="131"/>
      <c r="E53" s="131"/>
      <c r="F53" s="131"/>
      <c r="G53" s="131"/>
      <c r="H53" s="131"/>
      <c r="U53" s="131" t="e">
        <f>Chart!$E$242</f>
        <v>#N/A</v>
      </c>
      <c r="V53" s="131" t="e">
        <f>Chart!$D$242</f>
        <v>#N/A</v>
      </c>
      <c r="W53" s="131" t="e">
        <f>Chart!$C$242</f>
        <v>#N/A</v>
      </c>
      <c r="X53" s="131" t="e">
        <f>Chart!$B$242</f>
        <v>#N/A</v>
      </c>
    </row>
    <row r="54" spans="1:24" ht="17.25" customHeight="1">
      <c r="A54" s="137"/>
      <c r="B54" s="208"/>
      <c r="C54" s="131"/>
      <c r="D54" s="131"/>
      <c r="E54" s="131"/>
      <c r="F54" s="131"/>
      <c r="G54" s="131"/>
      <c r="H54" s="131"/>
      <c r="U54" s="130" t="e">
        <f>Chart!$E$248</f>
        <v>#N/A</v>
      </c>
      <c r="V54" s="130" t="e">
        <f>Chart!$D$248</f>
        <v>#N/A</v>
      </c>
      <c r="W54" s="130" t="e">
        <f>Chart!$C$248</f>
        <v>#N/A</v>
      </c>
      <c r="X54" s="130" t="e">
        <f>Chart!$B$248</f>
        <v>#N/A</v>
      </c>
    </row>
    <row r="55" spans="1:24" ht="17.25" customHeight="1">
      <c r="A55" s="137"/>
      <c r="B55" s="208"/>
      <c r="C55" s="131"/>
      <c r="D55" s="131"/>
      <c r="E55" s="131"/>
      <c r="F55" s="131"/>
      <c r="G55" s="131"/>
      <c r="H55" s="131"/>
      <c r="U55" s="131" t="e">
        <f>Chart!$E$252</f>
        <v>#N/A</v>
      </c>
      <c r="V55" s="131" t="e">
        <f>Chart!$D$252</f>
        <v>#N/A</v>
      </c>
      <c r="W55" s="131" t="e">
        <f>Chart!$C$252</f>
        <v>#N/A</v>
      </c>
      <c r="X55" s="131" t="e">
        <f>Chart!$B$252</f>
        <v>#N/A</v>
      </c>
    </row>
    <row r="56" spans="1:24" ht="17.25" customHeight="1">
      <c r="A56" s="137"/>
      <c r="B56" s="208"/>
      <c r="C56" s="131"/>
      <c r="D56" s="131"/>
      <c r="E56" s="131"/>
      <c r="F56" s="131"/>
      <c r="G56" s="131"/>
      <c r="H56" s="131"/>
      <c r="U56" s="130" t="e">
        <f>Chart!$E$258</f>
        <v>#N/A</v>
      </c>
      <c r="V56" s="130" t="e">
        <f>Chart!$D$258</f>
        <v>#N/A</v>
      </c>
      <c r="W56" s="130" t="e">
        <f>Chart!$C$258</f>
        <v>#N/A</v>
      </c>
      <c r="X56" s="130" t="e">
        <f>Chart!$B$258</f>
        <v>#N/A</v>
      </c>
    </row>
    <row r="57" spans="1:24" ht="17.25" customHeight="1">
      <c r="A57" s="137"/>
      <c r="B57" s="208"/>
      <c r="C57" s="131"/>
      <c r="D57" s="131"/>
      <c r="E57" s="131"/>
      <c r="F57" s="131"/>
      <c r="G57" s="131"/>
      <c r="H57" s="131"/>
      <c r="U57" s="131" t="e">
        <f>Chart!$E$262</f>
        <v>#N/A</v>
      </c>
      <c r="V57" s="131" t="e">
        <f>Chart!$D$262</f>
        <v>#N/A</v>
      </c>
      <c r="W57" s="131" t="e">
        <f>Chart!$C$262</f>
        <v>#N/A</v>
      </c>
      <c r="X57" s="131" t="e">
        <f>Chart!$B$262</f>
        <v>#N/A</v>
      </c>
    </row>
    <row r="58" spans="1:24" ht="17.25" customHeight="1">
      <c r="A58" s="137"/>
      <c r="B58" s="208"/>
      <c r="C58" s="131"/>
      <c r="D58" s="131"/>
      <c r="E58" s="131"/>
      <c r="F58" s="131"/>
      <c r="G58" s="131"/>
      <c r="H58" s="131"/>
      <c r="U58" s="130" t="e">
        <f>Chart!$E$268</f>
        <v>#N/A</v>
      </c>
      <c r="V58" s="130" t="e">
        <f>Chart!$D$268</f>
        <v>#N/A</v>
      </c>
      <c r="W58" s="130" t="e">
        <f>Chart!$C$268</f>
        <v>#N/A</v>
      </c>
      <c r="X58" s="130" t="e">
        <f>Chart!$B$268</f>
        <v>#N/A</v>
      </c>
    </row>
    <row r="59" spans="1:24" ht="17.25" customHeight="1">
      <c r="A59" s="137"/>
      <c r="B59" s="208"/>
      <c r="C59" s="131"/>
      <c r="D59" s="131"/>
      <c r="E59" s="131"/>
      <c r="F59" s="131"/>
      <c r="G59" s="131"/>
      <c r="H59" s="131"/>
      <c r="U59" s="131" t="e">
        <f>Chart!$E$272</f>
        <v>#N/A</v>
      </c>
      <c r="V59" s="131" t="e">
        <f>Chart!$D$272</f>
        <v>#N/A</v>
      </c>
      <c r="W59" s="131" t="e">
        <f>Chart!$C$272</f>
        <v>#N/A</v>
      </c>
      <c r="X59" s="131" t="e">
        <f>Chart!$B$272</f>
        <v>#N/A</v>
      </c>
    </row>
    <row r="60" spans="1:24" ht="17.25" customHeight="1">
      <c r="A60" s="137"/>
      <c r="B60" s="208"/>
      <c r="C60" s="131"/>
      <c r="D60" s="131"/>
      <c r="E60" s="131"/>
      <c r="F60" s="131"/>
      <c r="G60" s="131"/>
      <c r="H60" s="131"/>
      <c r="U60" s="130" t="e">
        <f>Chart!$E$278</f>
        <v>#N/A</v>
      </c>
      <c r="V60" s="130" t="e">
        <f>Chart!$D$278</f>
        <v>#N/A</v>
      </c>
      <c r="W60" s="130" t="e">
        <f>Chart!$C$278</f>
        <v>#N/A</v>
      </c>
      <c r="X60" s="130" t="e">
        <f>Chart!$B$278</f>
        <v>#N/A</v>
      </c>
    </row>
    <row r="61" spans="1:24" ht="17.25" customHeight="1">
      <c r="A61" s="137"/>
      <c r="B61" s="208"/>
      <c r="C61" s="131"/>
      <c r="D61" s="131"/>
      <c r="E61" s="131"/>
      <c r="F61" s="131"/>
      <c r="G61" s="131"/>
      <c r="H61" s="131"/>
      <c r="U61" s="131" t="e">
        <f>Chart!$E$282</f>
        <v>#N/A</v>
      </c>
      <c r="V61" s="131" t="e">
        <f>Chart!$D$282</f>
        <v>#N/A</v>
      </c>
      <c r="W61" s="131" t="e">
        <f>Chart!$C$282</f>
        <v>#N/A</v>
      </c>
      <c r="X61" s="131" t="e">
        <f>Chart!$B$282</f>
        <v>#N/A</v>
      </c>
    </row>
    <row r="62" spans="1:24" ht="17.25" customHeight="1">
      <c r="A62" s="137"/>
      <c r="B62" s="208"/>
      <c r="C62" s="131"/>
      <c r="D62" s="131"/>
      <c r="E62" s="131"/>
      <c r="F62" s="131"/>
      <c r="G62" s="131"/>
      <c r="H62" s="131"/>
      <c r="U62" s="130" t="e">
        <f>Chart!$E$288</f>
        <v>#N/A</v>
      </c>
      <c r="V62" s="130" t="e">
        <f>Chart!$D$288</f>
        <v>#N/A</v>
      </c>
      <c r="W62" s="130" t="e">
        <f>Chart!$C$288</f>
        <v>#N/A</v>
      </c>
      <c r="X62" s="130" t="e">
        <f>Chart!$B$288</f>
        <v>#N/A</v>
      </c>
    </row>
    <row r="63" spans="1:24" ht="17.25" customHeight="1">
      <c r="A63" s="137"/>
      <c r="B63" s="208"/>
      <c r="C63" s="131"/>
      <c r="D63" s="131"/>
      <c r="E63" s="131"/>
      <c r="F63" s="131"/>
      <c r="G63" s="131"/>
      <c r="H63" s="131"/>
      <c r="U63" s="131" t="e">
        <f>Chart!$E$292</f>
        <v>#N/A</v>
      </c>
      <c r="V63" s="131" t="e">
        <f>Chart!$D$292</f>
        <v>#N/A</v>
      </c>
      <c r="W63" s="131" t="e">
        <f>Chart!$C$292</f>
        <v>#N/A</v>
      </c>
      <c r="X63" s="131" t="e">
        <f>Chart!$B$292</f>
        <v>#N/A</v>
      </c>
    </row>
    <row r="64" spans="1:24" ht="17.25" customHeight="1">
      <c r="A64" s="137"/>
      <c r="B64" s="208"/>
      <c r="C64" s="131"/>
      <c r="D64" s="131"/>
      <c r="E64" s="131"/>
      <c r="F64" s="131"/>
      <c r="G64" s="131"/>
      <c r="H64" s="131"/>
      <c r="U64" s="130" t="e">
        <f>Chart!$E$298</f>
        <v>#N/A</v>
      </c>
      <c r="V64" s="130" t="e">
        <f>Chart!$D$298</f>
        <v>#N/A</v>
      </c>
      <c r="W64" s="130" t="e">
        <f>Chart!$C$298</f>
        <v>#N/A</v>
      </c>
      <c r="X64" s="130" t="e">
        <f>Chart!$B$298</f>
        <v>#N/A</v>
      </c>
    </row>
    <row r="65" spans="1:24" ht="17.25" customHeight="1">
      <c r="A65" s="137"/>
      <c r="B65" s="208"/>
      <c r="C65" s="131"/>
      <c r="D65" s="131"/>
      <c r="E65" s="131"/>
      <c r="F65" s="131"/>
      <c r="G65" s="131"/>
      <c r="H65" s="131"/>
      <c r="U65" s="131" t="e">
        <f>Chart!$E$302</f>
        <v>#N/A</v>
      </c>
      <c r="V65" s="131" t="e">
        <f>Chart!$D$302</f>
        <v>#N/A</v>
      </c>
      <c r="W65" s="131" t="e">
        <f>Chart!$C$302</f>
        <v>#N/A</v>
      </c>
      <c r="X65" s="131" t="e">
        <f>Chart!$B$302</f>
        <v>#N/A</v>
      </c>
    </row>
    <row r="66" spans="1:24" ht="17.25" customHeight="1">
      <c r="A66" s="137"/>
      <c r="B66" s="208"/>
      <c r="C66" s="131"/>
      <c r="D66" s="131"/>
      <c r="E66" s="131"/>
      <c r="F66" s="131"/>
      <c r="G66" s="131"/>
      <c r="H66" s="131"/>
      <c r="U66" s="130" t="e">
        <f>Chart!$E$308</f>
        <v>#N/A</v>
      </c>
      <c r="V66" s="130" t="e">
        <f>Chart!$D$308</f>
        <v>#N/A</v>
      </c>
      <c r="W66" s="130" t="e">
        <f>Chart!$C$308</f>
        <v>#N/A</v>
      </c>
      <c r="X66" s="130" t="e">
        <f>Chart!$B$308</f>
        <v>#N/A</v>
      </c>
    </row>
    <row r="67" spans="1:24" ht="17.25" customHeight="1">
      <c r="A67" s="137"/>
      <c r="B67" s="208"/>
      <c r="C67" s="131"/>
      <c r="D67" s="131"/>
      <c r="E67" s="131"/>
      <c r="F67" s="131"/>
      <c r="G67" s="131"/>
      <c r="H67" s="131"/>
      <c r="U67" s="131" t="e">
        <f>Chart!$E$312</f>
        <v>#N/A</v>
      </c>
      <c r="V67" s="131" t="e">
        <f>Chart!$D$312</f>
        <v>#N/A</v>
      </c>
      <c r="W67" s="131" t="e">
        <f>Chart!$C$312</f>
        <v>#N/A</v>
      </c>
      <c r="X67" s="131" t="e">
        <f>Chart!$B$312</f>
        <v>#N/A</v>
      </c>
    </row>
    <row r="68" spans="1:24" ht="17.25" customHeight="1">
      <c r="A68" s="137"/>
      <c r="B68" s="208"/>
      <c r="C68" s="131"/>
      <c r="D68" s="131"/>
      <c r="E68" s="131"/>
      <c r="F68" s="131"/>
      <c r="G68" s="131"/>
      <c r="H68" s="131"/>
      <c r="U68" s="130" t="e">
        <f>Chart!$E$318</f>
        <v>#N/A</v>
      </c>
      <c r="V68" s="130" t="e">
        <f>Chart!$D$318</f>
        <v>#N/A</v>
      </c>
      <c r="W68" s="130" t="e">
        <f>Chart!$C$318</f>
        <v>#N/A</v>
      </c>
      <c r="X68" s="130" t="e">
        <f>Chart!$B$318</f>
        <v>#N/A</v>
      </c>
    </row>
    <row r="69" spans="1:24" ht="17.25" customHeight="1">
      <c r="A69" s="137"/>
      <c r="B69" s="208"/>
      <c r="C69" s="131"/>
      <c r="D69" s="131"/>
      <c r="E69" s="131"/>
      <c r="F69" s="131"/>
      <c r="G69" s="131"/>
      <c r="H69" s="131"/>
      <c r="U69" s="131" t="e">
        <f>Chart!$E$322</f>
        <v>#N/A</v>
      </c>
      <c r="V69" s="131" t="e">
        <f>Chart!$D$322</f>
        <v>#N/A</v>
      </c>
      <c r="W69" s="131" t="e">
        <f>Chart!$C$322</f>
        <v>#N/A</v>
      </c>
      <c r="X69" s="131" t="e">
        <f>Chart!$B$322</f>
        <v>#N/A</v>
      </c>
    </row>
    <row r="70" spans="2:24" ht="15">
      <c r="B70" s="136"/>
      <c r="C70" s="137"/>
      <c r="D70" s="137"/>
      <c r="E70" s="136"/>
      <c r="F70" s="137"/>
      <c r="G70" s="137"/>
      <c r="H70" s="131"/>
      <c r="U70" s="130" t="e">
        <f>Chart!$E$328</f>
        <v>#N/A</v>
      </c>
      <c r="V70" s="130" t="e">
        <f>Chart!$D$328</f>
        <v>#N/A</v>
      </c>
      <c r="W70" s="130" t="e">
        <f>Chart!$C$328</f>
        <v>#N/A</v>
      </c>
      <c r="X70" s="130" t="e">
        <f>Chart!$B$328</f>
        <v>#N/A</v>
      </c>
    </row>
    <row r="71" spans="21:24" ht="15">
      <c r="U71" s="131" t="e">
        <f>Chart!$E$332</f>
        <v>#N/A</v>
      </c>
      <c r="V71" s="131" t="e">
        <f>Chart!$D$332</f>
        <v>#N/A</v>
      </c>
      <c r="W71" s="131" t="e">
        <f>Chart!$C$332</f>
        <v>#N/A</v>
      </c>
      <c r="X71" s="131" t="e">
        <f>Chart!$B$332</f>
        <v>#N/A</v>
      </c>
    </row>
    <row r="72" spans="21:24" ht="15">
      <c r="U72" s="130" t="e">
        <f>Chart!$E$338</f>
        <v>#N/A</v>
      </c>
      <c r="V72" s="130" t="e">
        <f>Chart!$D$338</f>
        <v>#N/A</v>
      </c>
      <c r="W72" s="130" t="e">
        <f>Chart!$C$338</f>
        <v>#N/A</v>
      </c>
      <c r="X72" s="130" t="e">
        <f>Chart!$B$338</f>
        <v>#N/A</v>
      </c>
    </row>
    <row r="73" spans="21:24" ht="15">
      <c r="U73" s="131" t="e">
        <f>Chart!$E$342</f>
        <v>#N/A</v>
      </c>
      <c r="V73" s="131" t="e">
        <f>Chart!$D$342</f>
        <v>#N/A</v>
      </c>
      <c r="W73" s="131" t="e">
        <f>Chart!$C$342</f>
        <v>#N/A</v>
      </c>
      <c r="X73" s="131" t="e">
        <f>Chart!$B$342</f>
        <v>#N/A</v>
      </c>
    </row>
    <row r="74" spans="21:24" ht="15">
      <c r="U74" s="130" t="e">
        <f>Chart!$E$348</f>
        <v>#N/A</v>
      </c>
      <c r="V74" s="130" t="e">
        <f>Chart!$D$348</f>
        <v>#N/A</v>
      </c>
      <c r="W74" s="130" t="e">
        <f>Chart!$C$348</f>
        <v>#N/A</v>
      </c>
      <c r="X74" s="130" t="e">
        <f>Chart!$B$348</f>
        <v>#N/A</v>
      </c>
    </row>
    <row r="75" spans="21:24" ht="15">
      <c r="U75" s="131" t="e">
        <f>Chart!$E$352</f>
        <v>#N/A</v>
      </c>
      <c r="V75" s="131" t="e">
        <f>Chart!$D$352</f>
        <v>#N/A</v>
      </c>
      <c r="W75" s="131" t="e">
        <f>Chart!$C$352</f>
        <v>#N/A</v>
      </c>
      <c r="X75" s="131" t="e">
        <f>Chart!$B$352</f>
        <v>#N/A</v>
      </c>
    </row>
    <row r="76" spans="21:24" ht="15">
      <c r="U76" s="130" t="e">
        <f>Chart!$E$358</f>
        <v>#N/A</v>
      </c>
      <c r="V76" s="130" t="e">
        <f>Chart!$D$358</f>
        <v>#N/A</v>
      </c>
      <c r="W76" s="130" t="e">
        <f>Chart!$C$358</f>
        <v>#N/A</v>
      </c>
      <c r="X76" s="130" t="e">
        <f>Chart!$B$358</f>
        <v>#N/A</v>
      </c>
    </row>
    <row r="77" spans="21:24" ht="15">
      <c r="U77" s="131" t="e">
        <f>Chart!$E$362</f>
        <v>#N/A</v>
      </c>
      <c r="V77" s="131" t="e">
        <f>Chart!$D$362</f>
        <v>#N/A</v>
      </c>
      <c r="W77" s="131" t="e">
        <f>Chart!$C$362</f>
        <v>#N/A</v>
      </c>
      <c r="X77" s="131" t="e">
        <f>Chart!$B$362</f>
        <v>#N/A</v>
      </c>
    </row>
    <row r="78" spans="21:24" ht="15">
      <c r="U78" s="130" t="e">
        <f>Chart!$E$368</f>
        <v>#N/A</v>
      </c>
      <c r="V78" s="130" t="e">
        <f>Chart!$D$368</f>
        <v>#N/A</v>
      </c>
      <c r="W78" s="130" t="e">
        <f>Chart!$C$368</f>
        <v>#N/A</v>
      </c>
      <c r="X78" s="130" t="e">
        <f>Chart!$B$368</f>
        <v>#N/A</v>
      </c>
    </row>
    <row r="79" spans="21:24" ht="15">
      <c r="U79" s="131" t="e">
        <f>Chart!$E$372</f>
        <v>#N/A</v>
      </c>
      <c r="V79" s="131" t="e">
        <f>Chart!$D$372</f>
        <v>#N/A</v>
      </c>
      <c r="W79" s="131" t="e">
        <f>Chart!$C$372</f>
        <v>#N/A</v>
      </c>
      <c r="X79" s="131" t="e">
        <f>Chart!$B$372</f>
        <v>#N/A</v>
      </c>
    </row>
    <row r="80" spans="21:24" ht="15">
      <c r="U80" s="130" t="e">
        <f>Chart!$E$378</f>
        <v>#N/A</v>
      </c>
      <c r="V80" s="130" t="e">
        <f>Chart!$D$378</f>
        <v>#N/A</v>
      </c>
      <c r="W80" s="130" t="e">
        <f>Chart!$C$378</f>
        <v>#N/A</v>
      </c>
      <c r="X80" s="130" t="e">
        <f>Chart!$B$378</f>
        <v>#N/A</v>
      </c>
    </row>
    <row r="81" spans="21:24" ht="15">
      <c r="U81" s="131" t="e">
        <f>Chart!$E$382</f>
        <v>#N/A</v>
      </c>
      <c r="V81" s="131" t="e">
        <f>Chart!$D$382</f>
        <v>#N/A</v>
      </c>
      <c r="W81" s="131" t="e">
        <f>Chart!$C$382</f>
        <v>#N/A</v>
      </c>
      <c r="X81" s="131" t="e">
        <f>Chart!$B$382</f>
        <v>#N/A</v>
      </c>
    </row>
    <row r="82" spans="21:24" ht="15">
      <c r="U82" s="130" t="e">
        <f>Chart!$E$388</f>
        <v>#N/A</v>
      </c>
      <c r="V82" s="130" t="e">
        <f>Chart!$D$388</f>
        <v>#N/A</v>
      </c>
      <c r="W82" s="130" t="e">
        <f>Chart!$C$388</f>
        <v>#N/A</v>
      </c>
      <c r="X82" s="130" t="e">
        <f>Chart!$B$388</f>
        <v>#N/A</v>
      </c>
    </row>
    <row r="83" spans="21:24" ht="15">
      <c r="U83" s="131" t="e">
        <f>Chart!$E$392</f>
        <v>#N/A</v>
      </c>
      <c r="V83" s="131" t="e">
        <f>Chart!$D$392</f>
        <v>#N/A</v>
      </c>
      <c r="W83" s="131" t="e">
        <f>Chart!$C$392</f>
        <v>#N/A</v>
      </c>
      <c r="X83" s="131" t="e">
        <f>Chart!$B$392</f>
        <v>#N/A</v>
      </c>
    </row>
    <row r="84" spans="21:24" ht="15">
      <c r="U84" s="130" t="e">
        <f>Chart!$E$398</f>
        <v>#N/A</v>
      </c>
      <c r="V84" s="130" t="e">
        <f>Chart!$D$398</f>
        <v>#N/A</v>
      </c>
      <c r="W84" s="130" t="e">
        <f>Chart!$C$398</f>
        <v>#N/A</v>
      </c>
      <c r="X84" s="130" t="e">
        <f>Chart!$B$398</f>
        <v>#N/A</v>
      </c>
    </row>
    <row r="85" spans="21:24" ht="15">
      <c r="U85" s="131" t="e">
        <f>Chart!$E$402</f>
        <v>#N/A</v>
      </c>
      <c r="V85" s="131" t="e">
        <f>Chart!$D$402</f>
        <v>#N/A</v>
      </c>
      <c r="W85" s="131" t="e">
        <f>Chart!$C$402</f>
        <v>#N/A</v>
      </c>
      <c r="X85" s="131" t="e">
        <f>Chart!$B$402</f>
        <v>#N/A</v>
      </c>
    </row>
    <row r="86" spans="21:24" ht="15">
      <c r="U86" s="130" t="e">
        <f>Chart!$E$408</f>
        <v>#N/A</v>
      </c>
      <c r="V86" s="130" t="e">
        <f>Chart!$D$408</f>
        <v>#N/A</v>
      </c>
      <c r="W86" s="130" t="e">
        <f>Chart!$C$408</f>
        <v>#N/A</v>
      </c>
      <c r="X86" s="130" t="e">
        <f>Chart!$B$408</f>
        <v>#N/A</v>
      </c>
    </row>
    <row r="87" spans="21:24" ht="15">
      <c r="U87" s="131" t="e">
        <f>Chart!$E$412</f>
        <v>#N/A</v>
      </c>
      <c r="V87" s="131" t="e">
        <f>Chart!$D$412</f>
        <v>#N/A</v>
      </c>
      <c r="W87" s="131" t="e">
        <f>Chart!$C$412</f>
        <v>#N/A</v>
      </c>
      <c r="X87" s="131" t="e">
        <f>Chart!$B$412</f>
        <v>#N/A</v>
      </c>
    </row>
    <row r="88" spans="21:24" ht="15">
      <c r="U88" s="130" t="e">
        <f>Chart!$E$418</f>
        <v>#N/A</v>
      </c>
      <c r="V88" s="130" t="e">
        <f>Chart!$D$418</f>
        <v>#N/A</v>
      </c>
      <c r="W88" s="130" t="e">
        <f>Chart!$C$418</f>
        <v>#N/A</v>
      </c>
      <c r="X88" s="130" t="e">
        <f>Chart!$B$418</f>
        <v>#N/A</v>
      </c>
    </row>
    <row r="89" spans="21:24" ht="15">
      <c r="U89" s="131" t="e">
        <f>Chart!$E$422</f>
        <v>#N/A</v>
      </c>
      <c r="V89" s="131" t="e">
        <f>Chart!$D$422</f>
        <v>#N/A</v>
      </c>
      <c r="W89" s="131" t="e">
        <f>Chart!$C$422</f>
        <v>#N/A</v>
      </c>
      <c r="X89" s="131" t="e">
        <f>Chart!$B$422</f>
        <v>#N/A</v>
      </c>
    </row>
    <row r="90" spans="21:24" ht="15">
      <c r="U90" s="130" t="e">
        <f>Chart!$E$428</f>
        <v>#N/A</v>
      </c>
      <c r="V90" s="130" t="e">
        <f>Chart!$D$428</f>
        <v>#N/A</v>
      </c>
      <c r="W90" s="130" t="e">
        <f>Chart!$C$428</f>
        <v>#N/A</v>
      </c>
      <c r="X90" s="130" t="e">
        <f>Chart!$B$428</f>
        <v>#N/A</v>
      </c>
    </row>
    <row r="91" spans="21:24" ht="15">
      <c r="U91" s="131" t="e">
        <f>Chart!$E$432</f>
        <v>#N/A</v>
      </c>
      <c r="V91" s="131" t="e">
        <f>Chart!$D$432</f>
        <v>#N/A</v>
      </c>
      <c r="W91" s="131" t="e">
        <f>Chart!$C$432</f>
        <v>#N/A</v>
      </c>
      <c r="X91" s="131" t="e">
        <f>Chart!$B$432</f>
        <v>#N/A</v>
      </c>
    </row>
    <row r="92" spans="21:24" ht="15">
      <c r="U92" s="130" t="e">
        <f>Chart!$E$438</f>
        <v>#N/A</v>
      </c>
      <c r="V92" s="130" t="e">
        <f>Chart!$D$438</f>
        <v>#N/A</v>
      </c>
      <c r="W92" s="130" t="e">
        <f>Chart!$C$438</f>
        <v>#N/A</v>
      </c>
      <c r="X92" s="130" t="e">
        <f>Chart!$B$438</f>
        <v>#N/A</v>
      </c>
    </row>
    <row r="93" spans="21:24" ht="15">
      <c r="U93" s="131" t="e">
        <f>Chart!$E$442</f>
        <v>#N/A</v>
      </c>
      <c r="V93" s="131" t="e">
        <f>Chart!$D$442</f>
        <v>#N/A</v>
      </c>
      <c r="W93" s="131" t="e">
        <f>Chart!$C$442</f>
        <v>#N/A</v>
      </c>
      <c r="X93" s="131" t="e">
        <f>Chart!$B$442</f>
        <v>#N/A</v>
      </c>
    </row>
    <row r="94" spans="21:24" ht="15">
      <c r="U94" s="130" t="e">
        <f>Chart!$E$448</f>
        <v>#N/A</v>
      </c>
      <c r="V94" s="130" t="e">
        <f>Chart!$D$448</f>
        <v>#N/A</v>
      </c>
      <c r="W94" s="130" t="e">
        <f>Chart!$C$448</f>
        <v>#N/A</v>
      </c>
      <c r="X94" s="130" t="e">
        <f>Chart!$B$448</f>
        <v>#N/A</v>
      </c>
    </row>
    <row r="95" spans="21:24" ht="15">
      <c r="U95" s="131" t="e">
        <f>Chart!$E$452</f>
        <v>#N/A</v>
      </c>
      <c r="V95" s="131" t="e">
        <f>Chart!$D$452</f>
        <v>#N/A</v>
      </c>
      <c r="W95" s="131" t="e">
        <f>Chart!$C$452</f>
        <v>#N/A</v>
      </c>
      <c r="X95" s="131" t="e">
        <f>Chart!$B$452</f>
        <v>#N/A</v>
      </c>
    </row>
    <row r="96" spans="21:24" ht="15">
      <c r="U96" s="130" t="e">
        <f>Chart!$E$458</f>
        <v>#N/A</v>
      </c>
      <c r="V96" s="130" t="e">
        <f>Chart!$D$458</f>
        <v>#N/A</v>
      </c>
      <c r="W96" s="130" t="e">
        <f>Chart!$C$458</f>
        <v>#N/A</v>
      </c>
      <c r="X96" s="130" t="e">
        <f>Chart!$B$458</f>
        <v>#N/A</v>
      </c>
    </row>
    <row r="97" spans="21:24" ht="15">
      <c r="U97" s="131" t="e">
        <f>Chart!$E$462</f>
        <v>#N/A</v>
      </c>
      <c r="V97" s="131" t="e">
        <f>Chart!$D$462</f>
        <v>#N/A</v>
      </c>
      <c r="W97" s="131" t="e">
        <f>Chart!$C$462</f>
        <v>#N/A</v>
      </c>
      <c r="X97" s="131" t="e">
        <f>Chart!$B$462</f>
        <v>#N/A</v>
      </c>
    </row>
    <row r="98" spans="21:24" ht="15">
      <c r="U98" s="130" t="e">
        <f>Chart!$E$468</f>
        <v>#N/A</v>
      </c>
      <c r="V98" s="130" t="e">
        <f>Chart!$D$468</f>
        <v>#N/A</v>
      </c>
      <c r="W98" s="130" t="e">
        <f>Chart!$C$468</f>
        <v>#N/A</v>
      </c>
      <c r="X98" s="130" t="e">
        <f>Chart!$B$468</f>
        <v>#N/A</v>
      </c>
    </row>
    <row r="99" spans="21:24" ht="15">
      <c r="U99" s="131" t="e">
        <f>Chart!$E$472</f>
        <v>#N/A</v>
      </c>
      <c r="V99" s="131" t="e">
        <f>Chart!$D$472</f>
        <v>#N/A</v>
      </c>
      <c r="W99" s="131" t="e">
        <f>Chart!$C$472</f>
        <v>#N/A</v>
      </c>
      <c r="X99" s="131" t="e">
        <f>Chart!$B$472</f>
        <v>#N/A</v>
      </c>
    </row>
    <row r="100" spans="21:24" ht="15">
      <c r="U100" s="130" t="e">
        <f>Chart!$E$478</f>
        <v>#N/A</v>
      </c>
      <c r="V100" s="130" t="e">
        <f>Chart!$D$478</f>
        <v>#N/A</v>
      </c>
      <c r="W100" s="130" t="e">
        <f>Chart!$C$478</f>
        <v>#N/A</v>
      </c>
      <c r="X100" s="130" t="e">
        <f>Chart!$B$478</f>
        <v>#N/A</v>
      </c>
    </row>
    <row r="101" spans="21:24" ht="15">
      <c r="U101" s="131" t="e">
        <f>Chart!$E$482</f>
        <v>#N/A</v>
      </c>
      <c r="V101" s="131" t="e">
        <f>Chart!$D$482</f>
        <v>#N/A</v>
      </c>
      <c r="W101" s="131" t="e">
        <f>Chart!$C$482</f>
        <v>#N/A</v>
      </c>
      <c r="X101" s="131" t="e">
        <f>Chart!$B$482</f>
        <v>#N/A</v>
      </c>
    </row>
    <row r="102" spans="21:24" ht="15">
      <c r="U102" s="130" t="e">
        <f>Chart!$E$488</f>
        <v>#N/A</v>
      </c>
      <c r="V102" s="130" t="e">
        <f>Chart!$D$488</f>
        <v>#N/A</v>
      </c>
      <c r="W102" s="130" t="e">
        <f>Chart!$C$488</f>
        <v>#N/A</v>
      </c>
      <c r="X102" s="130" t="e">
        <f>Chart!$B$488</f>
        <v>#N/A</v>
      </c>
    </row>
    <row r="103" spans="21:24" ht="15">
      <c r="U103" s="131" t="e">
        <f>Chart!$E$492</f>
        <v>#N/A</v>
      </c>
      <c r="V103" s="131" t="e">
        <f>Chart!$D$492</f>
        <v>#N/A</v>
      </c>
      <c r="W103" s="131" t="e">
        <f>Chart!$C$492</f>
        <v>#N/A</v>
      </c>
      <c r="X103" s="131" t="e">
        <f>Chart!$B$492</f>
        <v>#N/A</v>
      </c>
    </row>
    <row r="104" spans="21:24" ht="15">
      <c r="U104" s="130" t="e">
        <f>Chart!$E$498</f>
        <v>#N/A</v>
      </c>
      <c r="V104" s="130" t="e">
        <f>Chart!$D$498</f>
        <v>#N/A</v>
      </c>
      <c r="W104" s="130" t="e">
        <f>Chart!$C$498</f>
        <v>#N/A</v>
      </c>
      <c r="X104" s="130" t="e">
        <f>Chart!$B$498</f>
        <v>#N/A</v>
      </c>
    </row>
    <row r="105" spans="21:24" ht="15">
      <c r="U105" s="131" t="e">
        <f>Chart!$E$502</f>
        <v>#N/A</v>
      </c>
      <c r="V105" s="131" t="e">
        <f>Chart!$D$502</f>
        <v>#N/A</v>
      </c>
      <c r="W105" s="131" t="e">
        <f>Chart!$C$502</f>
        <v>#N/A</v>
      </c>
      <c r="X105" s="131" t="e">
        <f>Chart!$B$502</f>
        <v>#N/A</v>
      </c>
    </row>
    <row r="106" spans="21:24" ht="15">
      <c r="U106" s="130" t="e">
        <f>Chart!$E$508</f>
        <v>#N/A</v>
      </c>
      <c r="V106" s="130" t="e">
        <f>Chart!$D$508</f>
        <v>#N/A</v>
      </c>
      <c r="W106" s="130" t="e">
        <f>Chart!$C$508</f>
        <v>#N/A</v>
      </c>
      <c r="X106" s="130" t="e">
        <f>Chart!$B$508</f>
        <v>#N/A</v>
      </c>
    </row>
    <row r="107" spans="21:24" ht="15">
      <c r="U107" s="131" t="e">
        <f>Chart!$E$512</f>
        <v>#N/A</v>
      </c>
      <c r="V107" s="131" t="e">
        <f>Chart!$D$512</f>
        <v>#N/A</v>
      </c>
      <c r="W107" s="131" t="e">
        <f>Chart!$C$512</f>
        <v>#N/A</v>
      </c>
      <c r="X107" s="131" t="e">
        <f>Chart!$B$512</f>
        <v>#N/A</v>
      </c>
    </row>
    <row r="108" spans="21:24" ht="15">
      <c r="U108" s="130" t="e">
        <f>Chart!$E$518</f>
        <v>#N/A</v>
      </c>
      <c r="V108" s="130" t="e">
        <f>Chart!$D$518</f>
        <v>#N/A</v>
      </c>
      <c r="W108" s="130" t="e">
        <f>Chart!$C$518</f>
        <v>#N/A</v>
      </c>
      <c r="X108" s="130" t="e">
        <f>Chart!$B$518</f>
        <v>#N/A</v>
      </c>
    </row>
    <row r="109" spans="21:24" ht="15">
      <c r="U109" s="131" t="e">
        <f>Chart!$E$522</f>
        <v>#N/A</v>
      </c>
      <c r="V109" s="131" t="e">
        <f>Chart!$D$522</f>
        <v>#N/A</v>
      </c>
      <c r="W109" s="131" t="e">
        <f>Chart!$C$522</f>
        <v>#N/A</v>
      </c>
      <c r="X109" s="131" t="e">
        <f>Chart!$B$522</f>
        <v>#N/A</v>
      </c>
    </row>
    <row r="110" spans="21:24" ht="15">
      <c r="U110" s="130" t="e">
        <f>Chart!$E$528</f>
        <v>#N/A</v>
      </c>
      <c r="V110" s="130" t="e">
        <f>Chart!$D$528</f>
        <v>#N/A</v>
      </c>
      <c r="W110" s="130" t="e">
        <f>Chart!$C$528</f>
        <v>#N/A</v>
      </c>
      <c r="X110" s="130" t="e">
        <f>Chart!$B$528</f>
        <v>#N/A</v>
      </c>
    </row>
    <row r="111" spans="21:24" ht="15">
      <c r="U111" s="131" t="e">
        <f>Chart!$E$532</f>
        <v>#N/A</v>
      </c>
      <c r="V111" s="131" t="e">
        <f>Chart!$D$532</f>
        <v>#N/A</v>
      </c>
      <c r="W111" s="131" t="e">
        <f>Chart!$C$532</f>
        <v>#N/A</v>
      </c>
      <c r="X111" s="131" t="e">
        <f>Chart!$B$532</f>
        <v>#N/A</v>
      </c>
    </row>
    <row r="112" spans="21:24" ht="15">
      <c r="U112" s="130" t="e">
        <f>Chart!$E$538</f>
        <v>#N/A</v>
      </c>
      <c r="V112" s="130" t="e">
        <f>Chart!$D$538</f>
        <v>#N/A</v>
      </c>
      <c r="W112" s="130" t="e">
        <f>Chart!$C$538</f>
        <v>#N/A</v>
      </c>
      <c r="X112" s="130" t="e">
        <f>Chart!$B$538</f>
        <v>#N/A</v>
      </c>
    </row>
    <row r="113" spans="21:24" ht="15">
      <c r="U113" s="131" t="e">
        <f>Chart!$E$542</f>
        <v>#N/A</v>
      </c>
      <c r="V113" s="131" t="e">
        <f>Chart!$D$542</f>
        <v>#N/A</v>
      </c>
      <c r="W113" s="131" t="e">
        <f>Chart!$C$542</f>
        <v>#N/A</v>
      </c>
      <c r="X113" s="131" t="e">
        <f>Chart!$B$542</f>
        <v>#N/A</v>
      </c>
    </row>
    <row r="114" spans="21:24" ht="15">
      <c r="U114" s="130" t="e">
        <f>Chart!$E$548</f>
        <v>#N/A</v>
      </c>
      <c r="V114" s="130" t="e">
        <f>Chart!$D$548</f>
        <v>#N/A</v>
      </c>
      <c r="W114" s="130" t="e">
        <f>Chart!$C$548</f>
        <v>#N/A</v>
      </c>
      <c r="X114" s="130" t="e">
        <f>Chart!$B$548</f>
        <v>#N/A</v>
      </c>
    </row>
    <row r="115" spans="21:24" ht="15">
      <c r="U115" s="131" t="e">
        <f>Chart!$E$552</f>
        <v>#N/A</v>
      </c>
      <c r="V115" s="131" t="e">
        <f>Chart!$D$552</f>
        <v>#N/A</v>
      </c>
      <c r="W115" s="131" t="e">
        <f>Chart!$C$552</f>
        <v>#N/A</v>
      </c>
      <c r="X115" s="131" t="e">
        <f>Chart!$B$552</f>
        <v>#N/A</v>
      </c>
    </row>
    <row r="116" spans="21:24" ht="15">
      <c r="U116" s="130" t="e">
        <f>Chart!$E$558</f>
        <v>#N/A</v>
      </c>
      <c r="V116" s="130" t="e">
        <f>Chart!$D$558</f>
        <v>#N/A</v>
      </c>
      <c r="W116" s="130" t="e">
        <f>Chart!$C$558</f>
        <v>#N/A</v>
      </c>
      <c r="X116" s="130" t="e">
        <f>Chart!$B$558</f>
        <v>#N/A</v>
      </c>
    </row>
    <row r="117" spans="21:24" ht="15">
      <c r="U117" s="131" t="e">
        <f>Chart!$E$562</f>
        <v>#N/A</v>
      </c>
      <c r="V117" s="131" t="e">
        <f>Chart!$D$562</f>
        <v>#N/A</v>
      </c>
      <c r="W117" s="131" t="e">
        <f>Chart!$C$562</f>
        <v>#N/A</v>
      </c>
      <c r="X117" s="131" t="e">
        <f>Chart!$B$562</f>
        <v>#N/A</v>
      </c>
    </row>
    <row r="118" spans="21:24" ht="15">
      <c r="U118" s="130" t="e">
        <f>Chart!$E$568</f>
        <v>#N/A</v>
      </c>
      <c r="V118" s="130" t="e">
        <f>Chart!$D$568</f>
        <v>#N/A</v>
      </c>
      <c r="W118" s="130" t="e">
        <f>Chart!$C$568</f>
        <v>#N/A</v>
      </c>
      <c r="X118" s="130" t="e">
        <f>Chart!$B$568</f>
        <v>#N/A</v>
      </c>
    </row>
    <row r="119" spans="21:24" ht="15">
      <c r="U119" s="131" t="e">
        <f>Chart!$E$572</f>
        <v>#N/A</v>
      </c>
      <c r="V119" s="131" t="e">
        <f>Chart!$D$572</f>
        <v>#N/A</v>
      </c>
      <c r="W119" s="131" t="e">
        <f>Chart!$C$572</f>
        <v>#N/A</v>
      </c>
      <c r="X119" s="131" t="e">
        <f>Chart!$B$572</f>
        <v>#N/A</v>
      </c>
    </row>
    <row r="120" spans="21:24" ht="15">
      <c r="U120" s="130" t="e">
        <f>Chart!$E$578</f>
        <v>#N/A</v>
      </c>
      <c r="V120" s="130" t="e">
        <f>Chart!$D$578</f>
        <v>#N/A</v>
      </c>
      <c r="W120" s="130" t="e">
        <f>Chart!$C$578</f>
        <v>#N/A</v>
      </c>
      <c r="X120" s="130" t="e">
        <f>Chart!$B$578</f>
        <v>#N/A</v>
      </c>
    </row>
    <row r="121" spans="21:24" ht="15">
      <c r="U121" s="131" t="e">
        <f>Chart!$E$582</f>
        <v>#N/A</v>
      </c>
      <c r="V121" s="131" t="e">
        <f>Chart!$D$582</f>
        <v>#N/A</v>
      </c>
      <c r="W121" s="131" t="e">
        <f>Chart!$C$582</f>
        <v>#N/A</v>
      </c>
      <c r="X121" s="131" t="e">
        <f>Chart!$B$582</f>
        <v>#N/A</v>
      </c>
    </row>
    <row r="122" spans="21:24" ht="15">
      <c r="U122" s="130" t="e">
        <f>Chart!$E$588</f>
        <v>#N/A</v>
      </c>
      <c r="V122" s="130" t="e">
        <f>Chart!$D$588</f>
        <v>#N/A</v>
      </c>
      <c r="W122" s="130" t="e">
        <f>Chart!$C$588</f>
        <v>#N/A</v>
      </c>
      <c r="X122" s="130" t="e">
        <f>Chart!$B$588</f>
        <v>#N/A</v>
      </c>
    </row>
    <row r="123" spans="21:24" ht="15">
      <c r="U123" s="131" t="e">
        <f>Chart!$E$592</f>
        <v>#N/A</v>
      </c>
      <c r="V123" s="131" t="e">
        <f>Chart!$D$592</f>
        <v>#N/A</v>
      </c>
      <c r="W123" s="131" t="e">
        <f>Chart!$C$592</f>
        <v>#N/A</v>
      </c>
      <c r="X123" s="131" t="e">
        <f>Chart!$B$592</f>
        <v>#N/A</v>
      </c>
    </row>
    <row r="124" spans="21:24" ht="15">
      <c r="U124" s="130" t="e">
        <f>Chart!$E$598</f>
        <v>#N/A</v>
      </c>
      <c r="V124" s="130" t="e">
        <f>Chart!$D$598</f>
        <v>#N/A</v>
      </c>
      <c r="W124" s="130" t="e">
        <f>Chart!$C$598</f>
        <v>#N/A</v>
      </c>
      <c r="X124" s="130" t="e">
        <f>Chart!$B$598</f>
        <v>#N/A</v>
      </c>
    </row>
    <row r="125" spans="21:24" ht="15">
      <c r="U125" s="131" t="e">
        <f>Chart!$E$602</f>
        <v>#N/A</v>
      </c>
      <c r="V125" s="131" t="e">
        <f>Chart!$D$602</f>
        <v>#N/A</v>
      </c>
      <c r="W125" s="131" t="e">
        <f>Chart!$C$602</f>
        <v>#N/A</v>
      </c>
      <c r="X125" s="131" t="e">
        <f>Chart!$B$602</f>
        <v>#N/A</v>
      </c>
    </row>
    <row r="126" spans="21:24" ht="15">
      <c r="U126" s="130" t="e">
        <f>Chart!$E$608</f>
        <v>#N/A</v>
      </c>
      <c r="V126" s="130" t="e">
        <f>Chart!$D$608</f>
        <v>#N/A</v>
      </c>
      <c r="W126" s="130" t="e">
        <f>Chart!$C$608</f>
        <v>#N/A</v>
      </c>
      <c r="X126" s="130" t="e">
        <f>Chart!$B$608</f>
        <v>#N/A</v>
      </c>
    </row>
    <row r="127" spans="21:24" ht="15">
      <c r="U127" s="131" t="e">
        <f>Chart!$E$612</f>
        <v>#N/A</v>
      </c>
      <c r="V127" s="131" t="e">
        <f>Chart!$D$612</f>
        <v>#N/A</v>
      </c>
      <c r="W127" s="131" t="e">
        <f>Chart!$C$612</f>
        <v>#N/A</v>
      </c>
      <c r="X127" s="131" t="e">
        <f>Chart!$B$612</f>
        <v>#N/A</v>
      </c>
    </row>
    <row r="128" spans="21:24" ht="15">
      <c r="U128" s="130" t="e">
        <f>Chart!$E$618</f>
        <v>#N/A</v>
      </c>
      <c r="V128" s="130" t="e">
        <f>Chart!$D$618</f>
        <v>#N/A</v>
      </c>
      <c r="W128" s="130" t="e">
        <f>Chart!$C$618</f>
        <v>#N/A</v>
      </c>
      <c r="X128" s="130" t="e">
        <f>Chart!$B$618</f>
        <v>#N/A</v>
      </c>
    </row>
    <row r="129" spans="21:24" ht="15">
      <c r="U129" s="131" t="e">
        <f>Chart!$E$622</f>
        <v>#N/A</v>
      </c>
      <c r="V129" s="131" t="e">
        <f>Chart!$D$622</f>
        <v>#N/A</v>
      </c>
      <c r="W129" s="131" t="e">
        <f>Chart!$C$622</f>
        <v>#N/A</v>
      </c>
      <c r="X129" s="131" t="e">
        <f>Chart!$B$622</f>
        <v>#N/A</v>
      </c>
    </row>
    <row r="130" spans="21:24" ht="15">
      <c r="U130" s="130" t="e">
        <f>Chart!$E$628</f>
        <v>#N/A</v>
      </c>
      <c r="V130" s="130" t="e">
        <f>Chart!$D$628</f>
        <v>#N/A</v>
      </c>
      <c r="W130" s="130" t="e">
        <f>Chart!$C$628</f>
        <v>#N/A</v>
      </c>
      <c r="X130" s="130" t="e">
        <f>Chart!$B$628</f>
        <v>#N/A</v>
      </c>
    </row>
    <row r="131" spans="21:24" ht="15">
      <c r="U131" s="131" t="e">
        <f>Chart!$E$632</f>
        <v>#N/A</v>
      </c>
      <c r="V131" s="131" t="e">
        <f>Chart!$D$632</f>
        <v>#N/A</v>
      </c>
      <c r="W131" s="131" t="e">
        <f>Chart!$C$632</f>
        <v>#N/A</v>
      </c>
      <c r="X131" s="131" t="e">
        <f>Chart!$B$632</f>
        <v>#N/A</v>
      </c>
    </row>
    <row r="132" spans="21:24" ht="15">
      <c r="U132" s="130" t="e">
        <f>Chart!$E$638</f>
        <v>#N/A</v>
      </c>
      <c r="V132" s="130" t="e">
        <f>Chart!$D$638</f>
        <v>#N/A</v>
      </c>
      <c r="W132" s="130" t="e">
        <f>Chart!$C$638</f>
        <v>#N/A</v>
      </c>
      <c r="X132" s="130" t="e">
        <f>Chart!$B$638</f>
        <v>#N/A</v>
      </c>
    </row>
    <row r="133" spans="21:24" ht="15">
      <c r="U133" s="132" t="e">
        <f>Chart!$E$642</f>
        <v>#N/A</v>
      </c>
      <c r="V133" s="132" t="e">
        <f>Chart!$D$642</f>
        <v>#N/A</v>
      </c>
      <c r="W133" s="132" t="e">
        <f>Chart!$C$642</f>
        <v>#N/A</v>
      </c>
      <c r="X133" s="132" t="e">
        <f>Chart!$B$642</f>
        <v>#N/A</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14:H70 C14:G69 C6:H13">
    <cfRule type="cellIs" priority="1" dxfId="0" operator="equal" stopIfTrue="1">
      <formula>0</formula>
    </cfRule>
  </conditionalFormatting>
  <printOptions/>
  <pageMargins left="1.7322834645669292" right="0.7480314960629921" top="0.984251968503937" bottom="0.984251968503937" header="0.5118110236220472" footer="0.5118110236220472"/>
  <pageSetup orientation="portrait" paperSize="9" r:id="rId1"/>
</worksheet>
</file>

<file path=xl/worksheets/sheet11.xml><?xml version="1.0" encoding="utf-8"?>
<worksheet xmlns="http://schemas.openxmlformats.org/spreadsheetml/2006/main" xmlns:r="http://schemas.openxmlformats.org/officeDocument/2006/relationships">
  <sheetPr codeName="Sheet3"/>
  <dimension ref="A1:X133"/>
  <sheetViews>
    <sheetView showGridLines="0" zoomScalePageLayoutView="0" workbookViewId="0" topLeftCell="A1">
      <selection activeCell="B1" sqref="B1:H1"/>
    </sheetView>
  </sheetViews>
  <sheetFormatPr defaultColWidth="8.8515625" defaultRowHeight="12.75"/>
  <cols>
    <col min="1" max="1" width="5.8515625" style="122" customWidth="1"/>
    <col min="2" max="2" width="6.7109375" style="123" customWidth="1"/>
    <col min="3" max="3" width="18.421875" style="122" customWidth="1"/>
    <col min="4" max="4" width="10.8515625" style="122" customWidth="1"/>
    <col min="5" max="5" width="6.7109375" style="123" hidden="1" customWidth="1"/>
    <col min="6" max="6" width="18.421875" style="122" hidden="1" customWidth="1"/>
    <col min="7" max="7" width="5.28125" style="122" hidden="1" customWidth="1"/>
    <col min="8" max="8" width="18.421875" style="122" customWidth="1"/>
    <col min="9" max="20" width="8.8515625" style="122" customWidth="1"/>
    <col min="21" max="24" width="0" style="122" hidden="1" customWidth="1"/>
    <col min="25" max="16384" width="8.8515625" style="122" customWidth="1"/>
  </cols>
  <sheetData>
    <row r="1" spans="2:17" ht="19.5" customHeight="1">
      <c r="B1" s="207" t="str">
        <f>Chart!$A$1</f>
        <v>Bateau Bay - 2013 - Club Championships</v>
      </c>
      <c r="C1" s="207"/>
      <c r="D1" s="207"/>
      <c r="E1" s="207"/>
      <c r="F1" s="207"/>
      <c r="G1" s="207"/>
      <c r="H1" s="207"/>
      <c r="I1" s="120"/>
      <c r="J1" s="120"/>
      <c r="K1" s="120"/>
      <c r="L1" s="120"/>
      <c r="M1" s="120"/>
      <c r="N1" s="120"/>
      <c r="O1" s="120"/>
      <c r="P1" s="120"/>
      <c r="Q1" s="120"/>
    </row>
    <row r="2" spans="2:17" ht="21" customHeight="1">
      <c r="B2" s="202" t="s">
        <v>55</v>
      </c>
      <c r="C2" s="202"/>
      <c r="D2" s="202"/>
      <c r="E2" s="202"/>
      <c r="F2" s="202"/>
      <c r="G2" s="202"/>
      <c r="H2" s="202"/>
      <c r="I2" s="120"/>
      <c r="J2" s="120"/>
      <c r="K2" s="120"/>
      <c r="L2" s="120"/>
      <c r="M2" s="120"/>
      <c r="N2" s="120"/>
      <c r="O2" s="120"/>
      <c r="P2" s="120"/>
      <c r="Q2" s="120"/>
    </row>
    <row r="3" spans="2:17" ht="24" customHeight="1">
      <c r="B3" s="203">
        <v>41461</v>
      </c>
      <c r="C3" s="203"/>
      <c r="D3" s="203"/>
      <c r="E3" s="203"/>
      <c r="F3" s="203"/>
      <c r="G3" s="203"/>
      <c r="H3" s="203"/>
      <c r="I3" s="120"/>
      <c r="J3" s="120"/>
      <c r="K3" s="120"/>
      <c r="L3" s="120"/>
      <c r="M3" s="120"/>
      <c r="N3" s="120"/>
      <c r="O3" s="120"/>
      <c r="P3" s="120"/>
      <c r="Q3" s="120"/>
    </row>
    <row r="4" spans="2:8" ht="25.5" customHeight="1">
      <c r="B4" s="204" t="s">
        <v>44</v>
      </c>
      <c r="C4" s="204"/>
      <c r="D4" s="204"/>
      <c r="E4" s="204"/>
      <c r="F4" s="204"/>
      <c r="G4" s="204"/>
      <c r="H4" s="204"/>
    </row>
    <row r="5" spans="2:5" ht="25.5">
      <c r="B5" s="121" t="s">
        <v>40</v>
      </c>
      <c r="E5" s="121" t="s">
        <v>40</v>
      </c>
    </row>
    <row r="6" spans="2:24" ht="17.25" customHeight="1">
      <c r="B6" s="205">
        <v>1</v>
      </c>
      <c r="C6" s="130" t="e">
        <f>VLOOKUP($H6,U6:X133,4,FALSE)</f>
        <v>#N/A</v>
      </c>
      <c r="D6" s="142" t="e">
        <f>VLOOKUP($H6,U6:X133,3,FALSE)</f>
        <v>#N/A</v>
      </c>
      <c r="E6" s="130"/>
      <c r="F6" s="130" t="e">
        <f>VLOOKUP($H6,U6:X133,2,FALSE)</f>
        <v>#N/A</v>
      </c>
      <c r="G6" s="130" t="e">
        <f>Chart!$B$8</f>
        <v>#N/A</v>
      </c>
      <c r="H6" s="130">
        <f>Chart!$Q$161</f>
      </c>
      <c r="U6" s="130" t="e">
        <f>Chart!$E$8</f>
        <v>#N/A</v>
      </c>
      <c r="V6" s="130" t="e">
        <f>Chart!$D$8</f>
        <v>#N/A</v>
      </c>
      <c r="W6" s="130" t="e">
        <f>Chart!$C$8</f>
        <v>#N/A</v>
      </c>
      <c r="X6" s="130" t="e">
        <f>Chart!$B$8</f>
        <v>#N/A</v>
      </c>
    </row>
    <row r="7" spans="2:24" ht="17.25" customHeight="1">
      <c r="B7" s="206"/>
      <c r="C7" s="140" t="e">
        <f>VLOOKUP($H7,U7:X134,4,FALSE)</f>
        <v>#N/A</v>
      </c>
      <c r="D7" s="143" t="e">
        <f>VLOOKUP($H7,U7:X134,3,FALSE)</f>
        <v>#N/A</v>
      </c>
      <c r="E7" s="140"/>
      <c r="F7" s="140" t="e">
        <f>VLOOKUP($H7,U7:X134,2,FALSE)</f>
        <v>#N/A</v>
      </c>
      <c r="G7" s="140"/>
      <c r="H7" s="140">
        <f>Chart!$Q$482</f>
      </c>
      <c r="U7" s="131" t="e">
        <f>Chart!$E$12</f>
        <v>#N/A</v>
      </c>
      <c r="V7" s="131" t="e">
        <f>Chart!$D$12</f>
        <v>#N/A</v>
      </c>
      <c r="W7" s="131" t="e">
        <f>Chart!$C$12</f>
        <v>#N/A</v>
      </c>
      <c r="X7" s="131" t="e">
        <f>Chart!$B$12</f>
        <v>#N/A</v>
      </c>
    </row>
    <row r="8" spans="2:24" ht="17.25" customHeight="1">
      <c r="B8" s="205"/>
      <c r="C8" s="130"/>
      <c r="D8" s="130"/>
      <c r="E8" s="130"/>
      <c r="F8" s="130"/>
      <c r="G8" s="130"/>
      <c r="H8" s="130"/>
      <c r="U8" s="130" t="e">
        <f>Chart!$E$18</f>
        <v>#N/A</v>
      </c>
      <c r="V8" s="130" t="e">
        <f>Chart!$D$18</f>
        <v>#N/A</v>
      </c>
      <c r="W8" s="130" t="e">
        <f>Chart!$C$18</f>
        <v>#N/A</v>
      </c>
      <c r="X8" s="130" t="e">
        <f>Chart!$B$18</f>
        <v>#N/A</v>
      </c>
    </row>
    <row r="9" spans="2:24" ht="17.25" customHeight="1">
      <c r="B9" s="208"/>
      <c r="C9" s="131"/>
      <c r="D9" s="131"/>
      <c r="E9" s="131"/>
      <c r="F9" s="131"/>
      <c r="G9" s="131"/>
      <c r="H9" s="131"/>
      <c r="U9" s="131" t="e">
        <f>Chart!$E$22</f>
        <v>#N/A</v>
      </c>
      <c r="V9" s="131" t="e">
        <f>Chart!$D$22</f>
        <v>#N/A</v>
      </c>
      <c r="W9" s="131" t="e">
        <f>Chart!$C$22</f>
        <v>#N/A</v>
      </c>
      <c r="X9" s="131" t="e">
        <f>Chart!$B$22</f>
        <v>#N/A</v>
      </c>
    </row>
    <row r="10" spans="2:24" ht="17.25" customHeight="1">
      <c r="B10" s="208"/>
      <c r="C10" s="131"/>
      <c r="D10" s="131"/>
      <c r="E10" s="131"/>
      <c r="F10" s="131"/>
      <c r="G10" s="131"/>
      <c r="H10" s="131"/>
      <c r="U10" s="130" t="e">
        <f>Chart!$E$28</f>
        <v>#N/A</v>
      </c>
      <c r="V10" s="130" t="e">
        <f>Chart!$D$28</f>
        <v>#N/A</v>
      </c>
      <c r="W10" s="130" t="e">
        <f>Chart!$C$28</f>
        <v>#N/A</v>
      </c>
      <c r="X10" s="130" t="e">
        <f>Chart!$B$28</f>
        <v>#N/A</v>
      </c>
    </row>
    <row r="11" spans="2:24" ht="17.25" customHeight="1">
      <c r="B11" s="208"/>
      <c r="C11" s="131"/>
      <c r="D11" s="131"/>
      <c r="E11" s="131"/>
      <c r="F11" s="131"/>
      <c r="G11" s="131"/>
      <c r="H11" s="131"/>
      <c r="U11" s="131" t="e">
        <f>Chart!$E$32</f>
        <v>#N/A</v>
      </c>
      <c r="V11" s="131" t="e">
        <f>Chart!$D$32</f>
        <v>#N/A</v>
      </c>
      <c r="W11" s="131" t="e">
        <f>Chart!$C$32</f>
        <v>#N/A</v>
      </c>
      <c r="X11" s="131" t="e">
        <f>Chart!$B$32</f>
        <v>#N/A</v>
      </c>
    </row>
    <row r="12" spans="2:24" ht="17.25" customHeight="1">
      <c r="B12" s="208"/>
      <c r="C12" s="131"/>
      <c r="D12" s="131"/>
      <c r="E12" s="131"/>
      <c r="F12" s="131"/>
      <c r="G12" s="131"/>
      <c r="H12" s="131"/>
      <c r="U12" s="130" t="e">
        <f>Chart!$E$38</f>
        <v>#N/A</v>
      </c>
      <c r="V12" s="130" t="e">
        <f>Chart!$D$38</f>
        <v>#N/A</v>
      </c>
      <c r="W12" s="130" t="e">
        <f>Chart!$C$38</f>
        <v>#N/A</v>
      </c>
      <c r="X12" s="130" t="e">
        <f>Chart!$B$38</f>
        <v>#N/A</v>
      </c>
    </row>
    <row r="13" spans="2:24" ht="17.25" customHeight="1">
      <c r="B13" s="208"/>
      <c r="C13" s="131"/>
      <c r="D13" s="131"/>
      <c r="E13" s="131"/>
      <c r="F13" s="131"/>
      <c r="G13" s="131"/>
      <c r="H13" s="131"/>
      <c r="U13" s="131" t="e">
        <f>Chart!$E$42</f>
        <v>#N/A</v>
      </c>
      <c r="V13" s="131" t="e">
        <f>Chart!$D$42</f>
        <v>#N/A</v>
      </c>
      <c r="W13" s="131" t="e">
        <f>Chart!$C$42</f>
        <v>#N/A</v>
      </c>
      <c r="X13" s="131" t="e">
        <f>Chart!$B$42</f>
        <v>#N/A</v>
      </c>
    </row>
    <row r="14" spans="2:24" ht="17.25" customHeight="1">
      <c r="B14" s="208"/>
      <c r="C14" s="131"/>
      <c r="D14" s="131"/>
      <c r="E14" s="131"/>
      <c r="F14" s="131"/>
      <c r="G14" s="131"/>
      <c r="H14" s="131"/>
      <c r="U14" s="130" t="e">
        <f>Chart!$E$48</f>
        <v>#N/A</v>
      </c>
      <c r="V14" s="130" t="e">
        <f>Chart!$D$48</f>
        <v>#N/A</v>
      </c>
      <c r="W14" s="130" t="e">
        <f>Chart!$C$48</f>
        <v>#N/A</v>
      </c>
      <c r="X14" s="130" t="e">
        <f>Chart!$B$48</f>
        <v>#N/A</v>
      </c>
    </row>
    <row r="15" spans="2:24" ht="17.25" customHeight="1">
      <c r="B15" s="208"/>
      <c r="C15" s="131"/>
      <c r="D15" s="131"/>
      <c r="E15" s="131"/>
      <c r="F15" s="131"/>
      <c r="G15" s="131"/>
      <c r="H15" s="131"/>
      <c r="U15" s="131" t="e">
        <f>Chart!$E$52</f>
        <v>#N/A</v>
      </c>
      <c r="V15" s="131" t="e">
        <f>Chart!$D$52</f>
        <v>#N/A</v>
      </c>
      <c r="W15" s="131" t="e">
        <f>Chart!$C$52</f>
        <v>#N/A</v>
      </c>
      <c r="X15" s="131" t="e">
        <f>Chart!$B$52</f>
        <v>#N/A</v>
      </c>
    </row>
    <row r="16" spans="2:24" ht="17.25" customHeight="1">
      <c r="B16" s="208"/>
      <c r="C16" s="131"/>
      <c r="D16" s="131"/>
      <c r="E16" s="131"/>
      <c r="F16" s="131"/>
      <c r="G16" s="131"/>
      <c r="H16" s="131"/>
      <c r="U16" s="130" t="e">
        <f>Chart!$E$58</f>
        <v>#N/A</v>
      </c>
      <c r="V16" s="130" t="e">
        <f>Chart!$D$58</f>
        <v>#N/A</v>
      </c>
      <c r="W16" s="130" t="e">
        <f>Chart!$C$58</f>
        <v>#N/A</v>
      </c>
      <c r="X16" s="130" t="e">
        <f>Chart!$B$58</f>
        <v>#N/A</v>
      </c>
    </row>
    <row r="17" spans="2:24" ht="17.25" customHeight="1">
      <c r="B17" s="208"/>
      <c r="C17" s="131"/>
      <c r="D17" s="131"/>
      <c r="E17" s="131"/>
      <c r="F17" s="131"/>
      <c r="G17" s="131"/>
      <c r="H17" s="131"/>
      <c r="U17" s="131" t="e">
        <f>Chart!$E$62</f>
        <v>#N/A</v>
      </c>
      <c r="V17" s="131" t="e">
        <f>Chart!$D$62</f>
        <v>#N/A</v>
      </c>
      <c r="W17" s="131" t="e">
        <f>Chart!$C$62</f>
        <v>#N/A</v>
      </c>
      <c r="X17" s="131" t="e">
        <f>Chart!$B$62</f>
        <v>#N/A</v>
      </c>
    </row>
    <row r="18" spans="2:24" ht="17.25" customHeight="1">
      <c r="B18" s="208"/>
      <c r="C18" s="131"/>
      <c r="D18" s="131"/>
      <c r="E18" s="131"/>
      <c r="F18" s="131"/>
      <c r="G18" s="131"/>
      <c r="H18" s="131"/>
      <c r="U18" s="130" t="e">
        <f>Chart!$E$68</f>
        <v>#N/A</v>
      </c>
      <c r="V18" s="130" t="e">
        <f>Chart!$D$68</f>
        <v>#N/A</v>
      </c>
      <c r="W18" s="130" t="e">
        <f>Chart!$C$68</f>
        <v>#N/A</v>
      </c>
      <c r="X18" s="130" t="e">
        <f>Chart!$B$68</f>
        <v>#N/A</v>
      </c>
    </row>
    <row r="19" spans="2:24" ht="17.25" customHeight="1">
      <c r="B19" s="208"/>
      <c r="C19" s="131"/>
      <c r="D19" s="131"/>
      <c r="E19" s="131"/>
      <c r="F19" s="131"/>
      <c r="G19" s="131"/>
      <c r="H19" s="131"/>
      <c r="U19" s="131" t="e">
        <f>Chart!$E$72</f>
        <v>#N/A</v>
      </c>
      <c r="V19" s="131" t="e">
        <f>Chart!$D$72</f>
        <v>#N/A</v>
      </c>
      <c r="W19" s="131" t="e">
        <f>Chart!$C$72</f>
        <v>#N/A</v>
      </c>
      <c r="X19" s="131" t="e">
        <f>Chart!$B$72</f>
        <v>#N/A</v>
      </c>
    </row>
    <row r="20" spans="2:24" ht="17.25" customHeight="1">
      <c r="B20" s="208"/>
      <c r="C20" s="131"/>
      <c r="D20" s="131"/>
      <c r="E20" s="131"/>
      <c r="F20" s="131"/>
      <c r="G20" s="131"/>
      <c r="H20" s="131"/>
      <c r="U20" s="130" t="e">
        <f>Chart!$E$78</f>
        <v>#N/A</v>
      </c>
      <c r="V20" s="130" t="e">
        <f>Chart!$D$78</f>
        <v>#N/A</v>
      </c>
      <c r="W20" s="130" t="e">
        <f>Chart!$C$78</f>
        <v>#N/A</v>
      </c>
      <c r="X20" s="130" t="e">
        <f>Chart!$B$78</f>
        <v>#N/A</v>
      </c>
    </row>
    <row r="21" spans="2:24" ht="17.25" customHeight="1">
      <c r="B21" s="208"/>
      <c r="C21" s="131"/>
      <c r="D21" s="131"/>
      <c r="E21" s="131"/>
      <c r="F21" s="131"/>
      <c r="G21" s="131"/>
      <c r="H21" s="131"/>
      <c r="U21" s="131" t="e">
        <f>Chart!$E$82</f>
        <v>#N/A</v>
      </c>
      <c r="V21" s="131" t="e">
        <f>Chart!$D$82</f>
        <v>#N/A</v>
      </c>
      <c r="W21" s="131" t="e">
        <f>Chart!$C$82</f>
        <v>#N/A</v>
      </c>
      <c r="X21" s="131" t="e">
        <f>Chart!$B$82</f>
        <v>#N/A</v>
      </c>
    </row>
    <row r="22" spans="2:24" ht="17.25" customHeight="1">
      <c r="B22" s="208"/>
      <c r="C22" s="131"/>
      <c r="D22" s="131"/>
      <c r="E22" s="131"/>
      <c r="F22" s="131"/>
      <c r="G22" s="131"/>
      <c r="H22" s="131"/>
      <c r="U22" s="130" t="e">
        <f>Chart!$E$88</f>
        <v>#N/A</v>
      </c>
      <c r="V22" s="130" t="e">
        <f>Chart!$D$88</f>
        <v>#N/A</v>
      </c>
      <c r="W22" s="130" t="e">
        <f>Chart!$C$88</f>
        <v>#N/A</v>
      </c>
      <c r="X22" s="130" t="e">
        <f>Chart!$B$88</f>
        <v>#N/A</v>
      </c>
    </row>
    <row r="23" spans="2:24" ht="17.25" customHeight="1">
      <c r="B23" s="208"/>
      <c r="C23" s="131"/>
      <c r="D23" s="131"/>
      <c r="E23" s="131"/>
      <c r="F23" s="131"/>
      <c r="G23" s="131"/>
      <c r="H23" s="131"/>
      <c r="U23" s="131" t="e">
        <f>Chart!$E$92</f>
        <v>#N/A</v>
      </c>
      <c r="V23" s="131" t="e">
        <f>Chart!$D$92</f>
        <v>#N/A</v>
      </c>
      <c r="W23" s="131" t="e">
        <f>Chart!$C$92</f>
        <v>#N/A</v>
      </c>
      <c r="X23" s="131" t="e">
        <f>Chart!$B$92</f>
        <v>#N/A</v>
      </c>
    </row>
    <row r="24" spans="2:24" ht="17.25" customHeight="1">
      <c r="B24" s="208"/>
      <c r="C24" s="131"/>
      <c r="D24" s="131"/>
      <c r="E24" s="131"/>
      <c r="F24" s="131"/>
      <c r="G24" s="131"/>
      <c r="H24" s="131"/>
      <c r="U24" s="130" t="e">
        <f>Chart!$E$98</f>
        <v>#N/A</v>
      </c>
      <c r="V24" s="130" t="e">
        <f>Chart!$D$98</f>
        <v>#N/A</v>
      </c>
      <c r="W24" s="130" t="e">
        <f>Chart!$C$98</f>
        <v>#N/A</v>
      </c>
      <c r="X24" s="130" t="e">
        <f>Chart!$B$98</f>
        <v>#N/A</v>
      </c>
    </row>
    <row r="25" spans="2:24" ht="17.25" customHeight="1">
      <c r="B25" s="208"/>
      <c r="C25" s="131"/>
      <c r="D25" s="131"/>
      <c r="E25" s="131"/>
      <c r="F25" s="131"/>
      <c r="G25" s="131"/>
      <c r="H25" s="131"/>
      <c r="U25" s="131" t="e">
        <f>Chart!$E$102</f>
        <v>#N/A</v>
      </c>
      <c r="V25" s="131" t="e">
        <f>Chart!$D$102</f>
        <v>#N/A</v>
      </c>
      <c r="W25" s="131" t="e">
        <f>Chart!$C$102</f>
        <v>#N/A</v>
      </c>
      <c r="X25" s="131" t="e">
        <f>Chart!$B$102</f>
        <v>#N/A</v>
      </c>
    </row>
    <row r="26" spans="2:24" ht="17.25" customHeight="1">
      <c r="B26" s="208"/>
      <c r="C26" s="131"/>
      <c r="D26" s="131"/>
      <c r="E26" s="131"/>
      <c r="F26" s="131"/>
      <c r="G26" s="131"/>
      <c r="H26" s="131"/>
      <c r="U26" s="130" t="e">
        <f>Chart!$E$108</f>
        <v>#N/A</v>
      </c>
      <c r="V26" s="130" t="e">
        <f>Chart!$D$108</f>
        <v>#N/A</v>
      </c>
      <c r="W26" s="130" t="e">
        <f>Chart!$C$108</f>
        <v>#N/A</v>
      </c>
      <c r="X26" s="130" t="e">
        <f>Chart!$B$108</f>
        <v>#N/A</v>
      </c>
    </row>
    <row r="27" spans="2:24" ht="17.25" customHeight="1">
      <c r="B27" s="208"/>
      <c r="C27" s="131"/>
      <c r="D27" s="131"/>
      <c r="E27" s="131"/>
      <c r="F27" s="131"/>
      <c r="G27" s="131"/>
      <c r="H27" s="131"/>
      <c r="U27" s="131" t="e">
        <f>Chart!$E$112</f>
        <v>#N/A</v>
      </c>
      <c r="V27" s="131" t="e">
        <f>Chart!$D$112</f>
        <v>#N/A</v>
      </c>
      <c r="W27" s="131" t="e">
        <f>Chart!$C$112</f>
        <v>#N/A</v>
      </c>
      <c r="X27" s="131" t="e">
        <f>Chart!$B$112</f>
        <v>#N/A</v>
      </c>
    </row>
    <row r="28" spans="2:24" ht="17.25" customHeight="1">
      <c r="B28" s="208"/>
      <c r="C28" s="131"/>
      <c r="D28" s="131"/>
      <c r="E28" s="131"/>
      <c r="F28" s="131"/>
      <c r="G28" s="131"/>
      <c r="H28" s="131"/>
      <c r="U28" s="130" t="e">
        <f>Chart!$E$118</f>
        <v>#N/A</v>
      </c>
      <c r="V28" s="130" t="e">
        <f>Chart!$D$118</f>
        <v>#N/A</v>
      </c>
      <c r="W28" s="130" t="e">
        <f>Chart!$C$118</f>
        <v>#N/A</v>
      </c>
      <c r="X28" s="130" t="e">
        <f>Chart!$B$118</f>
        <v>#N/A</v>
      </c>
    </row>
    <row r="29" spans="2:24" ht="17.25" customHeight="1">
      <c r="B29" s="208"/>
      <c r="C29" s="131"/>
      <c r="D29" s="131"/>
      <c r="E29" s="131"/>
      <c r="F29" s="131"/>
      <c r="G29" s="131"/>
      <c r="H29" s="131"/>
      <c r="U29" s="131" t="e">
        <f>Chart!$E$122</f>
        <v>#N/A</v>
      </c>
      <c r="V29" s="131" t="e">
        <f>Chart!$D$122</f>
        <v>#N/A</v>
      </c>
      <c r="W29" s="131" t="e">
        <f>Chart!$C$122</f>
        <v>#N/A</v>
      </c>
      <c r="X29" s="131" t="e">
        <f>Chart!$B$122</f>
        <v>#N/A</v>
      </c>
    </row>
    <row r="30" spans="2:24" ht="17.25" customHeight="1">
      <c r="B30" s="208"/>
      <c r="C30" s="131"/>
      <c r="D30" s="131"/>
      <c r="E30" s="131"/>
      <c r="F30" s="131"/>
      <c r="G30" s="131"/>
      <c r="H30" s="131"/>
      <c r="U30" s="130" t="e">
        <f>Chart!$E$128</f>
        <v>#N/A</v>
      </c>
      <c r="V30" s="130" t="e">
        <f>Chart!$D$128</f>
        <v>#N/A</v>
      </c>
      <c r="W30" s="130" t="e">
        <f>Chart!$C$128</f>
        <v>#N/A</v>
      </c>
      <c r="X30" s="130" t="e">
        <f>Chart!$B$128</f>
        <v>#N/A</v>
      </c>
    </row>
    <row r="31" spans="2:24" ht="17.25" customHeight="1">
      <c r="B31" s="208"/>
      <c r="C31" s="131"/>
      <c r="D31" s="131"/>
      <c r="E31" s="131"/>
      <c r="F31" s="131"/>
      <c r="G31" s="131"/>
      <c r="H31" s="131"/>
      <c r="U31" s="131" t="e">
        <f>Chart!$E$132</f>
        <v>#N/A</v>
      </c>
      <c r="V31" s="131" t="e">
        <f>Chart!$D$132</f>
        <v>#N/A</v>
      </c>
      <c r="W31" s="131" t="e">
        <f>Chart!$C$132</f>
        <v>#N/A</v>
      </c>
      <c r="X31" s="131" t="e">
        <f>Chart!$B$132</f>
        <v>#N/A</v>
      </c>
    </row>
    <row r="32" spans="2:24" ht="17.25" customHeight="1">
      <c r="B32" s="208"/>
      <c r="C32" s="131"/>
      <c r="D32" s="131"/>
      <c r="E32" s="131"/>
      <c r="F32" s="131"/>
      <c r="G32" s="131"/>
      <c r="H32" s="131"/>
      <c r="U32" s="130" t="e">
        <f>Chart!$E$138</f>
        <v>#N/A</v>
      </c>
      <c r="V32" s="130" t="e">
        <f>Chart!$D$138</f>
        <v>#N/A</v>
      </c>
      <c r="W32" s="130" t="e">
        <f>Chart!$C$138</f>
        <v>#N/A</v>
      </c>
      <c r="X32" s="130" t="e">
        <f>Chart!$B$138</f>
        <v>#N/A</v>
      </c>
    </row>
    <row r="33" spans="2:24" ht="17.25" customHeight="1">
      <c r="B33" s="208"/>
      <c r="C33" s="131"/>
      <c r="D33" s="131"/>
      <c r="E33" s="131"/>
      <c r="F33" s="131"/>
      <c r="G33" s="131"/>
      <c r="H33" s="131"/>
      <c r="U33" s="131" t="e">
        <f>Chart!$E$142</f>
        <v>#N/A</v>
      </c>
      <c r="V33" s="131" t="e">
        <f>Chart!$D$142</f>
        <v>#N/A</v>
      </c>
      <c r="W33" s="131" t="e">
        <f>Chart!$C$142</f>
        <v>#N/A</v>
      </c>
      <c r="X33" s="131" t="e">
        <f>Chart!$B$142</f>
        <v>#N/A</v>
      </c>
    </row>
    <row r="34" spans="2:24" ht="17.25" customHeight="1">
      <c r="B34" s="208"/>
      <c r="C34" s="131"/>
      <c r="D34" s="131"/>
      <c r="E34" s="131"/>
      <c r="F34" s="131"/>
      <c r="G34" s="131"/>
      <c r="H34" s="131"/>
      <c r="U34" s="130" t="e">
        <f>Chart!$E$148</f>
        <v>#N/A</v>
      </c>
      <c r="V34" s="130" t="e">
        <f>Chart!$D$148</f>
        <v>#N/A</v>
      </c>
      <c r="W34" s="130" t="e">
        <f>Chart!$C$148</f>
        <v>#N/A</v>
      </c>
      <c r="X34" s="130" t="e">
        <f>Chart!$B$148</f>
        <v>#N/A</v>
      </c>
    </row>
    <row r="35" spans="2:24" ht="17.25" customHeight="1">
      <c r="B35" s="208"/>
      <c r="C35" s="131"/>
      <c r="D35" s="131"/>
      <c r="E35" s="131"/>
      <c r="F35" s="131"/>
      <c r="G35" s="131"/>
      <c r="H35" s="131"/>
      <c r="U35" s="131" t="e">
        <f>Chart!$E$152</f>
        <v>#N/A</v>
      </c>
      <c r="V35" s="131" t="e">
        <f>Chart!$D$152</f>
        <v>#N/A</v>
      </c>
      <c r="W35" s="131" t="e">
        <f>Chart!$C$152</f>
        <v>#N/A</v>
      </c>
      <c r="X35" s="131" t="e">
        <f>Chart!$B$152</f>
        <v>#N/A</v>
      </c>
    </row>
    <row r="36" spans="2:24" ht="17.25" customHeight="1">
      <c r="B36" s="208"/>
      <c r="C36" s="131"/>
      <c r="D36" s="131"/>
      <c r="E36" s="131"/>
      <c r="F36" s="131"/>
      <c r="G36" s="131"/>
      <c r="H36" s="131"/>
      <c r="U36" s="130" t="e">
        <f>Chart!$E$158</f>
        <v>#N/A</v>
      </c>
      <c r="V36" s="130" t="e">
        <f>Chart!$D$158</f>
        <v>#N/A</v>
      </c>
      <c r="W36" s="130" t="e">
        <f>Chart!$C$158</f>
        <v>#N/A</v>
      </c>
      <c r="X36" s="130" t="e">
        <f>Chart!$B$158</f>
        <v>#N/A</v>
      </c>
    </row>
    <row r="37" spans="2:24" ht="17.25" customHeight="1">
      <c r="B37" s="208"/>
      <c r="C37" s="131"/>
      <c r="D37" s="131"/>
      <c r="E37" s="131"/>
      <c r="F37" s="131"/>
      <c r="G37" s="131"/>
      <c r="H37" s="131"/>
      <c r="U37" s="131" t="e">
        <f>Chart!$E$162</f>
        <v>#N/A</v>
      </c>
      <c r="V37" s="131" t="e">
        <f>Chart!$D$162</f>
        <v>#N/A</v>
      </c>
      <c r="W37" s="131" t="e">
        <f>Chart!$C$162</f>
        <v>#N/A</v>
      </c>
      <c r="X37" s="131" t="e">
        <f>Chart!$B$162</f>
        <v>#N/A</v>
      </c>
    </row>
    <row r="38" spans="1:24" ht="17.25" customHeight="1">
      <c r="A38" s="137"/>
      <c r="B38" s="208"/>
      <c r="C38" s="131"/>
      <c r="D38" s="131"/>
      <c r="E38" s="131"/>
      <c r="F38" s="131"/>
      <c r="G38" s="131"/>
      <c r="H38" s="131"/>
      <c r="U38" s="130" t="e">
        <f>Chart!$E$168</f>
        <v>#N/A</v>
      </c>
      <c r="V38" s="130" t="e">
        <f>Chart!$D$168</f>
        <v>#N/A</v>
      </c>
      <c r="W38" s="130" t="e">
        <f>Chart!$C$168</f>
        <v>#N/A</v>
      </c>
      <c r="X38" s="130" t="e">
        <f>Chart!$B$168</f>
        <v>#N/A</v>
      </c>
    </row>
    <row r="39" spans="1:24" ht="17.25" customHeight="1">
      <c r="A39" s="137"/>
      <c r="B39" s="208"/>
      <c r="C39" s="131"/>
      <c r="D39" s="131"/>
      <c r="E39" s="131"/>
      <c r="F39" s="131"/>
      <c r="G39" s="131"/>
      <c r="H39" s="131"/>
      <c r="U39" s="131" t="e">
        <f>Chart!$E$172</f>
        <v>#N/A</v>
      </c>
      <c r="V39" s="131" t="e">
        <f>Chart!$D$172</f>
        <v>#N/A</v>
      </c>
      <c r="W39" s="131" t="e">
        <f>Chart!$C$172</f>
        <v>#N/A</v>
      </c>
      <c r="X39" s="131" t="e">
        <f>Chart!$B$172</f>
        <v>#N/A</v>
      </c>
    </row>
    <row r="40" spans="1:24" ht="17.25" customHeight="1">
      <c r="A40" s="137"/>
      <c r="B40" s="208"/>
      <c r="C40" s="131"/>
      <c r="D40" s="131"/>
      <c r="E40" s="131"/>
      <c r="F40" s="131"/>
      <c r="G40" s="131"/>
      <c r="H40" s="131"/>
      <c r="U40" s="130" t="e">
        <f>Chart!$E$178</f>
        <v>#N/A</v>
      </c>
      <c r="V40" s="130" t="e">
        <f>Chart!$D$178</f>
        <v>#N/A</v>
      </c>
      <c r="W40" s="130" t="e">
        <f>Chart!$C$178</f>
        <v>#N/A</v>
      </c>
      <c r="X40" s="130" t="e">
        <f>Chart!$B$178</f>
        <v>#N/A</v>
      </c>
    </row>
    <row r="41" spans="1:24" ht="17.25" customHeight="1">
      <c r="A41" s="137"/>
      <c r="B41" s="208"/>
      <c r="C41" s="131"/>
      <c r="D41" s="131"/>
      <c r="E41" s="131"/>
      <c r="F41" s="131"/>
      <c r="G41" s="131"/>
      <c r="H41" s="131"/>
      <c r="U41" s="131" t="e">
        <f>Chart!$E$182</f>
        <v>#N/A</v>
      </c>
      <c r="V41" s="131" t="e">
        <f>Chart!$D$182</f>
        <v>#N/A</v>
      </c>
      <c r="W41" s="131" t="e">
        <f>Chart!$C$182</f>
        <v>#N/A</v>
      </c>
      <c r="X41" s="131" t="e">
        <f>Chart!$B$182</f>
        <v>#N/A</v>
      </c>
    </row>
    <row r="42" spans="1:24" ht="17.25" customHeight="1">
      <c r="A42" s="137"/>
      <c r="B42" s="208"/>
      <c r="C42" s="131"/>
      <c r="D42" s="131"/>
      <c r="E42" s="131"/>
      <c r="F42" s="131"/>
      <c r="G42" s="131"/>
      <c r="H42" s="131"/>
      <c r="U42" s="130" t="e">
        <f>Chart!$E$188</f>
        <v>#N/A</v>
      </c>
      <c r="V42" s="130" t="e">
        <f>Chart!$D$188</f>
        <v>#N/A</v>
      </c>
      <c r="W42" s="130" t="e">
        <f>Chart!$C$188</f>
        <v>#N/A</v>
      </c>
      <c r="X42" s="130" t="e">
        <f>Chart!$B$188</f>
        <v>#N/A</v>
      </c>
    </row>
    <row r="43" spans="1:24" ht="17.25" customHeight="1">
      <c r="A43" s="137"/>
      <c r="B43" s="208"/>
      <c r="C43" s="131"/>
      <c r="D43" s="131"/>
      <c r="E43" s="131"/>
      <c r="F43" s="131"/>
      <c r="G43" s="131"/>
      <c r="H43" s="131"/>
      <c r="U43" s="131" t="e">
        <f>Chart!$E$192</f>
        <v>#N/A</v>
      </c>
      <c r="V43" s="131" t="e">
        <f>Chart!$D$192</f>
        <v>#N/A</v>
      </c>
      <c r="W43" s="131" t="e">
        <f>Chart!$C$192</f>
        <v>#N/A</v>
      </c>
      <c r="X43" s="131" t="e">
        <f>Chart!$B$192</f>
        <v>#N/A</v>
      </c>
    </row>
    <row r="44" spans="1:24" ht="17.25" customHeight="1">
      <c r="A44" s="137"/>
      <c r="B44" s="208"/>
      <c r="C44" s="131"/>
      <c r="D44" s="131"/>
      <c r="E44" s="131"/>
      <c r="F44" s="131"/>
      <c r="G44" s="131"/>
      <c r="H44" s="131"/>
      <c r="U44" s="130" t="e">
        <f>Chart!$E$198</f>
        <v>#N/A</v>
      </c>
      <c r="V44" s="130" t="e">
        <f>Chart!$D$198</f>
        <v>#N/A</v>
      </c>
      <c r="W44" s="130" t="e">
        <f>Chart!$C$198</f>
        <v>#N/A</v>
      </c>
      <c r="X44" s="130" t="e">
        <f>Chart!$B$198</f>
        <v>#N/A</v>
      </c>
    </row>
    <row r="45" spans="1:24" ht="17.25" customHeight="1">
      <c r="A45" s="137"/>
      <c r="B45" s="208"/>
      <c r="C45" s="131"/>
      <c r="D45" s="131"/>
      <c r="E45" s="131"/>
      <c r="F45" s="131"/>
      <c r="G45" s="131"/>
      <c r="H45" s="131"/>
      <c r="U45" s="131" t="e">
        <f>Chart!$E$202</f>
        <v>#N/A</v>
      </c>
      <c r="V45" s="131" t="e">
        <f>Chart!$D$202</f>
        <v>#N/A</v>
      </c>
      <c r="W45" s="131" t="e">
        <f>Chart!$C$202</f>
        <v>#N/A</v>
      </c>
      <c r="X45" s="131" t="e">
        <f>Chart!$B$202</f>
        <v>#N/A</v>
      </c>
    </row>
    <row r="46" spans="1:24" ht="17.25" customHeight="1">
      <c r="A46" s="137"/>
      <c r="B46" s="208"/>
      <c r="C46" s="131"/>
      <c r="D46" s="131"/>
      <c r="E46" s="131"/>
      <c r="F46" s="131"/>
      <c r="G46" s="131"/>
      <c r="H46" s="131"/>
      <c r="U46" s="130" t="e">
        <f>Chart!$E$208</f>
        <v>#N/A</v>
      </c>
      <c r="V46" s="130" t="e">
        <f>Chart!$D$208</f>
        <v>#N/A</v>
      </c>
      <c r="W46" s="130" t="e">
        <f>Chart!$C$208</f>
        <v>#N/A</v>
      </c>
      <c r="X46" s="130" t="e">
        <f>Chart!$B$208</f>
        <v>#N/A</v>
      </c>
    </row>
    <row r="47" spans="1:24" ht="17.25" customHeight="1">
      <c r="A47" s="137"/>
      <c r="B47" s="208"/>
      <c r="C47" s="131"/>
      <c r="D47" s="131"/>
      <c r="E47" s="131"/>
      <c r="F47" s="131"/>
      <c r="G47" s="131"/>
      <c r="H47" s="131"/>
      <c r="U47" s="131" t="e">
        <f>Chart!$E$212</f>
        <v>#N/A</v>
      </c>
      <c r="V47" s="131" t="e">
        <f>Chart!$D$212</f>
        <v>#N/A</v>
      </c>
      <c r="W47" s="131" t="e">
        <f>Chart!$C$212</f>
        <v>#N/A</v>
      </c>
      <c r="X47" s="131" t="e">
        <f>Chart!$B$212</f>
        <v>#N/A</v>
      </c>
    </row>
    <row r="48" spans="1:24" ht="17.25" customHeight="1">
      <c r="A48" s="137"/>
      <c r="B48" s="208"/>
      <c r="C48" s="131"/>
      <c r="D48" s="131"/>
      <c r="E48" s="131"/>
      <c r="F48" s="131"/>
      <c r="G48" s="131"/>
      <c r="H48" s="131"/>
      <c r="U48" s="130" t="e">
        <f>Chart!$E$218</f>
        <v>#N/A</v>
      </c>
      <c r="V48" s="130" t="e">
        <f>Chart!$D$218</f>
        <v>#N/A</v>
      </c>
      <c r="W48" s="130" t="e">
        <f>Chart!$C$218</f>
        <v>#N/A</v>
      </c>
      <c r="X48" s="130" t="e">
        <f>Chart!$B$218</f>
        <v>#N/A</v>
      </c>
    </row>
    <row r="49" spans="1:24" ht="17.25" customHeight="1">
      <c r="A49" s="137"/>
      <c r="B49" s="208"/>
      <c r="C49" s="131"/>
      <c r="D49" s="131"/>
      <c r="E49" s="131"/>
      <c r="F49" s="131"/>
      <c r="G49" s="131"/>
      <c r="H49" s="131"/>
      <c r="U49" s="131" t="e">
        <f>Chart!$E$222</f>
        <v>#N/A</v>
      </c>
      <c r="V49" s="131" t="e">
        <f>Chart!$D$222</f>
        <v>#N/A</v>
      </c>
      <c r="W49" s="131" t="e">
        <f>Chart!$C$222</f>
        <v>#N/A</v>
      </c>
      <c r="X49" s="131" t="e">
        <f>Chart!$B$222</f>
        <v>#N/A</v>
      </c>
    </row>
    <row r="50" spans="1:24" ht="17.25" customHeight="1">
      <c r="A50" s="137"/>
      <c r="B50" s="208"/>
      <c r="C50" s="131"/>
      <c r="D50" s="131"/>
      <c r="E50" s="131"/>
      <c r="F50" s="131"/>
      <c r="G50" s="131"/>
      <c r="H50" s="131"/>
      <c r="U50" s="130" t="e">
        <f>Chart!$E$228</f>
        <v>#N/A</v>
      </c>
      <c r="V50" s="130" t="e">
        <f>Chart!$D$228</f>
        <v>#N/A</v>
      </c>
      <c r="W50" s="130" t="e">
        <f>Chart!$C$228</f>
        <v>#N/A</v>
      </c>
      <c r="X50" s="130" t="e">
        <f>Chart!$B$228</f>
        <v>#N/A</v>
      </c>
    </row>
    <row r="51" spans="1:24" ht="17.25" customHeight="1">
      <c r="A51" s="137"/>
      <c r="B51" s="208"/>
      <c r="C51" s="131"/>
      <c r="D51" s="131"/>
      <c r="E51" s="131"/>
      <c r="F51" s="131"/>
      <c r="G51" s="131"/>
      <c r="H51" s="131"/>
      <c r="U51" s="131" t="e">
        <f>Chart!$E$232</f>
        <v>#N/A</v>
      </c>
      <c r="V51" s="131" t="e">
        <f>Chart!$D$232</f>
        <v>#N/A</v>
      </c>
      <c r="W51" s="131" t="e">
        <f>Chart!$C$232</f>
        <v>#N/A</v>
      </c>
      <c r="X51" s="131" t="e">
        <f>Chart!$B$232</f>
        <v>#N/A</v>
      </c>
    </row>
    <row r="52" spans="1:24" ht="17.25" customHeight="1">
      <c r="A52" s="137"/>
      <c r="B52" s="208"/>
      <c r="C52" s="131"/>
      <c r="D52" s="131"/>
      <c r="E52" s="131"/>
      <c r="F52" s="131"/>
      <c r="G52" s="131"/>
      <c r="H52" s="131"/>
      <c r="U52" s="130" t="e">
        <f>Chart!$E$238</f>
        <v>#N/A</v>
      </c>
      <c r="V52" s="130" t="e">
        <f>Chart!$D$238</f>
        <v>#N/A</v>
      </c>
      <c r="W52" s="130" t="e">
        <f>Chart!$C$238</f>
        <v>#N/A</v>
      </c>
      <c r="X52" s="130" t="e">
        <f>Chart!$B$238</f>
        <v>#N/A</v>
      </c>
    </row>
    <row r="53" spans="1:24" ht="17.25" customHeight="1">
      <c r="A53" s="137"/>
      <c r="B53" s="208"/>
      <c r="C53" s="131"/>
      <c r="D53" s="131"/>
      <c r="E53" s="131"/>
      <c r="F53" s="131"/>
      <c r="G53" s="131"/>
      <c r="H53" s="131"/>
      <c r="U53" s="131" t="e">
        <f>Chart!$E$242</f>
        <v>#N/A</v>
      </c>
      <c r="V53" s="131" t="e">
        <f>Chart!$D$242</f>
        <v>#N/A</v>
      </c>
      <c r="W53" s="131" t="e">
        <f>Chart!$C$242</f>
        <v>#N/A</v>
      </c>
      <c r="X53" s="131" t="e">
        <f>Chart!$B$242</f>
        <v>#N/A</v>
      </c>
    </row>
    <row r="54" spans="1:24" ht="17.25" customHeight="1">
      <c r="A54" s="137"/>
      <c r="B54" s="208"/>
      <c r="C54" s="131"/>
      <c r="D54" s="131"/>
      <c r="E54" s="131"/>
      <c r="F54" s="131"/>
      <c r="G54" s="131"/>
      <c r="H54" s="131"/>
      <c r="U54" s="130" t="e">
        <f>Chart!$E$248</f>
        <v>#N/A</v>
      </c>
      <c r="V54" s="130" t="e">
        <f>Chart!$D$248</f>
        <v>#N/A</v>
      </c>
      <c r="W54" s="130" t="e">
        <f>Chart!$C$248</f>
        <v>#N/A</v>
      </c>
      <c r="X54" s="130" t="e">
        <f>Chart!$B$248</f>
        <v>#N/A</v>
      </c>
    </row>
    <row r="55" spans="1:24" ht="17.25" customHeight="1">
      <c r="A55" s="137"/>
      <c r="B55" s="208"/>
      <c r="C55" s="131"/>
      <c r="D55" s="131"/>
      <c r="E55" s="131"/>
      <c r="F55" s="131"/>
      <c r="G55" s="131"/>
      <c r="H55" s="131"/>
      <c r="U55" s="131" t="e">
        <f>Chart!$E$252</f>
        <v>#N/A</v>
      </c>
      <c r="V55" s="131" t="e">
        <f>Chart!$D$252</f>
        <v>#N/A</v>
      </c>
      <c r="W55" s="131" t="e">
        <f>Chart!$C$252</f>
        <v>#N/A</v>
      </c>
      <c r="X55" s="131" t="e">
        <f>Chart!$B$252</f>
        <v>#N/A</v>
      </c>
    </row>
    <row r="56" spans="1:24" ht="17.25" customHeight="1">
      <c r="A56" s="137"/>
      <c r="B56" s="208"/>
      <c r="C56" s="131"/>
      <c r="D56" s="131"/>
      <c r="E56" s="131"/>
      <c r="F56" s="131"/>
      <c r="G56" s="131"/>
      <c r="H56" s="131"/>
      <c r="U56" s="130" t="e">
        <f>Chart!$E$258</f>
        <v>#N/A</v>
      </c>
      <c r="V56" s="130" t="e">
        <f>Chart!$D$258</f>
        <v>#N/A</v>
      </c>
      <c r="W56" s="130" t="e">
        <f>Chart!$C$258</f>
        <v>#N/A</v>
      </c>
      <c r="X56" s="130" t="e">
        <f>Chart!$B$258</f>
        <v>#N/A</v>
      </c>
    </row>
    <row r="57" spans="1:24" ht="17.25" customHeight="1">
      <c r="A57" s="137"/>
      <c r="B57" s="208"/>
      <c r="C57" s="131"/>
      <c r="D57" s="131"/>
      <c r="E57" s="131"/>
      <c r="F57" s="131"/>
      <c r="G57" s="131"/>
      <c r="H57" s="131"/>
      <c r="U57" s="131" t="e">
        <f>Chart!$E$262</f>
        <v>#N/A</v>
      </c>
      <c r="V57" s="131" t="e">
        <f>Chart!$D$262</f>
        <v>#N/A</v>
      </c>
      <c r="W57" s="131" t="e">
        <f>Chart!$C$262</f>
        <v>#N/A</v>
      </c>
      <c r="X57" s="131" t="e">
        <f>Chart!$B$262</f>
        <v>#N/A</v>
      </c>
    </row>
    <row r="58" spans="1:24" ht="17.25" customHeight="1">
      <c r="A58" s="137"/>
      <c r="B58" s="208"/>
      <c r="C58" s="131"/>
      <c r="D58" s="131"/>
      <c r="E58" s="131"/>
      <c r="F58" s="131"/>
      <c r="G58" s="131"/>
      <c r="H58" s="131"/>
      <c r="U58" s="130" t="e">
        <f>Chart!$E$268</f>
        <v>#N/A</v>
      </c>
      <c r="V58" s="130" t="e">
        <f>Chart!$D$268</f>
        <v>#N/A</v>
      </c>
      <c r="W58" s="130" t="e">
        <f>Chart!$C$268</f>
        <v>#N/A</v>
      </c>
      <c r="X58" s="130" t="e">
        <f>Chart!$B$268</f>
        <v>#N/A</v>
      </c>
    </row>
    <row r="59" spans="1:24" ht="17.25" customHeight="1">
      <c r="A59" s="137"/>
      <c r="B59" s="208"/>
      <c r="C59" s="131"/>
      <c r="D59" s="131"/>
      <c r="E59" s="131"/>
      <c r="F59" s="131"/>
      <c r="G59" s="131"/>
      <c r="H59" s="131"/>
      <c r="U59" s="131" t="e">
        <f>Chart!$E$272</f>
        <v>#N/A</v>
      </c>
      <c r="V59" s="131" t="e">
        <f>Chart!$D$272</f>
        <v>#N/A</v>
      </c>
      <c r="W59" s="131" t="e">
        <f>Chart!$C$272</f>
        <v>#N/A</v>
      </c>
      <c r="X59" s="131" t="e">
        <f>Chart!$B$272</f>
        <v>#N/A</v>
      </c>
    </row>
    <row r="60" spans="1:24" ht="17.25" customHeight="1">
      <c r="A60" s="137"/>
      <c r="B60" s="208"/>
      <c r="C60" s="131"/>
      <c r="D60" s="131"/>
      <c r="E60" s="131"/>
      <c r="F60" s="131"/>
      <c r="G60" s="131"/>
      <c r="H60" s="131"/>
      <c r="U60" s="130" t="e">
        <f>Chart!$E$278</f>
        <v>#N/A</v>
      </c>
      <c r="V60" s="130" t="e">
        <f>Chart!$D$278</f>
        <v>#N/A</v>
      </c>
      <c r="W60" s="130" t="e">
        <f>Chart!$C$278</f>
        <v>#N/A</v>
      </c>
      <c r="X60" s="130" t="e">
        <f>Chart!$B$278</f>
        <v>#N/A</v>
      </c>
    </row>
    <row r="61" spans="1:24" ht="17.25" customHeight="1">
      <c r="A61" s="137"/>
      <c r="B61" s="208"/>
      <c r="C61" s="131"/>
      <c r="D61" s="131"/>
      <c r="E61" s="131"/>
      <c r="F61" s="131"/>
      <c r="G61" s="131"/>
      <c r="H61" s="131"/>
      <c r="U61" s="131" t="e">
        <f>Chart!$E$282</f>
        <v>#N/A</v>
      </c>
      <c r="V61" s="131" t="e">
        <f>Chart!$D$282</f>
        <v>#N/A</v>
      </c>
      <c r="W61" s="131" t="e">
        <f>Chart!$C$282</f>
        <v>#N/A</v>
      </c>
      <c r="X61" s="131" t="e">
        <f>Chart!$B$282</f>
        <v>#N/A</v>
      </c>
    </row>
    <row r="62" spans="1:24" ht="17.25" customHeight="1">
      <c r="A62" s="137"/>
      <c r="B62" s="208"/>
      <c r="C62" s="131"/>
      <c r="D62" s="131"/>
      <c r="E62" s="131"/>
      <c r="F62" s="131"/>
      <c r="G62" s="131"/>
      <c r="H62" s="131"/>
      <c r="U62" s="130" t="e">
        <f>Chart!$E$288</f>
        <v>#N/A</v>
      </c>
      <c r="V62" s="130" t="e">
        <f>Chart!$D$288</f>
        <v>#N/A</v>
      </c>
      <c r="W62" s="130" t="e">
        <f>Chart!$C$288</f>
        <v>#N/A</v>
      </c>
      <c r="X62" s="130" t="e">
        <f>Chart!$B$288</f>
        <v>#N/A</v>
      </c>
    </row>
    <row r="63" spans="1:24" ht="17.25" customHeight="1">
      <c r="A63" s="137"/>
      <c r="B63" s="208"/>
      <c r="C63" s="131"/>
      <c r="D63" s="131"/>
      <c r="E63" s="131"/>
      <c r="F63" s="131"/>
      <c r="G63" s="131"/>
      <c r="H63" s="131"/>
      <c r="U63" s="131" t="e">
        <f>Chart!$E$292</f>
        <v>#N/A</v>
      </c>
      <c r="V63" s="131" t="e">
        <f>Chart!$D$292</f>
        <v>#N/A</v>
      </c>
      <c r="W63" s="131" t="e">
        <f>Chart!$C$292</f>
        <v>#N/A</v>
      </c>
      <c r="X63" s="131" t="e">
        <f>Chart!$B$292</f>
        <v>#N/A</v>
      </c>
    </row>
    <row r="64" spans="1:24" ht="17.25" customHeight="1">
      <c r="A64" s="137"/>
      <c r="B64" s="208"/>
      <c r="C64" s="131"/>
      <c r="D64" s="131"/>
      <c r="E64" s="131"/>
      <c r="F64" s="131"/>
      <c r="G64" s="131"/>
      <c r="H64" s="131"/>
      <c r="U64" s="130" t="e">
        <f>Chart!$E$298</f>
        <v>#N/A</v>
      </c>
      <c r="V64" s="130" t="e">
        <f>Chart!$D$298</f>
        <v>#N/A</v>
      </c>
      <c r="W64" s="130" t="e">
        <f>Chart!$C$298</f>
        <v>#N/A</v>
      </c>
      <c r="X64" s="130" t="e">
        <f>Chart!$B$298</f>
        <v>#N/A</v>
      </c>
    </row>
    <row r="65" spans="1:24" ht="17.25" customHeight="1">
      <c r="A65" s="137"/>
      <c r="B65" s="208"/>
      <c r="C65" s="131"/>
      <c r="D65" s="131"/>
      <c r="E65" s="131"/>
      <c r="F65" s="131"/>
      <c r="G65" s="131"/>
      <c r="H65" s="131"/>
      <c r="U65" s="131" t="e">
        <f>Chart!$E$302</f>
        <v>#N/A</v>
      </c>
      <c r="V65" s="131" t="e">
        <f>Chart!$D$302</f>
        <v>#N/A</v>
      </c>
      <c r="W65" s="131" t="e">
        <f>Chart!$C$302</f>
        <v>#N/A</v>
      </c>
      <c r="X65" s="131" t="e">
        <f>Chart!$B$302</f>
        <v>#N/A</v>
      </c>
    </row>
    <row r="66" spans="1:24" ht="17.25" customHeight="1">
      <c r="A66" s="137"/>
      <c r="B66" s="208"/>
      <c r="C66" s="131"/>
      <c r="D66" s="131"/>
      <c r="E66" s="131"/>
      <c r="F66" s="131"/>
      <c r="G66" s="131"/>
      <c r="H66" s="131"/>
      <c r="U66" s="130" t="e">
        <f>Chart!$E$308</f>
        <v>#N/A</v>
      </c>
      <c r="V66" s="130" t="e">
        <f>Chart!$D$308</f>
        <v>#N/A</v>
      </c>
      <c r="W66" s="130" t="e">
        <f>Chart!$C$308</f>
        <v>#N/A</v>
      </c>
      <c r="X66" s="130" t="e">
        <f>Chart!$B$308</f>
        <v>#N/A</v>
      </c>
    </row>
    <row r="67" spans="1:24" ht="17.25" customHeight="1">
      <c r="A67" s="137"/>
      <c r="B67" s="208"/>
      <c r="C67" s="131"/>
      <c r="D67" s="131"/>
      <c r="E67" s="131"/>
      <c r="F67" s="131"/>
      <c r="G67" s="131"/>
      <c r="H67" s="131"/>
      <c r="U67" s="131" t="e">
        <f>Chart!$E$312</f>
        <v>#N/A</v>
      </c>
      <c r="V67" s="131" t="e">
        <f>Chart!$D$312</f>
        <v>#N/A</v>
      </c>
      <c r="W67" s="131" t="e">
        <f>Chart!$C$312</f>
        <v>#N/A</v>
      </c>
      <c r="X67" s="131" t="e">
        <f>Chart!$B$312</f>
        <v>#N/A</v>
      </c>
    </row>
    <row r="68" spans="1:24" ht="17.25" customHeight="1">
      <c r="A68" s="137"/>
      <c r="B68" s="208"/>
      <c r="C68" s="131"/>
      <c r="D68" s="131"/>
      <c r="E68" s="131"/>
      <c r="F68" s="131"/>
      <c r="G68" s="131"/>
      <c r="H68" s="131"/>
      <c r="U68" s="130" t="e">
        <f>Chart!$E$318</f>
        <v>#N/A</v>
      </c>
      <c r="V68" s="130" t="e">
        <f>Chart!$D$318</f>
        <v>#N/A</v>
      </c>
      <c r="W68" s="130" t="e">
        <f>Chart!$C$318</f>
        <v>#N/A</v>
      </c>
      <c r="X68" s="130" t="e">
        <f>Chart!$B$318</f>
        <v>#N/A</v>
      </c>
    </row>
    <row r="69" spans="1:24" ht="17.25" customHeight="1">
      <c r="A69" s="137"/>
      <c r="B69" s="208"/>
      <c r="C69" s="131"/>
      <c r="D69" s="131"/>
      <c r="E69" s="131"/>
      <c r="F69" s="131"/>
      <c r="G69" s="131"/>
      <c r="H69" s="131"/>
      <c r="U69" s="131" t="e">
        <f>Chart!$E$322</f>
        <v>#N/A</v>
      </c>
      <c r="V69" s="131" t="e">
        <f>Chart!$D$322</f>
        <v>#N/A</v>
      </c>
      <c r="W69" s="131" t="e">
        <f>Chart!$C$322</f>
        <v>#N/A</v>
      </c>
      <c r="X69" s="131" t="e">
        <f>Chart!$B$322</f>
        <v>#N/A</v>
      </c>
    </row>
    <row r="70" spans="2:24" ht="15">
      <c r="B70" s="136"/>
      <c r="C70" s="137"/>
      <c r="D70" s="137"/>
      <c r="E70" s="136"/>
      <c r="F70" s="137"/>
      <c r="G70" s="137"/>
      <c r="H70" s="131"/>
      <c r="U70" s="130" t="e">
        <f>Chart!$E$328</f>
        <v>#N/A</v>
      </c>
      <c r="V70" s="130" t="e">
        <f>Chart!$D$328</f>
        <v>#N/A</v>
      </c>
      <c r="W70" s="130" t="e">
        <f>Chart!$C$328</f>
        <v>#N/A</v>
      </c>
      <c r="X70" s="130" t="e">
        <f>Chart!$B$328</f>
        <v>#N/A</v>
      </c>
    </row>
    <row r="71" spans="21:24" ht="15">
      <c r="U71" s="131" t="e">
        <f>Chart!$E$332</f>
        <v>#N/A</v>
      </c>
      <c r="V71" s="131" t="e">
        <f>Chart!$D$332</f>
        <v>#N/A</v>
      </c>
      <c r="W71" s="131" t="e">
        <f>Chart!$C$332</f>
        <v>#N/A</v>
      </c>
      <c r="X71" s="131" t="e">
        <f>Chart!$B$332</f>
        <v>#N/A</v>
      </c>
    </row>
    <row r="72" spans="21:24" ht="15">
      <c r="U72" s="130" t="e">
        <f>Chart!$E$338</f>
        <v>#N/A</v>
      </c>
      <c r="V72" s="130" t="e">
        <f>Chart!$D$338</f>
        <v>#N/A</v>
      </c>
      <c r="W72" s="130" t="e">
        <f>Chart!$C$338</f>
        <v>#N/A</v>
      </c>
      <c r="X72" s="130" t="e">
        <f>Chart!$B$338</f>
        <v>#N/A</v>
      </c>
    </row>
    <row r="73" spans="21:24" ht="15">
      <c r="U73" s="131" t="e">
        <f>Chart!$E$342</f>
        <v>#N/A</v>
      </c>
      <c r="V73" s="131" t="e">
        <f>Chart!$D$342</f>
        <v>#N/A</v>
      </c>
      <c r="W73" s="131" t="e">
        <f>Chart!$C$342</f>
        <v>#N/A</v>
      </c>
      <c r="X73" s="131" t="e">
        <f>Chart!$B$342</f>
        <v>#N/A</v>
      </c>
    </row>
    <row r="74" spans="21:24" ht="15">
      <c r="U74" s="130" t="e">
        <f>Chart!$E$348</f>
        <v>#N/A</v>
      </c>
      <c r="V74" s="130" t="e">
        <f>Chart!$D$348</f>
        <v>#N/A</v>
      </c>
      <c r="W74" s="130" t="e">
        <f>Chart!$C$348</f>
        <v>#N/A</v>
      </c>
      <c r="X74" s="130" t="e">
        <f>Chart!$B$348</f>
        <v>#N/A</v>
      </c>
    </row>
    <row r="75" spans="21:24" ht="15">
      <c r="U75" s="131" t="e">
        <f>Chart!$E$352</f>
        <v>#N/A</v>
      </c>
      <c r="V75" s="131" t="e">
        <f>Chart!$D$352</f>
        <v>#N/A</v>
      </c>
      <c r="W75" s="131" t="e">
        <f>Chart!$C$352</f>
        <v>#N/A</v>
      </c>
      <c r="X75" s="131" t="e">
        <f>Chart!$B$352</f>
        <v>#N/A</v>
      </c>
    </row>
    <row r="76" spans="21:24" ht="15">
      <c r="U76" s="130" t="e">
        <f>Chart!$E$358</f>
        <v>#N/A</v>
      </c>
      <c r="V76" s="130" t="e">
        <f>Chart!$D$358</f>
        <v>#N/A</v>
      </c>
      <c r="W76" s="130" t="e">
        <f>Chart!$C$358</f>
        <v>#N/A</v>
      </c>
      <c r="X76" s="130" t="e">
        <f>Chart!$B$358</f>
        <v>#N/A</v>
      </c>
    </row>
    <row r="77" spans="21:24" ht="15">
      <c r="U77" s="131" t="e">
        <f>Chart!$E$362</f>
        <v>#N/A</v>
      </c>
      <c r="V77" s="131" t="e">
        <f>Chart!$D$362</f>
        <v>#N/A</v>
      </c>
      <c r="W77" s="131" t="e">
        <f>Chart!$C$362</f>
        <v>#N/A</v>
      </c>
      <c r="X77" s="131" t="e">
        <f>Chart!$B$362</f>
        <v>#N/A</v>
      </c>
    </row>
    <row r="78" spans="21:24" ht="15">
      <c r="U78" s="130" t="e">
        <f>Chart!$E$368</f>
        <v>#N/A</v>
      </c>
      <c r="V78" s="130" t="e">
        <f>Chart!$D$368</f>
        <v>#N/A</v>
      </c>
      <c r="W78" s="130" t="e">
        <f>Chart!$C$368</f>
        <v>#N/A</v>
      </c>
      <c r="X78" s="130" t="e">
        <f>Chart!$B$368</f>
        <v>#N/A</v>
      </c>
    </row>
    <row r="79" spans="21:24" ht="15">
      <c r="U79" s="131" t="e">
        <f>Chart!$E$372</f>
        <v>#N/A</v>
      </c>
      <c r="V79" s="131" t="e">
        <f>Chart!$D$372</f>
        <v>#N/A</v>
      </c>
      <c r="W79" s="131" t="e">
        <f>Chart!$C$372</f>
        <v>#N/A</v>
      </c>
      <c r="X79" s="131" t="e">
        <f>Chart!$B$372</f>
        <v>#N/A</v>
      </c>
    </row>
    <row r="80" spans="21:24" ht="15">
      <c r="U80" s="130" t="e">
        <f>Chart!$E$378</f>
        <v>#N/A</v>
      </c>
      <c r="V80" s="130" t="e">
        <f>Chart!$D$378</f>
        <v>#N/A</v>
      </c>
      <c r="W80" s="130" t="e">
        <f>Chart!$C$378</f>
        <v>#N/A</v>
      </c>
      <c r="X80" s="130" t="e">
        <f>Chart!$B$378</f>
        <v>#N/A</v>
      </c>
    </row>
    <row r="81" spans="21:24" ht="15">
      <c r="U81" s="131" t="e">
        <f>Chart!$E$382</f>
        <v>#N/A</v>
      </c>
      <c r="V81" s="131" t="e">
        <f>Chart!$D$382</f>
        <v>#N/A</v>
      </c>
      <c r="W81" s="131" t="e">
        <f>Chart!$C$382</f>
        <v>#N/A</v>
      </c>
      <c r="X81" s="131" t="e">
        <f>Chart!$B$382</f>
        <v>#N/A</v>
      </c>
    </row>
    <row r="82" spans="21:24" ht="15">
      <c r="U82" s="130" t="e">
        <f>Chart!$E$388</f>
        <v>#N/A</v>
      </c>
      <c r="V82" s="130" t="e">
        <f>Chart!$D$388</f>
        <v>#N/A</v>
      </c>
      <c r="W82" s="130" t="e">
        <f>Chart!$C$388</f>
        <v>#N/A</v>
      </c>
      <c r="X82" s="130" t="e">
        <f>Chart!$B$388</f>
        <v>#N/A</v>
      </c>
    </row>
    <row r="83" spans="21:24" ht="15">
      <c r="U83" s="131" t="e">
        <f>Chart!$E$392</f>
        <v>#N/A</v>
      </c>
      <c r="V83" s="131" t="e">
        <f>Chart!$D$392</f>
        <v>#N/A</v>
      </c>
      <c r="W83" s="131" t="e">
        <f>Chart!$C$392</f>
        <v>#N/A</v>
      </c>
      <c r="X83" s="131" t="e">
        <f>Chart!$B$392</f>
        <v>#N/A</v>
      </c>
    </row>
    <row r="84" spans="21:24" ht="15">
      <c r="U84" s="130" t="e">
        <f>Chart!$E$398</f>
        <v>#N/A</v>
      </c>
      <c r="V84" s="130" t="e">
        <f>Chart!$D$398</f>
        <v>#N/A</v>
      </c>
      <c r="W84" s="130" t="e">
        <f>Chart!$C$398</f>
        <v>#N/A</v>
      </c>
      <c r="X84" s="130" t="e">
        <f>Chart!$B$398</f>
        <v>#N/A</v>
      </c>
    </row>
    <row r="85" spans="21:24" ht="15">
      <c r="U85" s="131" t="e">
        <f>Chart!$E$402</f>
        <v>#N/A</v>
      </c>
      <c r="V85" s="131" t="e">
        <f>Chart!$D$402</f>
        <v>#N/A</v>
      </c>
      <c r="W85" s="131" t="e">
        <f>Chart!$C$402</f>
        <v>#N/A</v>
      </c>
      <c r="X85" s="131" t="e">
        <f>Chart!$B$402</f>
        <v>#N/A</v>
      </c>
    </row>
    <row r="86" spans="21:24" ht="15">
      <c r="U86" s="130" t="e">
        <f>Chart!$E$408</f>
        <v>#N/A</v>
      </c>
      <c r="V86" s="130" t="e">
        <f>Chart!$D$408</f>
        <v>#N/A</v>
      </c>
      <c r="W86" s="130" t="e">
        <f>Chart!$C$408</f>
        <v>#N/A</v>
      </c>
      <c r="X86" s="130" t="e">
        <f>Chart!$B$408</f>
        <v>#N/A</v>
      </c>
    </row>
    <row r="87" spans="21:24" ht="15">
      <c r="U87" s="131" t="e">
        <f>Chart!$E$412</f>
        <v>#N/A</v>
      </c>
      <c r="V87" s="131" t="e">
        <f>Chart!$D$412</f>
        <v>#N/A</v>
      </c>
      <c r="W87" s="131" t="e">
        <f>Chart!$C$412</f>
        <v>#N/A</v>
      </c>
      <c r="X87" s="131" t="e">
        <f>Chart!$B$412</f>
        <v>#N/A</v>
      </c>
    </row>
    <row r="88" spans="21:24" ht="15">
      <c r="U88" s="130" t="e">
        <f>Chart!$E$418</f>
        <v>#N/A</v>
      </c>
      <c r="V88" s="130" t="e">
        <f>Chart!$D$418</f>
        <v>#N/A</v>
      </c>
      <c r="W88" s="130" t="e">
        <f>Chart!$C$418</f>
        <v>#N/A</v>
      </c>
      <c r="X88" s="130" t="e">
        <f>Chart!$B$418</f>
        <v>#N/A</v>
      </c>
    </row>
    <row r="89" spans="21:24" ht="15">
      <c r="U89" s="131" t="e">
        <f>Chart!$E$422</f>
        <v>#N/A</v>
      </c>
      <c r="V89" s="131" t="e">
        <f>Chart!$D$422</f>
        <v>#N/A</v>
      </c>
      <c r="W89" s="131" t="e">
        <f>Chart!$C$422</f>
        <v>#N/A</v>
      </c>
      <c r="X89" s="131" t="e">
        <f>Chart!$B$422</f>
        <v>#N/A</v>
      </c>
    </row>
    <row r="90" spans="21:24" ht="15">
      <c r="U90" s="130" t="e">
        <f>Chart!$E$428</f>
        <v>#N/A</v>
      </c>
      <c r="V90" s="130" t="e">
        <f>Chart!$D$428</f>
        <v>#N/A</v>
      </c>
      <c r="W90" s="130" t="e">
        <f>Chart!$C$428</f>
        <v>#N/A</v>
      </c>
      <c r="X90" s="130" t="e">
        <f>Chart!$B$428</f>
        <v>#N/A</v>
      </c>
    </row>
    <row r="91" spans="21:24" ht="15">
      <c r="U91" s="131" t="e">
        <f>Chart!$E$432</f>
        <v>#N/A</v>
      </c>
      <c r="V91" s="131" t="e">
        <f>Chart!$D$432</f>
        <v>#N/A</v>
      </c>
      <c r="W91" s="131" t="e">
        <f>Chart!$C$432</f>
        <v>#N/A</v>
      </c>
      <c r="X91" s="131" t="e">
        <f>Chart!$B$432</f>
        <v>#N/A</v>
      </c>
    </row>
    <row r="92" spans="21:24" ht="15">
      <c r="U92" s="130" t="e">
        <f>Chart!$E$438</f>
        <v>#N/A</v>
      </c>
      <c r="V92" s="130" t="e">
        <f>Chart!$D$438</f>
        <v>#N/A</v>
      </c>
      <c r="W92" s="130" t="e">
        <f>Chart!$C$438</f>
        <v>#N/A</v>
      </c>
      <c r="X92" s="130" t="e">
        <f>Chart!$B$438</f>
        <v>#N/A</v>
      </c>
    </row>
    <row r="93" spans="21:24" ht="15">
      <c r="U93" s="131" t="e">
        <f>Chart!$E$442</f>
        <v>#N/A</v>
      </c>
      <c r="V93" s="131" t="e">
        <f>Chart!$D$442</f>
        <v>#N/A</v>
      </c>
      <c r="W93" s="131" t="e">
        <f>Chart!$C$442</f>
        <v>#N/A</v>
      </c>
      <c r="X93" s="131" t="e">
        <f>Chart!$B$442</f>
        <v>#N/A</v>
      </c>
    </row>
    <row r="94" spans="21:24" ht="15">
      <c r="U94" s="130" t="e">
        <f>Chart!$E$448</f>
        <v>#N/A</v>
      </c>
      <c r="V94" s="130" t="e">
        <f>Chart!$D$448</f>
        <v>#N/A</v>
      </c>
      <c r="W94" s="130" t="e">
        <f>Chart!$C$448</f>
        <v>#N/A</v>
      </c>
      <c r="X94" s="130" t="e">
        <f>Chart!$B$448</f>
        <v>#N/A</v>
      </c>
    </row>
    <row r="95" spans="21:24" ht="15">
      <c r="U95" s="131" t="e">
        <f>Chart!$E$452</f>
        <v>#N/A</v>
      </c>
      <c r="V95" s="131" t="e">
        <f>Chart!$D$452</f>
        <v>#N/A</v>
      </c>
      <c r="W95" s="131" t="e">
        <f>Chart!$C$452</f>
        <v>#N/A</v>
      </c>
      <c r="X95" s="131" t="e">
        <f>Chart!$B$452</f>
        <v>#N/A</v>
      </c>
    </row>
    <row r="96" spans="21:24" ht="15">
      <c r="U96" s="130" t="e">
        <f>Chart!$E$458</f>
        <v>#N/A</v>
      </c>
      <c r="V96" s="130" t="e">
        <f>Chart!$D$458</f>
        <v>#N/A</v>
      </c>
      <c r="W96" s="130" t="e">
        <f>Chart!$C$458</f>
        <v>#N/A</v>
      </c>
      <c r="X96" s="130" t="e">
        <f>Chart!$B$458</f>
        <v>#N/A</v>
      </c>
    </row>
    <row r="97" spans="21:24" ht="15">
      <c r="U97" s="131" t="e">
        <f>Chart!$E$462</f>
        <v>#N/A</v>
      </c>
      <c r="V97" s="131" t="e">
        <f>Chart!$D$462</f>
        <v>#N/A</v>
      </c>
      <c r="W97" s="131" t="e">
        <f>Chart!$C$462</f>
        <v>#N/A</v>
      </c>
      <c r="X97" s="131" t="e">
        <f>Chart!$B$462</f>
        <v>#N/A</v>
      </c>
    </row>
    <row r="98" spans="21:24" ht="15">
      <c r="U98" s="130" t="e">
        <f>Chart!$E$468</f>
        <v>#N/A</v>
      </c>
      <c r="V98" s="130" t="e">
        <f>Chart!$D$468</f>
        <v>#N/A</v>
      </c>
      <c r="W98" s="130" t="e">
        <f>Chart!$C$468</f>
        <v>#N/A</v>
      </c>
      <c r="X98" s="130" t="e">
        <f>Chart!$B$468</f>
        <v>#N/A</v>
      </c>
    </row>
    <row r="99" spans="21:24" ht="15">
      <c r="U99" s="131" t="e">
        <f>Chart!$E$472</f>
        <v>#N/A</v>
      </c>
      <c r="V99" s="131" t="e">
        <f>Chart!$D$472</f>
        <v>#N/A</v>
      </c>
      <c r="W99" s="131" t="e">
        <f>Chart!$C$472</f>
        <v>#N/A</v>
      </c>
      <c r="X99" s="131" t="e">
        <f>Chart!$B$472</f>
        <v>#N/A</v>
      </c>
    </row>
    <row r="100" spans="21:24" ht="15">
      <c r="U100" s="130" t="e">
        <f>Chart!$E$478</f>
        <v>#N/A</v>
      </c>
      <c r="V100" s="130" t="e">
        <f>Chart!$D$478</f>
        <v>#N/A</v>
      </c>
      <c r="W100" s="130" t="e">
        <f>Chart!$C$478</f>
        <v>#N/A</v>
      </c>
      <c r="X100" s="130" t="e">
        <f>Chart!$B$478</f>
        <v>#N/A</v>
      </c>
    </row>
    <row r="101" spans="21:24" ht="15">
      <c r="U101" s="131" t="e">
        <f>Chart!$E$482</f>
        <v>#N/A</v>
      </c>
      <c r="V101" s="131" t="e">
        <f>Chart!$D$482</f>
        <v>#N/A</v>
      </c>
      <c r="W101" s="131" t="e">
        <f>Chart!$C$482</f>
        <v>#N/A</v>
      </c>
      <c r="X101" s="131" t="e">
        <f>Chart!$B$482</f>
        <v>#N/A</v>
      </c>
    </row>
    <row r="102" spans="21:24" ht="15">
      <c r="U102" s="130" t="e">
        <f>Chart!$E$488</f>
        <v>#N/A</v>
      </c>
      <c r="V102" s="130" t="e">
        <f>Chart!$D$488</f>
        <v>#N/A</v>
      </c>
      <c r="W102" s="130" t="e">
        <f>Chart!$C$488</f>
        <v>#N/A</v>
      </c>
      <c r="X102" s="130" t="e">
        <f>Chart!$B$488</f>
        <v>#N/A</v>
      </c>
    </row>
    <row r="103" spans="21:24" ht="15">
      <c r="U103" s="131" t="e">
        <f>Chart!$E$492</f>
        <v>#N/A</v>
      </c>
      <c r="V103" s="131" t="e">
        <f>Chart!$D$492</f>
        <v>#N/A</v>
      </c>
      <c r="W103" s="131" t="e">
        <f>Chart!$C$492</f>
        <v>#N/A</v>
      </c>
      <c r="X103" s="131" t="e">
        <f>Chart!$B$492</f>
        <v>#N/A</v>
      </c>
    </row>
    <row r="104" spans="21:24" ht="15">
      <c r="U104" s="130" t="e">
        <f>Chart!$E$498</f>
        <v>#N/A</v>
      </c>
      <c r="V104" s="130" t="e">
        <f>Chart!$D$498</f>
        <v>#N/A</v>
      </c>
      <c r="W104" s="130" t="e">
        <f>Chart!$C$498</f>
        <v>#N/A</v>
      </c>
      <c r="X104" s="130" t="e">
        <f>Chart!$B$498</f>
        <v>#N/A</v>
      </c>
    </row>
    <row r="105" spans="21:24" ht="15">
      <c r="U105" s="131" t="e">
        <f>Chart!$E$502</f>
        <v>#N/A</v>
      </c>
      <c r="V105" s="131" t="e">
        <f>Chart!$D$502</f>
        <v>#N/A</v>
      </c>
      <c r="W105" s="131" t="e">
        <f>Chart!$C$502</f>
        <v>#N/A</v>
      </c>
      <c r="X105" s="131" t="e">
        <f>Chart!$B$502</f>
        <v>#N/A</v>
      </c>
    </row>
    <row r="106" spans="21:24" ht="15">
      <c r="U106" s="130" t="e">
        <f>Chart!$E$508</f>
        <v>#N/A</v>
      </c>
      <c r="V106" s="130" t="e">
        <f>Chart!$D$508</f>
        <v>#N/A</v>
      </c>
      <c r="W106" s="130" t="e">
        <f>Chart!$C$508</f>
        <v>#N/A</v>
      </c>
      <c r="X106" s="130" t="e">
        <f>Chart!$B$508</f>
        <v>#N/A</v>
      </c>
    </row>
    <row r="107" spans="21:24" ht="15">
      <c r="U107" s="131" t="e">
        <f>Chart!$E$512</f>
        <v>#N/A</v>
      </c>
      <c r="V107" s="131" t="e">
        <f>Chart!$D$512</f>
        <v>#N/A</v>
      </c>
      <c r="W107" s="131" t="e">
        <f>Chart!$C$512</f>
        <v>#N/A</v>
      </c>
      <c r="X107" s="131" t="e">
        <f>Chart!$B$512</f>
        <v>#N/A</v>
      </c>
    </row>
    <row r="108" spans="21:24" ht="15">
      <c r="U108" s="130" t="e">
        <f>Chart!$E$518</f>
        <v>#N/A</v>
      </c>
      <c r="V108" s="130" t="e">
        <f>Chart!$D$518</f>
        <v>#N/A</v>
      </c>
      <c r="W108" s="130" t="e">
        <f>Chart!$C$518</f>
        <v>#N/A</v>
      </c>
      <c r="X108" s="130" t="e">
        <f>Chart!$B$518</f>
        <v>#N/A</v>
      </c>
    </row>
    <row r="109" spans="21:24" ht="15">
      <c r="U109" s="131" t="e">
        <f>Chart!$E$522</f>
        <v>#N/A</v>
      </c>
      <c r="V109" s="131" t="e">
        <f>Chart!$D$522</f>
        <v>#N/A</v>
      </c>
      <c r="W109" s="131" t="e">
        <f>Chart!$C$522</f>
        <v>#N/A</v>
      </c>
      <c r="X109" s="131" t="e">
        <f>Chart!$B$522</f>
        <v>#N/A</v>
      </c>
    </row>
    <row r="110" spans="21:24" ht="15">
      <c r="U110" s="130" t="e">
        <f>Chart!$E$528</f>
        <v>#N/A</v>
      </c>
      <c r="V110" s="130" t="e">
        <f>Chart!$D$528</f>
        <v>#N/A</v>
      </c>
      <c r="W110" s="130" t="e">
        <f>Chart!$C$528</f>
        <v>#N/A</v>
      </c>
      <c r="X110" s="130" t="e">
        <f>Chart!$B$528</f>
        <v>#N/A</v>
      </c>
    </row>
    <row r="111" spans="21:24" ht="15">
      <c r="U111" s="131" t="e">
        <f>Chart!$E$532</f>
        <v>#N/A</v>
      </c>
      <c r="V111" s="131" t="e">
        <f>Chart!$D$532</f>
        <v>#N/A</v>
      </c>
      <c r="W111" s="131" t="e">
        <f>Chart!$C$532</f>
        <v>#N/A</v>
      </c>
      <c r="X111" s="131" t="e">
        <f>Chart!$B$532</f>
        <v>#N/A</v>
      </c>
    </row>
    <row r="112" spans="21:24" ht="15">
      <c r="U112" s="130" t="e">
        <f>Chart!$E$538</f>
        <v>#N/A</v>
      </c>
      <c r="V112" s="130" t="e">
        <f>Chart!$D$538</f>
        <v>#N/A</v>
      </c>
      <c r="W112" s="130" t="e">
        <f>Chart!$C$538</f>
        <v>#N/A</v>
      </c>
      <c r="X112" s="130" t="e">
        <f>Chart!$B$538</f>
        <v>#N/A</v>
      </c>
    </row>
    <row r="113" spans="21:24" ht="15">
      <c r="U113" s="131" t="e">
        <f>Chart!$E$542</f>
        <v>#N/A</v>
      </c>
      <c r="V113" s="131" t="e">
        <f>Chart!$D$542</f>
        <v>#N/A</v>
      </c>
      <c r="W113" s="131" t="e">
        <f>Chart!$C$542</f>
        <v>#N/A</v>
      </c>
      <c r="X113" s="131" t="e">
        <f>Chart!$B$542</f>
        <v>#N/A</v>
      </c>
    </row>
    <row r="114" spans="21:24" ht="15">
      <c r="U114" s="130" t="e">
        <f>Chart!$E$548</f>
        <v>#N/A</v>
      </c>
      <c r="V114" s="130" t="e">
        <f>Chart!$D$548</f>
        <v>#N/A</v>
      </c>
      <c r="W114" s="130" t="e">
        <f>Chart!$C$548</f>
        <v>#N/A</v>
      </c>
      <c r="X114" s="130" t="e">
        <f>Chart!$B$548</f>
        <v>#N/A</v>
      </c>
    </row>
    <row r="115" spans="21:24" ht="15">
      <c r="U115" s="131" t="e">
        <f>Chart!$E$552</f>
        <v>#N/A</v>
      </c>
      <c r="V115" s="131" t="e">
        <f>Chart!$D$552</f>
        <v>#N/A</v>
      </c>
      <c r="W115" s="131" t="e">
        <f>Chart!$C$552</f>
        <v>#N/A</v>
      </c>
      <c r="X115" s="131" t="e">
        <f>Chart!$B$552</f>
        <v>#N/A</v>
      </c>
    </row>
    <row r="116" spans="21:24" ht="15">
      <c r="U116" s="130" t="e">
        <f>Chart!$E$558</f>
        <v>#N/A</v>
      </c>
      <c r="V116" s="130" t="e">
        <f>Chart!$D$558</f>
        <v>#N/A</v>
      </c>
      <c r="W116" s="130" t="e">
        <f>Chart!$C$558</f>
        <v>#N/A</v>
      </c>
      <c r="X116" s="130" t="e">
        <f>Chart!$B$558</f>
        <v>#N/A</v>
      </c>
    </row>
    <row r="117" spans="21:24" ht="15">
      <c r="U117" s="131" t="e">
        <f>Chart!$E$562</f>
        <v>#N/A</v>
      </c>
      <c r="V117" s="131" t="e">
        <f>Chart!$D$562</f>
        <v>#N/A</v>
      </c>
      <c r="W117" s="131" t="e">
        <f>Chart!$C$562</f>
        <v>#N/A</v>
      </c>
      <c r="X117" s="131" t="e">
        <f>Chart!$B$562</f>
        <v>#N/A</v>
      </c>
    </row>
    <row r="118" spans="21:24" ht="15">
      <c r="U118" s="130" t="e">
        <f>Chart!$E$568</f>
        <v>#N/A</v>
      </c>
      <c r="V118" s="130" t="e">
        <f>Chart!$D$568</f>
        <v>#N/A</v>
      </c>
      <c r="W118" s="130" t="e">
        <f>Chart!$C$568</f>
        <v>#N/A</v>
      </c>
      <c r="X118" s="130" t="e">
        <f>Chart!$B$568</f>
        <v>#N/A</v>
      </c>
    </row>
    <row r="119" spans="21:24" ht="15">
      <c r="U119" s="131" t="e">
        <f>Chart!$E$572</f>
        <v>#N/A</v>
      </c>
      <c r="V119" s="131" t="e">
        <f>Chart!$D$572</f>
        <v>#N/A</v>
      </c>
      <c r="W119" s="131" t="e">
        <f>Chart!$C$572</f>
        <v>#N/A</v>
      </c>
      <c r="X119" s="131" t="e">
        <f>Chart!$B$572</f>
        <v>#N/A</v>
      </c>
    </row>
    <row r="120" spans="21:24" ht="15">
      <c r="U120" s="130" t="e">
        <f>Chart!$E$578</f>
        <v>#N/A</v>
      </c>
      <c r="V120" s="130" t="e">
        <f>Chart!$D$578</f>
        <v>#N/A</v>
      </c>
      <c r="W120" s="130" t="e">
        <f>Chart!$C$578</f>
        <v>#N/A</v>
      </c>
      <c r="X120" s="130" t="e">
        <f>Chart!$B$578</f>
        <v>#N/A</v>
      </c>
    </row>
    <row r="121" spans="21:24" ht="15">
      <c r="U121" s="131" t="e">
        <f>Chart!$E$582</f>
        <v>#N/A</v>
      </c>
      <c r="V121" s="131" t="e">
        <f>Chart!$D$582</f>
        <v>#N/A</v>
      </c>
      <c r="W121" s="131" t="e">
        <f>Chart!$C$582</f>
        <v>#N/A</v>
      </c>
      <c r="X121" s="131" t="e">
        <f>Chart!$B$582</f>
        <v>#N/A</v>
      </c>
    </row>
    <row r="122" spans="21:24" ht="15">
      <c r="U122" s="130" t="e">
        <f>Chart!$E$588</f>
        <v>#N/A</v>
      </c>
      <c r="V122" s="130" t="e">
        <f>Chart!$D$588</f>
        <v>#N/A</v>
      </c>
      <c r="W122" s="130" t="e">
        <f>Chart!$C$588</f>
        <v>#N/A</v>
      </c>
      <c r="X122" s="130" t="e">
        <f>Chart!$B$588</f>
        <v>#N/A</v>
      </c>
    </row>
    <row r="123" spans="21:24" ht="15">
      <c r="U123" s="131" t="e">
        <f>Chart!$E$592</f>
        <v>#N/A</v>
      </c>
      <c r="V123" s="131" t="e">
        <f>Chart!$D$592</f>
        <v>#N/A</v>
      </c>
      <c r="W123" s="131" t="e">
        <f>Chart!$C$592</f>
        <v>#N/A</v>
      </c>
      <c r="X123" s="131" t="e">
        <f>Chart!$B$592</f>
        <v>#N/A</v>
      </c>
    </row>
    <row r="124" spans="21:24" ht="15">
      <c r="U124" s="130" t="e">
        <f>Chart!$E$598</f>
        <v>#N/A</v>
      </c>
      <c r="V124" s="130" t="e">
        <f>Chart!$D$598</f>
        <v>#N/A</v>
      </c>
      <c r="W124" s="130" t="e">
        <f>Chart!$C$598</f>
        <v>#N/A</v>
      </c>
      <c r="X124" s="130" t="e">
        <f>Chart!$B$598</f>
        <v>#N/A</v>
      </c>
    </row>
    <row r="125" spans="21:24" ht="15">
      <c r="U125" s="131" t="e">
        <f>Chart!$E$602</f>
        <v>#N/A</v>
      </c>
      <c r="V125" s="131" t="e">
        <f>Chart!$D$602</f>
        <v>#N/A</v>
      </c>
      <c r="W125" s="131" t="e">
        <f>Chart!$C$602</f>
        <v>#N/A</v>
      </c>
      <c r="X125" s="131" t="e">
        <f>Chart!$B$602</f>
        <v>#N/A</v>
      </c>
    </row>
    <row r="126" spans="21:24" ht="15">
      <c r="U126" s="130" t="e">
        <f>Chart!$E$608</f>
        <v>#N/A</v>
      </c>
      <c r="V126" s="130" t="e">
        <f>Chart!$D$608</f>
        <v>#N/A</v>
      </c>
      <c r="W126" s="130" t="e">
        <f>Chart!$C$608</f>
        <v>#N/A</v>
      </c>
      <c r="X126" s="130" t="e">
        <f>Chart!$B$608</f>
        <v>#N/A</v>
      </c>
    </row>
    <row r="127" spans="21:24" ht="15">
      <c r="U127" s="131" t="e">
        <f>Chart!$E$612</f>
        <v>#N/A</v>
      </c>
      <c r="V127" s="131" t="e">
        <f>Chart!$D$612</f>
        <v>#N/A</v>
      </c>
      <c r="W127" s="131" t="e">
        <f>Chart!$C$612</f>
        <v>#N/A</v>
      </c>
      <c r="X127" s="131" t="e">
        <f>Chart!$B$612</f>
        <v>#N/A</v>
      </c>
    </row>
    <row r="128" spans="21:24" ht="15">
      <c r="U128" s="130" t="e">
        <f>Chart!$E$618</f>
        <v>#N/A</v>
      </c>
      <c r="V128" s="130" t="e">
        <f>Chart!$D$618</f>
        <v>#N/A</v>
      </c>
      <c r="W128" s="130" t="e">
        <f>Chart!$C$618</f>
        <v>#N/A</v>
      </c>
      <c r="X128" s="130" t="e">
        <f>Chart!$B$618</f>
        <v>#N/A</v>
      </c>
    </row>
    <row r="129" spans="21:24" ht="15">
      <c r="U129" s="131" t="e">
        <f>Chart!$E$622</f>
        <v>#N/A</v>
      </c>
      <c r="V129" s="131" t="e">
        <f>Chart!$D$622</f>
        <v>#N/A</v>
      </c>
      <c r="W129" s="131" t="e">
        <f>Chart!$C$622</f>
        <v>#N/A</v>
      </c>
      <c r="X129" s="131" t="e">
        <f>Chart!$B$622</f>
        <v>#N/A</v>
      </c>
    </row>
    <row r="130" spans="21:24" ht="15">
      <c r="U130" s="130" t="e">
        <f>Chart!$E$628</f>
        <v>#N/A</v>
      </c>
      <c r="V130" s="130" t="e">
        <f>Chart!$D$628</f>
        <v>#N/A</v>
      </c>
      <c r="W130" s="130" t="e">
        <f>Chart!$C$628</f>
        <v>#N/A</v>
      </c>
      <c r="X130" s="130" t="e">
        <f>Chart!$B$628</f>
        <v>#N/A</v>
      </c>
    </row>
    <row r="131" spans="21:24" ht="15">
      <c r="U131" s="131" t="e">
        <f>Chart!$E$632</f>
        <v>#N/A</v>
      </c>
      <c r="V131" s="131" t="e">
        <f>Chart!$D$632</f>
        <v>#N/A</v>
      </c>
      <c r="W131" s="131" t="e">
        <f>Chart!$C$632</f>
        <v>#N/A</v>
      </c>
      <c r="X131" s="131" t="e">
        <f>Chart!$B$632</f>
        <v>#N/A</v>
      </c>
    </row>
    <row r="132" spans="21:24" ht="15">
      <c r="U132" s="130" t="e">
        <f>Chart!$E$638</f>
        <v>#N/A</v>
      </c>
      <c r="V132" s="130" t="e">
        <f>Chart!$D$638</f>
        <v>#N/A</v>
      </c>
      <c r="W132" s="130" t="e">
        <f>Chart!$C$638</f>
        <v>#N/A</v>
      </c>
      <c r="X132" s="130" t="e">
        <f>Chart!$B$638</f>
        <v>#N/A</v>
      </c>
    </row>
    <row r="133" spans="21:24" ht="15">
      <c r="U133" s="132" t="e">
        <f>Chart!$E$642</f>
        <v>#N/A</v>
      </c>
      <c r="V133" s="132" t="e">
        <f>Chart!$D$642</f>
        <v>#N/A</v>
      </c>
      <c r="W133" s="132" t="e">
        <f>Chart!$C$642</f>
        <v>#N/A</v>
      </c>
      <c r="X133" s="132" t="e">
        <f>Chart!$B$642</f>
        <v>#N/A</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14:H70 C14:G69 C6:H13">
    <cfRule type="cellIs" priority="1" dxfId="0" operator="equal" stopIfTrue="1">
      <formula>0</formula>
    </cfRule>
  </conditionalFormatting>
  <printOptions/>
  <pageMargins left="1.7322834645669292" right="0.7480314960629921" top="0.984251968503937" bottom="0.984251968503937" header="0.5118110236220472" footer="0.5118110236220472"/>
  <pageSetup orientation="portrait" paperSize="9" r:id="rId1"/>
</worksheet>
</file>

<file path=xl/worksheets/sheet12.xml><?xml version="1.0" encoding="utf-8"?>
<worksheet xmlns="http://schemas.openxmlformats.org/spreadsheetml/2006/main" xmlns:r="http://schemas.openxmlformats.org/officeDocument/2006/relationships">
  <sheetPr codeName="Sheet1">
    <pageSetUpPr fitToPage="1"/>
  </sheetPr>
  <dimension ref="A1:Y1002"/>
  <sheetViews>
    <sheetView zoomScale="85" zoomScaleNormal="85" zoomScalePageLayoutView="0" workbookViewId="0" topLeftCell="A1">
      <selection activeCell="F5" sqref="F5"/>
    </sheetView>
  </sheetViews>
  <sheetFormatPr defaultColWidth="8.8515625" defaultRowHeight="12.75"/>
  <cols>
    <col min="1" max="1" width="1.28515625" style="46" customWidth="1"/>
    <col min="2" max="2" width="20.140625" style="46" customWidth="1"/>
    <col min="3" max="3" width="4.140625" style="47" customWidth="1"/>
    <col min="4" max="4" width="20.140625" style="46" customWidth="1"/>
    <col min="5" max="5" width="1.7109375" style="46" customWidth="1"/>
    <col min="6" max="6" width="20.140625" style="46" customWidth="1"/>
    <col min="7" max="7" width="4.140625" style="47" customWidth="1"/>
    <col min="8" max="8" width="20.140625" style="46" customWidth="1"/>
    <col min="9" max="9" width="1.7109375" style="46" customWidth="1"/>
    <col min="10" max="10" width="20.140625" style="46" customWidth="1"/>
    <col min="11" max="11" width="4.140625" style="47" customWidth="1"/>
    <col min="12" max="12" width="20.140625" style="46" customWidth="1"/>
    <col min="13" max="13" width="2.28125" style="46" customWidth="1"/>
    <col min="14" max="14" width="20.140625" style="46" customWidth="1"/>
    <col min="15" max="15" width="4.140625" style="47" customWidth="1"/>
    <col min="16" max="18" width="20.140625" style="46" customWidth="1"/>
    <col min="19" max="16384" width="8.8515625" style="46" customWidth="1"/>
  </cols>
  <sheetData>
    <row r="1" spans="1:25" s="33" customFormat="1" ht="16.5" thickBot="1">
      <c r="A1" s="27"/>
      <c r="B1" s="49" t="s">
        <v>8</v>
      </c>
      <c r="C1" s="29" t="s">
        <v>7</v>
      </c>
      <c r="D1" s="213" t="s">
        <v>21</v>
      </c>
      <c r="E1" s="213"/>
      <c r="F1" s="213"/>
      <c r="G1" s="27"/>
      <c r="H1" s="50" t="s">
        <v>12</v>
      </c>
      <c r="I1" s="31"/>
      <c r="J1" s="27"/>
      <c r="K1" s="27"/>
      <c r="L1" s="27"/>
      <c r="M1" s="31"/>
      <c r="N1" s="28"/>
      <c r="O1" s="30"/>
      <c r="P1" s="27"/>
      <c r="Q1" s="27"/>
      <c r="R1" s="27"/>
      <c r="S1" s="27"/>
      <c r="T1" s="27"/>
      <c r="U1" s="27"/>
      <c r="V1" s="27"/>
      <c r="W1" s="27"/>
      <c r="X1" s="32"/>
      <c r="Y1" s="32"/>
    </row>
    <row r="2" spans="1:25" s="33" customFormat="1" ht="16.5" thickTop="1">
      <c r="A2" s="27"/>
      <c r="B2" s="49" t="s">
        <v>1</v>
      </c>
      <c r="C2" s="30" t="s">
        <v>7</v>
      </c>
      <c r="D2" s="214">
        <v>40609</v>
      </c>
      <c r="E2" s="214"/>
      <c r="F2" s="214"/>
      <c r="G2" s="30"/>
      <c r="H2" s="211">
        <f>B41+D41+F41+H41+J41+L41+N41+P41</f>
        <v>0</v>
      </c>
      <c r="I2" s="31"/>
      <c r="J2" s="28"/>
      <c r="K2" s="30"/>
      <c r="L2" s="34"/>
      <c r="M2" s="31"/>
      <c r="N2" s="28"/>
      <c r="O2" s="30"/>
      <c r="P2" s="27"/>
      <c r="Q2" s="27"/>
      <c r="R2" s="27"/>
      <c r="S2" s="27"/>
      <c r="T2" s="27"/>
      <c r="U2" s="27"/>
      <c r="V2" s="27"/>
      <c r="W2" s="27"/>
      <c r="X2" s="32"/>
      <c r="Y2" s="32"/>
    </row>
    <row r="3" spans="1:25" s="33" customFormat="1" ht="16.5" thickBot="1">
      <c r="A3" s="27"/>
      <c r="B3" s="49" t="s">
        <v>0</v>
      </c>
      <c r="C3" s="30" t="s">
        <v>7</v>
      </c>
      <c r="D3" s="213" t="s">
        <v>20</v>
      </c>
      <c r="E3" s="213"/>
      <c r="F3" s="213"/>
      <c r="G3" s="30"/>
      <c r="H3" s="212"/>
      <c r="I3" s="31"/>
      <c r="J3" s="28"/>
      <c r="K3" s="30"/>
      <c r="L3" s="34"/>
      <c r="M3" s="31"/>
      <c r="N3" s="28"/>
      <c r="O3" s="30"/>
      <c r="P3" s="27"/>
      <c r="Q3" s="27"/>
      <c r="R3" s="27"/>
      <c r="S3" s="27"/>
      <c r="T3" s="27"/>
      <c r="U3" s="27"/>
      <c r="V3" s="27"/>
      <c r="W3" s="27"/>
      <c r="X3" s="32"/>
      <c r="Y3" s="32"/>
    </row>
    <row r="4" spans="1:25" s="33" customFormat="1" ht="5.25" customHeight="1" thickBot="1" thickTop="1">
      <c r="A4" s="27"/>
      <c r="B4" s="28"/>
      <c r="C4" s="30"/>
      <c r="D4" s="34"/>
      <c r="E4" s="30"/>
      <c r="F4" s="28"/>
      <c r="G4" s="30"/>
      <c r="H4" s="35"/>
      <c r="I4" s="31"/>
      <c r="J4" s="28"/>
      <c r="K4" s="30"/>
      <c r="L4" s="34"/>
      <c r="M4" s="31"/>
      <c r="N4" s="28"/>
      <c r="O4" s="30"/>
      <c r="P4" s="27"/>
      <c r="Q4" s="27"/>
      <c r="R4" s="27"/>
      <c r="S4" s="27"/>
      <c r="T4" s="27"/>
      <c r="U4" s="27"/>
      <c r="V4" s="27"/>
      <c r="W4" s="27"/>
      <c r="X4" s="32"/>
      <c r="Y4" s="32"/>
    </row>
    <row r="5" spans="1:21" s="37" customFormat="1" ht="14.25" customHeight="1">
      <c r="A5" s="51"/>
      <c r="B5" s="58" t="s">
        <v>2</v>
      </c>
      <c r="C5" s="59"/>
      <c r="D5" s="60"/>
      <c r="E5" s="56"/>
      <c r="F5" s="58" t="s">
        <v>2</v>
      </c>
      <c r="G5" s="59"/>
      <c r="H5" s="60"/>
      <c r="I5" s="56"/>
      <c r="J5" s="58" t="s">
        <v>2</v>
      </c>
      <c r="K5" s="59"/>
      <c r="L5" s="60"/>
      <c r="M5" s="56"/>
      <c r="N5" s="58" t="s">
        <v>2</v>
      </c>
      <c r="O5" s="59"/>
      <c r="P5" s="60"/>
      <c r="Q5" s="36"/>
      <c r="R5" s="36"/>
      <c r="S5" s="36"/>
      <c r="T5" s="36"/>
      <c r="U5" s="36"/>
    </row>
    <row r="6" spans="1:21" s="37" customFormat="1" ht="12.75">
      <c r="A6" s="51"/>
      <c r="B6" s="38"/>
      <c r="C6" s="53" t="s">
        <v>3</v>
      </c>
      <c r="D6" s="39"/>
      <c r="E6" s="40"/>
      <c r="F6" s="38"/>
      <c r="G6" s="53" t="s">
        <v>3</v>
      </c>
      <c r="H6" s="39"/>
      <c r="I6" s="40"/>
      <c r="J6" s="38"/>
      <c r="K6" s="53" t="s">
        <v>3</v>
      </c>
      <c r="L6" s="39"/>
      <c r="M6" s="40"/>
      <c r="N6" s="38"/>
      <c r="O6" s="53" t="s">
        <v>3</v>
      </c>
      <c r="P6" s="39"/>
      <c r="Q6" s="36"/>
      <c r="R6" s="36"/>
      <c r="S6" s="36"/>
      <c r="T6" s="36"/>
      <c r="U6" s="36"/>
    </row>
    <row r="7" spans="1:21" s="37" customFormat="1" ht="12.75">
      <c r="A7" s="51"/>
      <c r="B7" s="38"/>
      <c r="C7" s="53" t="s">
        <v>4</v>
      </c>
      <c r="D7" s="39"/>
      <c r="E7" s="40"/>
      <c r="F7" s="38"/>
      <c r="G7" s="53" t="s">
        <v>4</v>
      </c>
      <c r="H7" s="39"/>
      <c r="I7" s="40"/>
      <c r="J7" s="38"/>
      <c r="K7" s="53" t="s">
        <v>4</v>
      </c>
      <c r="L7" s="39"/>
      <c r="M7" s="40"/>
      <c r="N7" s="38"/>
      <c r="O7" s="53" t="s">
        <v>4</v>
      </c>
      <c r="P7" s="39"/>
      <c r="Q7" s="36"/>
      <c r="R7" s="36"/>
      <c r="S7" s="36"/>
      <c r="T7" s="36"/>
      <c r="U7" s="36"/>
    </row>
    <row r="8" spans="1:21" s="37" customFormat="1" ht="12.75">
      <c r="A8" s="51"/>
      <c r="B8" s="38"/>
      <c r="C8" s="53" t="s">
        <v>5</v>
      </c>
      <c r="D8" s="39"/>
      <c r="E8" s="40"/>
      <c r="F8" s="38"/>
      <c r="G8" s="53" t="s">
        <v>5</v>
      </c>
      <c r="H8" s="39"/>
      <c r="I8" s="40"/>
      <c r="J8" s="38"/>
      <c r="K8" s="53" t="s">
        <v>5</v>
      </c>
      <c r="L8" s="39"/>
      <c r="M8" s="40"/>
      <c r="N8" s="38"/>
      <c r="O8" s="53" t="s">
        <v>5</v>
      </c>
      <c r="P8" s="39"/>
      <c r="Q8" s="36"/>
      <c r="R8" s="36"/>
      <c r="S8" s="36"/>
      <c r="T8" s="36"/>
      <c r="U8" s="36"/>
    </row>
    <row r="9" spans="1:21" s="37" customFormat="1" ht="13.5" thickBot="1">
      <c r="A9" s="51"/>
      <c r="B9" s="38"/>
      <c r="C9" s="54" t="s">
        <v>6</v>
      </c>
      <c r="D9" s="41"/>
      <c r="E9" s="40"/>
      <c r="F9" s="38"/>
      <c r="G9" s="54" t="s">
        <v>6</v>
      </c>
      <c r="H9" s="41"/>
      <c r="I9" s="40"/>
      <c r="J9" s="38"/>
      <c r="K9" s="54" t="s">
        <v>6</v>
      </c>
      <c r="L9" s="41"/>
      <c r="M9" s="40"/>
      <c r="N9" s="38"/>
      <c r="O9" s="54" t="s">
        <v>6</v>
      </c>
      <c r="P9" s="41"/>
      <c r="Q9" s="36"/>
      <c r="R9" s="36"/>
      <c r="S9" s="36"/>
      <c r="T9" s="36"/>
      <c r="U9" s="36"/>
    </row>
    <row r="10" spans="1:21" s="37" customFormat="1" ht="13.5" customHeight="1">
      <c r="A10" s="51"/>
      <c r="B10" s="58" t="s">
        <v>2</v>
      </c>
      <c r="C10" s="59"/>
      <c r="D10" s="60"/>
      <c r="E10" s="57"/>
      <c r="F10" s="58" t="s">
        <v>2</v>
      </c>
      <c r="G10" s="59"/>
      <c r="H10" s="60"/>
      <c r="I10" s="57"/>
      <c r="J10" s="58" t="s">
        <v>2</v>
      </c>
      <c r="K10" s="59"/>
      <c r="L10" s="60"/>
      <c r="M10" s="57"/>
      <c r="N10" s="58" t="s">
        <v>2</v>
      </c>
      <c r="O10" s="59"/>
      <c r="P10" s="60"/>
      <c r="Q10" s="36"/>
      <c r="R10" s="36"/>
      <c r="S10" s="36"/>
      <c r="T10" s="36"/>
      <c r="U10" s="36"/>
    </row>
    <row r="11" spans="1:21" s="37" customFormat="1" ht="12.75">
      <c r="A11" s="51"/>
      <c r="B11" s="38"/>
      <c r="C11" s="53" t="s">
        <v>3</v>
      </c>
      <c r="D11" s="39"/>
      <c r="E11" s="40"/>
      <c r="F11" s="38"/>
      <c r="G11" s="53" t="s">
        <v>3</v>
      </c>
      <c r="H11" s="39"/>
      <c r="I11" s="40"/>
      <c r="J11" s="38"/>
      <c r="K11" s="53" t="s">
        <v>3</v>
      </c>
      <c r="L11" s="39"/>
      <c r="M11" s="40"/>
      <c r="N11" s="38"/>
      <c r="O11" s="53" t="s">
        <v>3</v>
      </c>
      <c r="P11" s="39"/>
      <c r="Q11" s="36"/>
      <c r="R11" s="36"/>
      <c r="S11" s="36"/>
      <c r="T11" s="36"/>
      <c r="U11" s="36"/>
    </row>
    <row r="12" spans="1:21" s="37" customFormat="1" ht="12.75">
      <c r="A12" s="51"/>
      <c r="B12" s="38"/>
      <c r="C12" s="53" t="s">
        <v>4</v>
      </c>
      <c r="D12" s="39"/>
      <c r="E12" s="40"/>
      <c r="F12" s="38"/>
      <c r="G12" s="53" t="s">
        <v>4</v>
      </c>
      <c r="H12" s="39"/>
      <c r="I12" s="40"/>
      <c r="J12" s="38"/>
      <c r="K12" s="53" t="s">
        <v>4</v>
      </c>
      <c r="L12" s="39"/>
      <c r="M12" s="40"/>
      <c r="N12" s="38"/>
      <c r="O12" s="53" t="s">
        <v>4</v>
      </c>
      <c r="P12" s="39"/>
      <c r="Q12" s="36"/>
      <c r="R12" s="36"/>
      <c r="S12" s="36"/>
      <c r="T12" s="36"/>
      <c r="U12" s="36"/>
    </row>
    <row r="13" spans="1:21" s="37" customFormat="1" ht="12.75">
      <c r="A13" s="51"/>
      <c r="B13" s="38"/>
      <c r="C13" s="53" t="s">
        <v>5</v>
      </c>
      <c r="D13" s="39"/>
      <c r="E13" s="40"/>
      <c r="F13" s="38"/>
      <c r="G13" s="53" t="s">
        <v>5</v>
      </c>
      <c r="H13" s="39"/>
      <c r="I13" s="40"/>
      <c r="J13" s="38"/>
      <c r="K13" s="53" t="s">
        <v>5</v>
      </c>
      <c r="L13" s="39"/>
      <c r="M13" s="40"/>
      <c r="N13" s="38"/>
      <c r="O13" s="53" t="s">
        <v>5</v>
      </c>
      <c r="P13" s="39"/>
      <c r="Q13" s="36"/>
      <c r="R13" s="36"/>
      <c r="S13" s="36"/>
      <c r="T13" s="36"/>
      <c r="U13" s="36"/>
    </row>
    <row r="14" spans="1:21" s="37" customFormat="1" ht="13.5" thickBot="1">
      <c r="A14" s="51"/>
      <c r="B14" s="38"/>
      <c r="C14" s="54" t="s">
        <v>6</v>
      </c>
      <c r="D14" s="41"/>
      <c r="E14" s="40"/>
      <c r="F14" s="38"/>
      <c r="G14" s="54" t="s">
        <v>6</v>
      </c>
      <c r="H14" s="41"/>
      <c r="I14" s="40"/>
      <c r="J14" s="38"/>
      <c r="K14" s="54" t="s">
        <v>6</v>
      </c>
      <c r="L14" s="41"/>
      <c r="M14" s="40"/>
      <c r="N14" s="38"/>
      <c r="O14" s="54" t="s">
        <v>6</v>
      </c>
      <c r="P14" s="41"/>
      <c r="Q14" s="36"/>
      <c r="R14" s="36"/>
      <c r="S14" s="36"/>
      <c r="T14" s="36"/>
      <c r="U14" s="36"/>
    </row>
    <row r="15" spans="1:21" s="52" customFormat="1" ht="13.5" customHeight="1">
      <c r="A15" s="51"/>
      <c r="B15" s="58" t="s">
        <v>2</v>
      </c>
      <c r="C15" s="59"/>
      <c r="D15" s="60"/>
      <c r="E15" s="57"/>
      <c r="F15" s="58" t="s">
        <v>2</v>
      </c>
      <c r="G15" s="59"/>
      <c r="H15" s="60"/>
      <c r="I15" s="57"/>
      <c r="J15" s="58" t="s">
        <v>2</v>
      </c>
      <c r="K15" s="59"/>
      <c r="L15" s="60"/>
      <c r="M15" s="57"/>
      <c r="N15" s="58" t="s">
        <v>2</v>
      </c>
      <c r="O15" s="59"/>
      <c r="P15" s="60"/>
      <c r="Q15" s="51"/>
      <c r="R15" s="51"/>
      <c r="S15" s="51"/>
      <c r="T15" s="51"/>
      <c r="U15" s="51"/>
    </row>
    <row r="16" spans="1:21" s="37" customFormat="1" ht="12.75">
      <c r="A16" s="51"/>
      <c r="B16" s="38"/>
      <c r="C16" s="53" t="s">
        <v>3</v>
      </c>
      <c r="D16" s="39"/>
      <c r="E16" s="40"/>
      <c r="F16" s="38"/>
      <c r="G16" s="53" t="s">
        <v>3</v>
      </c>
      <c r="H16" s="39"/>
      <c r="I16" s="40"/>
      <c r="J16" s="38"/>
      <c r="K16" s="53" t="s">
        <v>3</v>
      </c>
      <c r="L16" s="39"/>
      <c r="M16" s="40"/>
      <c r="N16" s="38"/>
      <c r="O16" s="53" t="s">
        <v>3</v>
      </c>
      <c r="P16" s="39"/>
      <c r="Q16" s="36"/>
      <c r="R16" s="36"/>
      <c r="S16" s="36"/>
      <c r="T16" s="36"/>
      <c r="U16" s="36"/>
    </row>
    <row r="17" spans="1:21" s="37" customFormat="1" ht="12.75">
      <c r="A17" s="51"/>
      <c r="B17" s="38"/>
      <c r="C17" s="53" t="s">
        <v>4</v>
      </c>
      <c r="D17" s="39"/>
      <c r="E17" s="40"/>
      <c r="F17" s="38"/>
      <c r="G17" s="53" t="s">
        <v>4</v>
      </c>
      <c r="H17" s="39"/>
      <c r="I17" s="40"/>
      <c r="J17" s="38"/>
      <c r="K17" s="53" t="s">
        <v>4</v>
      </c>
      <c r="L17" s="39"/>
      <c r="M17" s="40"/>
      <c r="N17" s="38"/>
      <c r="O17" s="53" t="s">
        <v>4</v>
      </c>
      <c r="P17" s="39"/>
      <c r="Q17" s="36"/>
      <c r="R17" s="36"/>
      <c r="S17" s="36"/>
      <c r="T17" s="36"/>
      <c r="U17" s="36"/>
    </row>
    <row r="18" spans="1:21" s="37" customFormat="1" ht="12.75">
      <c r="A18" s="51"/>
      <c r="B18" s="38"/>
      <c r="C18" s="53" t="s">
        <v>5</v>
      </c>
      <c r="D18" s="39"/>
      <c r="E18" s="40"/>
      <c r="F18" s="38"/>
      <c r="G18" s="53" t="s">
        <v>5</v>
      </c>
      <c r="H18" s="39"/>
      <c r="I18" s="40"/>
      <c r="J18" s="38"/>
      <c r="K18" s="53" t="s">
        <v>5</v>
      </c>
      <c r="L18" s="39"/>
      <c r="M18" s="40"/>
      <c r="N18" s="38"/>
      <c r="O18" s="53" t="s">
        <v>5</v>
      </c>
      <c r="P18" s="39"/>
      <c r="Q18" s="36"/>
      <c r="R18" s="36"/>
      <c r="S18" s="36"/>
      <c r="T18" s="36"/>
      <c r="U18" s="36"/>
    </row>
    <row r="19" spans="1:21" s="37" customFormat="1" ht="13.5" thickBot="1">
      <c r="A19" s="51"/>
      <c r="B19" s="38"/>
      <c r="C19" s="54" t="s">
        <v>6</v>
      </c>
      <c r="D19" s="41"/>
      <c r="E19" s="40"/>
      <c r="F19" s="38"/>
      <c r="G19" s="54" t="s">
        <v>6</v>
      </c>
      <c r="H19" s="41"/>
      <c r="I19" s="40"/>
      <c r="J19" s="38"/>
      <c r="K19" s="54" t="s">
        <v>6</v>
      </c>
      <c r="L19" s="41"/>
      <c r="M19" s="40"/>
      <c r="N19" s="38"/>
      <c r="O19" s="54" t="s">
        <v>6</v>
      </c>
      <c r="P19" s="41"/>
      <c r="Q19" s="36"/>
      <c r="R19" s="36"/>
      <c r="S19" s="36"/>
      <c r="T19" s="36"/>
      <c r="U19" s="36"/>
    </row>
    <row r="20" spans="1:21" s="52" customFormat="1" ht="13.5" customHeight="1">
      <c r="A20" s="51"/>
      <c r="B20" s="58" t="s">
        <v>2</v>
      </c>
      <c r="C20" s="59"/>
      <c r="D20" s="60"/>
      <c r="E20" s="57"/>
      <c r="F20" s="58" t="s">
        <v>2</v>
      </c>
      <c r="G20" s="59"/>
      <c r="H20" s="60"/>
      <c r="I20" s="57"/>
      <c r="J20" s="58" t="s">
        <v>2</v>
      </c>
      <c r="K20" s="59"/>
      <c r="L20" s="60"/>
      <c r="M20" s="57"/>
      <c r="N20" s="58" t="s">
        <v>2</v>
      </c>
      <c r="O20" s="59"/>
      <c r="P20" s="60"/>
      <c r="Q20" s="51"/>
      <c r="R20" s="51"/>
      <c r="S20" s="51"/>
      <c r="T20" s="51"/>
      <c r="U20" s="51"/>
    </row>
    <row r="21" spans="1:21" s="37" customFormat="1" ht="12.75">
      <c r="A21" s="51"/>
      <c r="B21" s="38"/>
      <c r="C21" s="53" t="s">
        <v>3</v>
      </c>
      <c r="D21" s="39"/>
      <c r="E21" s="40"/>
      <c r="F21" s="38"/>
      <c r="G21" s="53" t="s">
        <v>3</v>
      </c>
      <c r="H21" s="39"/>
      <c r="I21" s="40"/>
      <c r="J21" s="38"/>
      <c r="K21" s="53" t="s">
        <v>3</v>
      </c>
      <c r="L21" s="39"/>
      <c r="M21" s="40"/>
      <c r="N21" s="38"/>
      <c r="O21" s="53" t="s">
        <v>3</v>
      </c>
      <c r="P21" s="39"/>
      <c r="Q21" s="36"/>
      <c r="R21" s="36"/>
      <c r="S21" s="36"/>
      <c r="T21" s="36"/>
      <c r="U21" s="36"/>
    </row>
    <row r="22" spans="1:21" s="37" customFormat="1" ht="12.75">
      <c r="A22" s="51"/>
      <c r="B22" s="38"/>
      <c r="C22" s="53" t="s">
        <v>4</v>
      </c>
      <c r="D22" s="39"/>
      <c r="E22" s="40"/>
      <c r="F22" s="38"/>
      <c r="G22" s="53" t="s">
        <v>4</v>
      </c>
      <c r="H22" s="39"/>
      <c r="I22" s="40"/>
      <c r="J22" s="38"/>
      <c r="K22" s="53" t="s">
        <v>4</v>
      </c>
      <c r="L22" s="39"/>
      <c r="M22" s="40"/>
      <c r="N22" s="38"/>
      <c r="O22" s="53" t="s">
        <v>4</v>
      </c>
      <c r="P22" s="39"/>
      <c r="Q22" s="36"/>
      <c r="R22" s="36"/>
      <c r="S22" s="36"/>
      <c r="T22" s="36"/>
      <c r="U22" s="36"/>
    </row>
    <row r="23" spans="1:21" s="37" customFormat="1" ht="12.75">
      <c r="A23" s="51"/>
      <c r="B23" s="38"/>
      <c r="C23" s="53" t="s">
        <v>5</v>
      </c>
      <c r="D23" s="39"/>
      <c r="E23" s="40"/>
      <c r="F23" s="38"/>
      <c r="G23" s="53" t="s">
        <v>5</v>
      </c>
      <c r="H23" s="39"/>
      <c r="I23" s="40"/>
      <c r="J23" s="38"/>
      <c r="K23" s="53" t="s">
        <v>5</v>
      </c>
      <c r="L23" s="39"/>
      <c r="M23" s="40"/>
      <c r="N23" s="38"/>
      <c r="O23" s="53" t="s">
        <v>5</v>
      </c>
      <c r="P23" s="39"/>
      <c r="Q23" s="36"/>
      <c r="R23" s="36"/>
      <c r="S23" s="36"/>
      <c r="T23" s="36"/>
      <c r="U23" s="36"/>
    </row>
    <row r="24" spans="1:21" s="37" customFormat="1" ht="13.5" thickBot="1">
      <c r="A24" s="51"/>
      <c r="B24" s="38"/>
      <c r="C24" s="54" t="s">
        <v>6</v>
      </c>
      <c r="D24" s="41"/>
      <c r="E24" s="40"/>
      <c r="F24" s="38"/>
      <c r="G24" s="54" t="s">
        <v>6</v>
      </c>
      <c r="H24" s="41"/>
      <c r="I24" s="40"/>
      <c r="J24" s="38"/>
      <c r="K24" s="54" t="s">
        <v>6</v>
      </c>
      <c r="L24" s="41"/>
      <c r="M24" s="40"/>
      <c r="N24" s="38"/>
      <c r="O24" s="54" t="s">
        <v>6</v>
      </c>
      <c r="P24" s="41"/>
      <c r="Q24" s="36"/>
      <c r="R24" s="36"/>
      <c r="S24" s="36"/>
      <c r="T24" s="36"/>
      <c r="U24" s="36"/>
    </row>
    <row r="25" spans="1:21" s="52" customFormat="1" ht="13.5" customHeight="1">
      <c r="A25" s="51"/>
      <c r="B25" s="58" t="s">
        <v>2</v>
      </c>
      <c r="C25" s="59"/>
      <c r="D25" s="60"/>
      <c r="E25" s="57"/>
      <c r="F25" s="58" t="s">
        <v>2</v>
      </c>
      <c r="G25" s="59"/>
      <c r="H25" s="60"/>
      <c r="I25" s="57"/>
      <c r="J25" s="58" t="s">
        <v>2</v>
      </c>
      <c r="K25" s="59"/>
      <c r="L25" s="60"/>
      <c r="M25" s="57"/>
      <c r="N25" s="58" t="s">
        <v>2</v>
      </c>
      <c r="O25" s="59"/>
      <c r="P25" s="60"/>
      <c r="Q25" s="51"/>
      <c r="R25" s="51"/>
      <c r="S25" s="51"/>
      <c r="T25" s="51"/>
      <c r="U25" s="51"/>
    </row>
    <row r="26" spans="1:21" s="37" customFormat="1" ht="12.75">
      <c r="A26" s="51"/>
      <c r="B26" s="38"/>
      <c r="C26" s="53" t="s">
        <v>3</v>
      </c>
      <c r="D26" s="39"/>
      <c r="E26" s="40"/>
      <c r="F26" s="38"/>
      <c r="G26" s="53" t="s">
        <v>3</v>
      </c>
      <c r="H26" s="39"/>
      <c r="I26" s="40"/>
      <c r="J26" s="38"/>
      <c r="K26" s="53" t="s">
        <v>3</v>
      </c>
      <c r="L26" s="39"/>
      <c r="M26" s="40"/>
      <c r="N26" s="38"/>
      <c r="O26" s="53" t="s">
        <v>3</v>
      </c>
      <c r="P26" s="39"/>
      <c r="Q26" s="36"/>
      <c r="R26" s="36"/>
      <c r="S26" s="36"/>
      <c r="T26" s="36"/>
      <c r="U26" s="36"/>
    </row>
    <row r="27" spans="1:21" s="37" customFormat="1" ht="12.75">
      <c r="A27" s="51"/>
      <c r="B27" s="38"/>
      <c r="C27" s="53" t="s">
        <v>4</v>
      </c>
      <c r="D27" s="39"/>
      <c r="E27" s="40"/>
      <c r="F27" s="38"/>
      <c r="G27" s="53" t="s">
        <v>4</v>
      </c>
      <c r="H27" s="39"/>
      <c r="I27" s="40"/>
      <c r="J27" s="38"/>
      <c r="K27" s="53" t="s">
        <v>4</v>
      </c>
      <c r="L27" s="39"/>
      <c r="M27" s="40"/>
      <c r="N27" s="38"/>
      <c r="O27" s="53" t="s">
        <v>4</v>
      </c>
      <c r="P27" s="39"/>
      <c r="Q27" s="36"/>
      <c r="R27" s="36"/>
      <c r="S27" s="36"/>
      <c r="T27" s="36"/>
      <c r="U27" s="36"/>
    </row>
    <row r="28" spans="1:21" s="37" customFormat="1" ht="12.75">
      <c r="A28" s="51"/>
      <c r="B28" s="38"/>
      <c r="C28" s="53" t="s">
        <v>5</v>
      </c>
      <c r="D28" s="39"/>
      <c r="E28" s="40"/>
      <c r="F28" s="38"/>
      <c r="G28" s="53" t="s">
        <v>5</v>
      </c>
      <c r="H28" s="39"/>
      <c r="I28" s="40"/>
      <c r="J28" s="38"/>
      <c r="K28" s="53" t="s">
        <v>5</v>
      </c>
      <c r="L28" s="39"/>
      <c r="M28" s="40"/>
      <c r="N28" s="38"/>
      <c r="O28" s="53" t="s">
        <v>5</v>
      </c>
      <c r="P28" s="39"/>
      <c r="Q28" s="36"/>
      <c r="R28" s="36"/>
      <c r="S28" s="36"/>
      <c r="T28" s="36"/>
      <c r="U28" s="36"/>
    </row>
    <row r="29" spans="1:21" s="37" customFormat="1" ht="13.5" thickBot="1">
      <c r="A29" s="51"/>
      <c r="B29" s="38"/>
      <c r="C29" s="54" t="s">
        <v>6</v>
      </c>
      <c r="D29" s="41"/>
      <c r="E29" s="40"/>
      <c r="F29" s="38"/>
      <c r="G29" s="54" t="s">
        <v>6</v>
      </c>
      <c r="H29" s="41"/>
      <c r="I29" s="40"/>
      <c r="J29" s="38"/>
      <c r="K29" s="54" t="s">
        <v>6</v>
      </c>
      <c r="L29" s="41"/>
      <c r="M29" s="40"/>
      <c r="N29" s="38"/>
      <c r="O29" s="54" t="s">
        <v>6</v>
      </c>
      <c r="P29" s="41"/>
      <c r="Q29" s="36"/>
      <c r="R29" s="36"/>
      <c r="S29" s="36"/>
      <c r="T29" s="36"/>
      <c r="U29" s="36"/>
    </row>
    <row r="30" spans="1:21" s="52" customFormat="1" ht="13.5" customHeight="1">
      <c r="A30" s="51"/>
      <c r="B30" s="58" t="s">
        <v>2</v>
      </c>
      <c r="C30" s="59"/>
      <c r="D30" s="60"/>
      <c r="E30" s="57"/>
      <c r="F30" s="58" t="s">
        <v>2</v>
      </c>
      <c r="G30" s="59"/>
      <c r="H30" s="60"/>
      <c r="I30" s="57"/>
      <c r="J30" s="58" t="s">
        <v>2</v>
      </c>
      <c r="K30" s="59"/>
      <c r="L30" s="60"/>
      <c r="M30" s="57"/>
      <c r="N30" s="58" t="s">
        <v>2</v>
      </c>
      <c r="O30" s="59"/>
      <c r="P30" s="60"/>
      <c r="Q30" s="51"/>
      <c r="R30" s="51"/>
      <c r="S30" s="51"/>
      <c r="T30" s="51"/>
      <c r="U30" s="51"/>
    </row>
    <row r="31" spans="1:21" s="37" customFormat="1" ht="12.75">
      <c r="A31" s="51"/>
      <c r="B31" s="38"/>
      <c r="C31" s="53" t="s">
        <v>3</v>
      </c>
      <c r="D31" s="39"/>
      <c r="E31" s="40"/>
      <c r="F31" s="38"/>
      <c r="G31" s="53" t="s">
        <v>3</v>
      </c>
      <c r="H31" s="39"/>
      <c r="I31" s="40"/>
      <c r="J31" s="38"/>
      <c r="K31" s="53" t="s">
        <v>3</v>
      </c>
      <c r="L31" s="39"/>
      <c r="M31" s="40"/>
      <c r="N31" s="38"/>
      <c r="O31" s="53" t="s">
        <v>3</v>
      </c>
      <c r="P31" s="39"/>
      <c r="Q31" s="36"/>
      <c r="R31" s="36"/>
      <c r="S31" s="36"/>
      <c r="T31" s="36"/>
      <c r="U31" s="36"/>
    </row>
    <row r="32" spans="1:21" s="37" customFormat="1" ht="12.75">
      <c r="A32" s="51"/>
      <c r="B32" s="38"/>
      <c r="C32" s="53" t="s">
        <v>4</v>
      </c>
      <c r="D32" s="39"/>
      <c r="E32" s="40"/>
      <c r="F32" s="38"/>
      <c r="G32" s="53" t="s">
        <v>4</v>
      </c>
      <c r="H32" s="39"/>
      <c r="I32" s="40"/>
      <c r="J32" s="38"/>
      <c r="K32" s="53" t="s">
        <v>4</v>
      </c>
      <c r="L32" s="39"/>
      <c r="M32" s="40"/>
      <c r="N32" s="38"/>
      <c r="O32" s="53" t="s">
        <v>4</v>
      </c>
      <c r="P32" s="39"/>
      <c r="Q32" s="36"/>
      <c r="R32" s="36"/>
      <c r="S32" s="36"/>
      <c r="T32" s="36"/>
      <c r="U32" s="36"/>
    </row>
    <row r="33" spans="1:21" s="37" customFormat="1" ht="12.75">
      <c r="A33" s="51"/>
      <c r="B33" s="38"/>
      <c r="C33" s="53" t="s">
        <v>5</v>
      </c>
      <c r="D33" s="39"/>
      <c r="E33" s="40"/>
      <c r="F33" s="38"/>
      <c r="G33" s="53" t="s">
        <v>5</v>
      </c>
      <c r="H33" s="39"/>
      <c r="I33" s="40"/>
      <c r="J33" s="38"/>
      <c r="K33" s="53" t="s">
        <v>5</v>
      </c>
      <c r="L33" s="39"/>
      <c r="M33" s="40"/>
      <c r="N33" s="38"/>
      <c r="O33" s="53" t="s">
        <v>5</v>
      </c>
      <c r="P33" s="39"/>
      <c r="Q33" s="36"/>
      <c r="R33" s="36"/>
      <c r="S33" s="36"/>
      <c r="T33" s="36"/>
      <c r="U33" s="36"/>
    </row>
    <row r="34" spans="1:21" s="37" customFormat="1" ht="13.5" thickBot="1">
      <c r="A34" s="51"/>
      <c r="B34" s="38"/>
      <c r="C34" s="54" t="s">
        <v>6</v>
      </c>
      <c r="D34" s="41"/>
      <c r="E34" s="40"/>
      <c r="F34" s="38"/>
      <c r="G34" s="54" t="s">
        <v>6</v>
      </c>
      <c r="H34" s="41"/>
      <c r="I34" s="40"/>
      <c r="J34" s="38"/>
      <c r="K34" s="54" t="s">
        <v>6</v>
      </c>
      <c r="L34" s="41"/>
      <c r="M34" s="40"/>
      <c r="N34" s="38"/>
      <c r="O34" s="54" t="s">
        <v>6</v>
      </c>
      <c r="P34" s="41"/>
      <c r="Q34" s="36"/>
      <c r="R34" s="36"/>
      <c r="S34" s="36"/>
      <c r="T34" s="36"/>
      <c r="U34" s="36"/>
    </row>
    <row r="35" spans="1:21" s="52" customFormat="1" ht="13.5" customHeight="1">
      <c r="A35" s="51"/>
      <c r="B35" s="58" t="s">
        <v>2</v>
      </c>
      <c r="C35" s="59"/>
      <c r="D35" s="60"/>
      <c r="E35" s="57"/>
      <c r="F35" s="58" t="s">
        <v>2</v>
      </c>
      <c r="G35" s="59"/>
      <c r="H35" s="60"/>
      <c r="I35" s="57"/>
      <c r="J35" s="58" t="s">
        <v>2</v>
      </c>
      <c r="K35" s="59"/>
      <c r="L35" s="60"/>
      <c r="M35" s="57"/>
      <c r="N35" s="58" t="s">
        <v>2</v>
      </c>
      <c r="O35" s="59"/>
      <c r="P35" s="60"/>
      <c r="Q35" s="51"/>
      <c r="R35" s="51"/>
      <c r="S35" s="51"/>
      <c r="T35" s="51"/>
      <c r="U35" s="51"/>
    </row>
    <row r="36" spans="1:21" s="37" customFormat="1" ht="12.75">
      <c r="A36" s="51"/>
      <c r="B36" s="38"/>
      <c r="C36" s="53" t="s">
        <v>3</v>
      </c>
      <c r="D36" s="39"/>
      <c r="E36" s="40"/>
      <c r="F36" s="38"/>
      <c r="G36" s="53" t="s">
        <v>3</v>
      </c>
      <c r="H36" s="39"/>
      <c r="I36" s="40"/>
      <c r="J36" s="38"/>
      <c r="K36" s="53" t="s">
        <v>3</v>
      </c>
      <c r="L36" s="39"/>
      <c r="M36" s="40"/>
      <c r="N36" s="38"/>
      <c r="O36" s="53" t="s">
        <v>3</v>
      </c>
      <c r="P36" s="39"/>
      <c r="Q36" s="36"/>
      <c r="R36" s="36"/>
      <c r="S36" s="36"/>
      <c r="T36" s="36"/>
      <c r="U36" s="36"/>
    </row>
    <row r="37" spans="1:21" s="37" customFormat="1" ht="12.75">
      <c r="A37" s="51"/>
      <c r="B37" s="38"/>
      <c r="C37" s="53" t="s">
        <v>4</v>
      </c>
      <c r="D37" s="39"/>
      <c r="E37" s="40"/>
      <c r="F37" s="38"/>
      <c r="G37" s="53" t="s">
        <v>4</v>
      </c>
      <c r="H37" s="39"/>
      <c r="I37" s="40"/>
      <c r="J37" s="38"/>
      <c r="K37" s="53" t="s">
        <v>4</v>
      </c>
      <c r="L37" s="39"/>
      <c r="M37" s="40"/>
      <c r="N37" s="38"/>
      <c r="O37" s="53" t="s">
        <v>4</v>
      </c>
      <c r="P37" s="39"/>
      <c r="Q37" s="36"/>
      <c r="R37" s="36"/>
      <c r="S37" s="36"/>
      <c r="T37" s="36"/>
      <c r="U37" s="36"/>
    </row>
    <row r="38" spans="1:21" s="37" customFormat="1" ht="12.75">
      <c r="A38" s="51"/>
      <c r="B38" s="38"/>
      <c r="C38" s="53" t="s">
        <v>5</v>
      </c>
      <c r="D38" s="39"/>
      <c r="E38" s="40"/>
      <c r="F38" s="38"/>
      <c r="G38" s="53" t="s">
        <v>5</v>
      </c>
      <c r="H38" s="39"/>
      <c r="I38" s="40"/>
      <c r="J38" s="38"/>
      <c r="K38" s="53" t="s">
        <v>5</v>
      </c>
      <c r="L38" s="39"/>
      <c r="M38" s="40"/>
      <c r="N38" s="38"/>
      <c r="O38" s="53" t="s">
        <v>5</v>
      </c>
      <c r="P38" s="39"/>
      <c r="Q38" s="36"/>
      <c r="R38" s="36"/>
      <c r="S38" s="36"/>
      <c r="T38" s="36"/>
      <c r="U38" s="36"/>
    </row>
    <row r="39" spans="1:21" s="37" customFormat="1" ht="13.5" thickBot="1">
      <c r="A39" s="51"/>
      <c r="B39" s="42"/>
      <c r="C39" s="54" t="s">
        <v>6</v>
      </c>
      <c r="D39" s="41"/>
      <c r="E39" s="40"/>
      <c r="F39" s="42"/>
      <c r="G39" s="54" t="s">
        <v>6</v>
      </c>
      <c r="H39" s="41"/>
      <c r="I39" s="40"/>
      <c r="J39" s="42"/>
      <c r="K39" s="54" t="s">
        <v>6</v>
      </c>
      <c r="L39" s="41"/>
      <c r="M39" s="40"/>
      <c r="N39" s="42"/>
      <c r="O39" s="54" t="s">
        <v>6</v>
      </c>
      <c r="P39" s="41"/>
      <c r="Q39" s="36"/>
      <c r="R39" s="36"/>
      <c r="S39" s="36"/>
      <c r="T39" s="36"/>
      <c r="U39" s="36"/>
    </row>
    <row r="40" spans="1:21" ht="18" customHeight="1">
      <c r="A40" s="43"/>
      <c r="B40" s="209" t="s">
        <v>58</v>
      </c>
      <c r="C40" s="210"/>
      <c r="D40" s="210"/>
      <c r="E40" s="210"/>
      <c r="F40" s="210"/>
      <c r="G40" s="210"/>
      <c r="H40" s="210"/>
      <c r="I40" s="43"/>
      <c r="J40" s="43"/>
      <c r="K40" s="44"/>
      <c r="L40" s="43"/>
      <c r="M40" s="45"/>
      <c r="N40" s="43"/>
      <c r="O40" s="44"/>
      <c r="P40" s="43"/>
      <c r="Q40" s="43"/>
      <c r="R40" s="43"/>
      <c r="S40" s="43"/>
      <c r="T40" s="43"/>
      <c r="U40" s="43"/>
    </row>
    <row r="41" spans="1:21" ht="12.75" hidden="1">
      <c r="A41" s="43"/>
      <c r="B41" s="43">
        <f>(COUNTIF(B5:B39,"*")-7)</f>
        <v>0</v>
      </c>
      <c r="C41" s="43"/>
      <c r="D41" s="43">
        <f>COUNTIF(D6:D39,"*")</f>
        <v>0</v>
      </c>
      <c r="E41" s="43"/>
      <c r="F41" s="43">
        <f>(COUNTIF(F5:F39,"*")-7)</f>
        <v>0</v>
      </c>
      <c r="G41" s="43"/>
      <c r="H41" s="43">
        <f>COUNTIF(H6:H39,"*")</f>
        <v>0</v>
      </c>
      <c r="I41" s="43"/>
      <c r="J41" s="43">
        <f>(COUNTIF(J5:J39,"*")-7)</f>
        <v>0</v>
      </c>
      <c r="K41" s="43"/>
      <c r="L41" s="43">
        <f>COUNTIF(L6:L39,"*")</f>
        <v>0</v>
      </c>
      <c r="M41" s="43"/>
      <c r="N41" s="43">
        <f>(COUNTIF(N5:N39,"*")-7)</f>
        <v>0</v>
      </c>
      <c r="O41" s="43"/>
      <c r="P41" s="43">
        <f>COUNTIF(P6:P39,"*")</f>
        <v>0</v>
      </c>
      <c r="Q41" s="43"/>
      <c r="R41" s="43"/>
      <c r="S41" s="43"/>
      <c r="T41" s="43"/>
      <c r="U41" s="43"/>
    </row>
    <row r="43" ht="12.75">
      <c r="B43" s="46" t="s">
        <v>18</v>
      </c>
    </row>
    <row r="44" ht="12.75">
      <c r="B44" s="48" t="s">
        <v>17</v>
      </c>
    </row>
    <row r="45" ht="12.75">
      <c r="B45" s="55">
        <f>Entries!B7</f>
        <v>0</v>
      </c>
    </row>
    <row r="46" ht="12.75">
      <c r="B46" s="55">
        <f>Entries!B8</f>
        <v>0</v>
      </c>
    </row>
    <row r="47" ht="12.75">
      <c r="B47" s="55">
        <f>Entries!B9</f>
        <v>0</v>
      </c>
    </row>
    <row r="48" ht="12.75">
      <c r="B48" s="55">
        <f>Entries!B10</f>
        <v>0</v>
      </c>
    </row>
    <row r="49" ht="12.75">
      <c r="B49" s="55">
        <f>Entries!B11</f>
        <v>0</v>
      </c>
    </row>
    <row r="50" ht="12.75">
      <c r="B50" s="55">
        <f>Entries!B12</f>
        <v>0</v>
      </c>
    </row>
    <row r="51" ht="12.75">
      <c r="B51" s="55">
        <f>Entries!B13</f>
        <v>0</v>
      </c>
    </row>
    <row r="52" ht="12.75">
      <c r="B52" s="55">
        <f>Entries!B14</f>
        <v>0</v>
      </c>
    </row>
    <row r="53" ht="12.75">
      <c r="B53" s="55">
        <f>Entries!B15</f>
        <v>0</v>
      </c>
    </row>
    <row r="54" ht="12.75">
      <c r="B54" s="55">
        <f>Entries!B16</f>
        <v>0</v>
      </c>
    </row>
    <row r="55" ht="12.75">
      <c r="B55" s="55">
        <f>Entries!B17</f>
        <v>0</v>
      </c>
    </row>
    <row r="56" ht="12.75">
      <c r="B56" s="55">
        <f>Entries!B18</f>
        <v>0</v>
      </c>
    </row>
    <row r="57" ht="12.75">
      <c r="B57" s="55">
        <f>Entries!B19</f>
        <v>0</v>
      </c>
    </row>
    <row r="58" ht="12.75">
      <c r="B58" s="55">
        <f>Entries!B20</f>
        <v>0</v>
      </c>
    </row>
    <row r="59" ht="12.75">
      <c r="B59" s="55">
        <f>Entries!B21</f>
        <v>0</v>
      </c>
    </row>
    <row r="60" ht="12.75">
      <c r="B60" s="55">
        <f>Entries!B22</f>
        <v>0</v>
      </c>
    </row>
    <row r="61" ht="12.75">
      <c r="B61" s="55">
        <f>Entries!B23</f>
        <v>0</v>
      </c>
    </row>
    <row r="62" ht="12.75">
      <c r="B62" s="55">
        <f>Entries!B24</f>
        <v>0</v>
      </c>
    </row>
    <row r="63" ht="12.75">
      <c r="B63" s="55">
        <f>Entries!B25</f>
        <v>0</v>
      </c>
    </row>
    <row r="64" ht="12.75">
      <c r="B64" s="55">
        <f>Entries!B26</f>
        <v>0</v>
      </c>
    </row>
    <row r="65" ht="12.75">
      <c r="B65" s="55">
        <f>Entries!B27</f>
        <v>0</v>
      </c>
    </row>
    <row r="66" ht="12.75">
      <c r="B66" s="55">
        <f>Entries!B28</f>
        <v>0</v>
      </c>
    </row>
    <row r="67" ht="12.75">
      <c r="B67" s="55">
        <f>Entries!B29</f>
        <v>0</v>
      </c>
    </row>
    <row r="68" ht="12.75">
      <c r="B68" s="55">
        <f>Entries!B30</f>
        <v>0</v>
      </c>
    </row>
    <row r="69" ht="12.75">
      <c r="B69" s="55">
        <f>Entries!B31</f>
        <v>0</v>
      </c>
    </row>
    <row r="70" ht="12.75">
      <c r="B70" s="55">
        <f>Entries!B32</f>
        <v>0</v>
      </c>
    </row>
    <row r="71" ht="12.75">
      <c r="B71" s="55">
        <f>Entries!B33</f>
        <v>0</v>
      </c>
    </row>
    <row r="72" ht="12.75">
      <c r="B72" s="55">
        <f>Entries!B34</f>
        <v>0</v>
      </c>
    </row>
    <row r="73" ht="12.75">
      <c r="B73" s="55">
        <f>Entries!B35</f>
        <v>0</v>
      </c>
    </row>
    <row r="74" ht="12.75">
      <c r="B74" s="55">
        <f>Entries!B36</f>
        <v>0</v>
      </c>
    </row>
    <row r="75" ht="12.75">
      <c r="B75" s="55">
        <f>Entries!B37</f>
        <v>0</v>
      </c>
    </row>
    <row r="76" ht="12.75">
      <c r="B76" s="55">
        <f>Entries!B38</f>
        <v>0</v>
      </c>
    </row>
    <row r="77" ht="12.75">
      <c r="B77" s="55">
        <f>Entries!B39</f>
        <v>0</v>
      </c>
    </row>
    <row r="78" ht="12.75">
      <c r="B78" s="55">
        <f>Entries!B40</f>
        <v>0</v>
      </c>
    </row>
    <row r="79" ht="12.75">
      <c r="B79" s="55">
        <f>Entries!B41</f>
        <v>0</v>
      </c>
    </row>
    <row r="80" ht="12.75">
      <c r="B80" s="55">
        <f>Entries!B42</f>
        <v>0</v>
      </c>
    </row>
    <row r="81" ht="12.75">
      <c r="B81" s="55">
        <f>Entries!B43</f>
        <v>0</v>
      </c>
    </row>
    <row r="82" ht="12.75">
      <c r="B82" s="55">
        <f>Entries!B44</f>
        <v>0</v>
      </c>
    </row>
    <row r="83" ht="12.75">
      <c r="B83" s="55">
        <f>Entries!B45</f>
        <v>0</v>
      </c>
    </row>
    <row r="84" ht="12.75">
      <c r="B84" s="55">
        <f>Entries!B46</f>
        <v>0</v>
      </c>
    </row>
    <row r="85" ht="12.75">
      <c r="B85" s="55">
        <f>Entries!B47</f>
        <v>0</v>
      </c>
    </row>
    <row r="86" ht="12.75">
      <c r="B86" s="55">
        <f>Entries!B48</f>
        <v>0</v>
      </c>
    </row>
    <row r="87" ht="12.75">
      <c r="B87" s="55">
        <f>Entries!B49</f>
        <v>0</v>
      </c>
    </row>
    <row r="88" ht="12.75">
      <c r="B88" s="55">
        <f>Entries!B50</f>
        <v>0</v>
      </c>
    </row>
    <row r="89" ht="12.75">
      <c r="B89" s="55">
        <f>Entries!B51</f>
        <v>0</v>
      </c>
    </row>
    <row r="90" ht="12.75">
      <c r="B90" s="55">
        <f>Entries!B52</f>
        <v>0</v>
      </c>
    </row>
    <row r="91" ht="12.75">
      <c r="B91" s="55">
        <f>Entries!B53</f>
        <v>0</v>
      </c>
    </row>
    <row r="92" ht="12.75">
      <c r="B92" s="55">
        <f>Entries!B54</f>
        <v>0</v>
      </c>
    </row>
    <row r="93" ht="12.75">
      <c r="B93" s="55">
        <f>Entries!B55</f>
        <v>0</v>
      </c>
    </row>
    <row r="94" ht="12.75">
      <c r="B94" s="55">
        <f>Entries!B56</f>
        <v>0</v>
      </c>
    </row>
    <row r="95" ht="12.75">
      <c r="B95" s="55">
        <f>Entries!B57</f>
        <v>0</v>
      </c>
    </row>
    <row r="96" ht="12.75">
      <c r="B96" s="55">
        <f>Entries!B58</f>
        <v>0</v>
      </c>
    </row>
    <row r="97" ht="12.75">
      <c r="B97" s="55">
        <f>Entries!B59</f>
        <v>0</v>
      </c>
    </row>
    <row r="98" ht="12.75">
      <c r="B98" s="55">
        <f>Entries!B60</f>
        <v>0</v>
      </c>
    </row>
    <row r="99" ht="12.75">
      <c r="B99" s="55">
        <f>Entries!B61</f>
        <v>0</v>
      </c>
    </row>
    <row r="100" ht="12.75">
      <c r="B100" s="55">
        <f>Entries!B62</f>
        <v>0</v>
      </c>
    </row>
    <row r="101" ht="12.75">
      <c r="B101" s="55">
        <f>Entries!B63</f>
        <v>0</v>
      </c>
    </row>
    <row r="102" ht="12.75">
      <c r="B102" s="55">
        <f>Entries!B64</f>
        <v>0</v>
      </c>
    </row>
    <row r="103" ht="12.75">
      <c r="B103" s="55">
        <f>Entries!B65</f>
        <v>0</v>
      </c>
    </row>
    <row r="104" ht="12.75">
      <c r="B104" s="55">
        <f>Entries!B66</f>
        <v>0</v>
      </c>
    </row>
    <row r="105" ht="12.75">
      <c r="B105" s="55">
        <f>Entries!B67</f>
        <v>0</v>
      </c>
    </row>
    <row r="106" ht="12.75">
      <c r="B106" s="55">
        <f>Entries!B68</f>
        <v>0</v>
      </c>
    </row>
    <row r="107" ht="12.75">
      <c r="B107" s="55">
        <f>Entries!B69</f>
        <v>0</v>
      </c>
    </row>
    <row r="108" ht="12.75">
      <c r="B108" s="55">
        <f>Entries!B70</f>
        <v>0</v>
      </c>
    </row>
    <row r="109" ht="12.75">
      <c r="B109" s="55">
        <f>Entries!B71</f>
        <v>0</v>
      </c>
    </row>
    <row r="110" ht="12.75">
      <c r="B110" s="55">
        <f>Entries!B72</f>
        <v>0</v>
      </c>
    </row>
    <row r="111" ht="12.75">
      <c r="B111" s="55">
        <f>Entries!B73</f>
        <v>0</v>
      </c>
    </row>
    <row r="112" ht="12.75">
      <c r="B112" s="55">
        <f>Entries!B74</f>
        <v>0</v>
      </c>
    </row>
    <row r="113" ht="12.75">
      <c r="B113" s="55">
        <f>Entries!B75</f>
        <v>0</v>
      </c>
    </row>
    <row r="114" ht="12.75">
      <c r="B114" s="55">
        <f>Entries!B76</f>
        <v>0</v>
      </c>
    </row>
    <row r="115" ht="12.75">
      <c r="B115" s="55">
        <f>Entries!B77</f>
        <v>0</v>
      </c>
    </row>
    <row r="116" ht="12.75">
      <c r="B116" s="55">
        <f>Entries!B78</f>
        <v>0</v>
      </c>
    </row>
    <row r="117" ht="12.75">
      <c r="B117" s="55">
        <f>Entries!B79</f>
        <v>0</v>
      </c>
    </row>
    <row r="118" ht="12.75">
      <c r="B118" s="55">
        <f>Entries!B80</f>
        <v>0</v>
      </c>
    </row>
    <row r="119" ht="12.75">
      <c r="B119" s="55">
        <f>Entries!B81</f>
        <v>0</v>
      </c>
    </row>
    <row r="120" ht="12.75">
      <c r="B120" s="55">
        <f>Entries!B82</f>
        <v>0</v>
      </c>
    </row>
    <row r="121" ht="12.75">
      <c r="B121" s="55">
        <f>Entries!B83</f>
        <v>0</v>
      </c>
    </row>
    <row r="122" ht="12.75">
      <c r="B122" s="55">
        <f>Entries!B84</f>
        <v>0</v>
      </c>
    </row>
    <row r="123" ht="12.75">
      <c r="B123" s="55">
        <f>Entries!B85</f>
        <v>0</v>
      </c>
    </row>
    <row r="124" ht="12.75">
      <c r="B124" s="55">
        <f>Entries!B86</f>
        <v>0</v>
      </c>
    </row>
    <row r="125" ht="12.75">
      <c r="B125" s="55">
        <f>Entries!B87</f>
        <v>0</v>
      </c>
    </row>
    <row r="126" ht="12.75">
      <c r="B126" s="55">
        <f>Entries!B88</f>
        <v>0</v>
      </c>
    </row>
    <row r="127" ht="12.75">
      <c r="B127" s="55">
        <f>Entries!B89</f>
        <v>0</v>
      </c>
    </row>
    <row r="128" ht="12.75">
      <c r="B128" s="55">
        <f>Entries!B90</f>
        <v>0</v>
      </c>
    </row>
    <row r="129" ht="12.75">
      <c r="B129" s="55">
        <f>Entries!B91</f>
        <v>0</v>
      </c>
    </row>
    <row r="130" ht="12.75">
      <c r="B130" s="55">
        <f>Entries!B92</f>
        <v>0</v>
      </c>
    </row>
    <row r="131" ht="12.75">
      <c r="B131" s="55">
        <f>Entries!B93</f>
        <v>0</v>
      </c>
    </row>
    <row r="132" ht="12.75">
      <c r="B132" s="55">
        <f>Entries!B94</f>
        <v>0</v>
      </c>
    </row>
    <row r="133" ht="12.75">
      <c r="B133" s="55">
        <f>Entries!B95</f>
        <v>0</v>
      </c>
    </row>
    <row r="134" ht="12.75">
      <c r="B134" s="55">
        <f>Entries!B96</f>
        <v>0</v>
      </c>
    </row>
    <row r="135" ht="12.75">
      <c r="B135" s="55">
        <f>Entries!B97</f>
        <v>0</v>
      </c>
    </row>
    <row r="136" ht="12.75">
      <c r="B136" s="55">
        <f>Entries!B98</f>
        <v>0</v>
      </c>
    </row>
    <row r="137" ht="12.75">
      <c r="B137" s="55">
        <f>Entries!B99</f>
        <v>0</v>
      </c>
    </row>
    <row r="138" ht="12.75">
      <c r="B138" s="55">
        <f>Entries!B100</f>
        <v>0</v>
      </c>
    </row>
    <row r="139" ht="12.75">
      <c r="B139" s="55">
        <f>Entries!B101</f>
        <v>0</v>
      </c>
    </row>
    <row r="140" ht="12.75">
      <c r="B140" s="55">
        <f>Entries!B102</f>
        <v>0</v>
      </c>
    </row>
    <row r="141" ht="12.75">
      <c r="B141" s="55">
        <f>Entries!B103</f>
        <v>0</v>
      </c>
    </row>
    <row r="142" ht="12.75">
      <c r="B142" s="55">
        <f>Entries!B104</f>
        <v>0</v>
      </c>
    </row>
    <row r="143" ht="12.75">
      <c r="B143" s="55">
        <f>Entries!B105</f>
        <v>0</v>
      </c>
    </row>
    <row r="144" ht="12.75">
      <c r="B144" s="55">
        <f>Entries!B106</f>
        <v>0</v>
      </c>
    </row>
    <row r="145" ht="12.75">
      <c r="B145" s="55">
        <f>Entries!B107</f>
        <v>0</v>
      </c>
    </row>
    <row r="146" ht="12.75">
      <c r="B146" s="55">
        <f>Entries!B108</f>
        <v>0</v>
      </c>
    </row>
    <row r="147" ht="12.75">
      <c r="B147" s="55">
        <f>Entries!B109</f>
        <v>0</v>
      </c>
    </row>
    <row r="148" ht="12.75">
      <c r="B148" s="55">
        <f>Entries!B110</f>
        <v>0</v>
      </c>
    </row>
    <row r="149" ht="12.75">
      <c r="B149" s="55">
        <f>Entries!B111</f>
        <v>0</v>
      </c>
    </row>
    <row r="150" ht="12.75">
      <c r="B150" s="55">
        <f>Entries!B112</f>
        <v>0</v>
      </c>
    </row>
    <row r="151" ht="12.75">
      <c r="B151" s="55">
        <f>Entries!B113</f>
        <v>0</v>
      </c>
    </row>
    <row r="152" ht="12.75">
      <c r="B152" s="55">
        <f>Entries!B114</f>
        <v>0</v>
      </c>
    </row>
    <row r="153" ht="12.75">
      <c r="B153" s="55">
        <f>Entries!B115</f>
        <v>0</v>
      </c>
    </row>
    <row r="154" ht="12.75">
      <c r="B154" s="55">
        <f>Entries!B116</f>
        <v>0</v>
      </c>
    </row>
    <row r="155" ht="12.75">
      <c r="B155" s="55">
        <f>Entries!B117</f>
        <v>0</v>
      </c>
    </row>
    <row r="156" ht="12.75">
      <c r="B156" s="55">
        <f>Entries!B118</f>
        <v>0</v>
      </c>
    </row>
    <row r="157" ht="12.75">
      <c r="B157" s="55">
        <f>Entries!B119</f>
        <v>0</v>
      </c>
    </row>
    <row r="158" ht="12.75">
      <c r="B158" s="55">
        <f>Entries!B120</f>
        <v>0</v>
      </c>
    </row>
    <row r="159" ht="12.75">
      <c r="B159" s="55">
        <f>Entries!B121</f>
        <v>0</v>
      </c>
    </row>
    <row r="160" ht="12.75">
      <c r="B160" s="55">
        <f>Entries!B122</f>
        <v>0</v>
      </c>
    </row>
    <row r="161" ht="12.75">
      <c r="B161" s="55">
        <f>Entries!B123</f>
        <v>0</v>
      </c>
    </row>
    <row r="162" ht="12.75">
      <c r="B162" s="55">
        <f>Entries!B124</f>
        <v>0</v>
      </c>
    </row>
    <row r="163" ht="12.75">
      <c r="B163" s="55">
        <f>Entries!B125</f>
        <v>0</v>
      </c>
    </row>
    <row r="164" ht="12.75">
      <c r="B164" s="55">
        <f>Entries!B126</f>
        <v>0</v>
      </c>
    </row>
    <row r="165" ht="12.75">
      <c r="B165" s="55">
        <f>Entries!B127</f>
        <v>0</v>
      </c>
    </row>
    <row r="166" ht="12.75">
      <c r="B166" s="55">
        <f>Entries!B128</f>
        <v>0</v>
      </c>
    </row>
    <row r="167" ht="12.75">
      <c r="B167" s="55">
        <f>Entries!B129</f>
        <v>0</v>
      </c>
    </row>
    <row r="168" ht="12.75">
      <c r="B168" s="55">
        <f>Entries!B130</f>
        <v>0</v>
      </c>
    </row>
    <row r="169" ht="12.75">
      <c r="B169" s="55">
        <f>Entries!B131</f>
        <v>0</v>
      </c>
    </row>
    <row r="170" ht="12.75">
      <c r="B170" s="55">
        <f>Entries!B132</f>
        <v>0</v>
      </c>
    </row>
    <row r="171" ht="12.75">
      <c r="B171" s="55">
        <f>Entries!B133</f>
        <v>0</v>
      </c>
    </row>
    <row r="172" ht="12.75">
      <c r="B172" s="55">
        <f>Entries!B134</f>
        <v>0</v>
      </c>
    </row>
    <row r="173" ht="12.75">
      <c r="B173" s="55">
        <f>Entries!E7</f>
        <v>0</v>
      </c>
    </row>
    <row r="174" ht="12.75">
      <c r="B174" s="55">
        <f>Entries!E8</f>
        <v>0</v>
      </c>
    </row>
    <row r="175" ht="12.75">
      <c r="B175" s="55">
        <f>Entries!E9</f>
        <v>0</v>
      </c>
    </row>
    <row r="176" ht="12.75">
      <c r="B176" s="55">
        <f>Entries!E10</f>
        <v>0</v>
      </c>
    </row>
    <row r="177" ht="12.75">
      <c r="B177" s="55">
        <f>Entries!E11</f>
        <v>0</v>
      </c>
    </row>
    <row r="178" ht="12.75">
      <c r="B178" s="55">
        <f>Entries!E12</f>
        <v>0</v>
      </c>
    </row>
    <row r="179" ht="12.75">
      <c r="B179" s="55">
        <f>Entries!E13</f>
        <v>0</v>
      </c>
    </row>
    <row r="180" ht="12.75">
      <c r="B180" s="55">
        <f>Entries!E14</f>
        <v>0</v>
      </c>
    </row>
    <row r="181" ht="12.75">
      <c r="B181" s="55">
        <f>Entries!E15</f>
        <v>0</v>
      </c>
    </row>
    <row r="182" ht="12.75">
      <c r="B182" s="55">
        <f>Entries!E16</f>
        <v>0</v>
      </c>
    </row>
    <row r="183" ht="12.75">
      <c r="B183" s="55">
        <f>Entries!E17</f>
        <v>0</v>
      </c>
    </row>
    <row r="184" ht="12.75">
      <c r="B184" s="55">
        <f>Entries!E18</f>
        <v>0</v>
      </c>
    </row>
    <row r="185" ht="12.75">
      <c r="B185" s="55">
        <f>Entries!E19</f>
        <v>0</v>
      </c>
    </row>
    <row r="186" ht="12.75">
      <c r="B186" s="55">
        <f>Entries!E20</f>
        <v>0</v>
      </c>
    </row>
    <row r="187" ht="12.75">
      <c r="B187" s="55">
        <f>Entries!E21</f>
        <v>0</v>
      </c>
    </row>
    <row r="188" ht="12.75">
      <c r="B188" s="55">
        <f>Entries!E22</f>
        <v>0</v>
      </c>
    </row>
    <row r="189" ht="12.75">
      <c r="B189" s="55">
        <f>Entries!E23</f>
        <v>0</v>
      </c>
    </row>
    <row r="190" ht="12.75">
      <c r="B190" s="55">
        <f>Entries!E24</f>
        <v>0</v>
      </c>
    </row>
    <row r="191" ht="12.75">
      <c r="B191" s="55">
        <f>Entries!E25</f>
        <v>0</v>
      </c>
    </row>
    <row r="192" ht="12.75">
      <c r="B192" s="55">
        <f>Entries!E26</f>
        <v>0</v>
      </c>
    </row>
    <row r="193" ht="12.75">
      <c r="B193" s="55">
        <f>Entries!E27</f>
        <v>0</v>
      </c>
    </row>
    <row r="194" ht="12.75">
      <c r="B194" s="55">
        <f>Entries!E28</f>
        <v>0</v>
      </c>
    </row>
    <row r="195" ht="12.75">
      <c r="B195" s="55">
        <f>Entries!E29</f>
        <v>0</v>
      </c>
    </row>
    <row r="196" ht="12.75">
      <c r="B196" s="55">
        <f>Entries!E30</f>
        <v>0</v>
      </c>
    </row>
    <row r="197" ht="12.75">
      <c r="B197" s="55">
        <f>Entries!E31</f>
        <v>0</v>
      </c>
    </row>
    <row r="198" ht="12.75">
      <c r="B198" s="55">
        <f>Entries!E32</f>
        <v>0</v>
      </c>
    </row>
    <row r="199" ht="12.75">
      <c r="B199" s="55">
        <f>Entries!E33</f>
        <v>0</v>
      </c>
    </row>
    <row r="200" ht="12.75">
      <c r="B200" s="55">
        <f>Entries!E34</f>
        <v>0</v>
      </c>
    </row>
    <row r="201" ht="12.75">
      <c r="B201" s="55">
        <f>Entries!E35</f>
        <v>0</v>
      </c>
    </row>
    <row r="202" ht="12.75">
      <c r="B202" s="55">
        <f>Entries!E36</f>
        <v>0</v>
      </c>
    </row>
    <row r="203" ht="12.75">
      <c r="B203" s="55">
        <f>Entries!E37</f>
        <v>0</v>
      </c>
    </row>
    <row r="204" ht="12.75">
      <c r="B204" s="55">
        <f>Entries!E38</f>
        <v>0</v>
      </c>
    </row>
    <row r="205" ht="12.75">
      <c r="B205" s="55">
        <f>Entries!E39</f>
        <v>0</v>
      </c>
    </row>
    <row r="206" ht="12.75">
      <c r="B206" s="55">
        <f>Entries!E40</f>
        <v>0</v>
      </c>
    </row>
    <row r="207" ht="12.75">
      <c r="B207" s="55">
        <f>Entries!E41</f>
        <v>0</v>
      </c>
    </row>
    <row r="208" ht="12.75">
      <c r="B208" s="55">
        <f>Entries!E42</f>
        <v>0</v>
      </c>
    </row>
    <row r="209" ht="12.75">
      <c r="B209" s="55">
        <f>Entries!E43</f>
        <v>0</v>
      </c>
    </row>
    <row r="210" ht="12.75">
      <c r="B210" s="55">
        <f>Entries!E44</f>
        <v>0</v>
      </c>
    </row>
    <row r="211" ht="12.75">
      <c r="B211" s="55">
        <f>Entries!E45</f>
        <v>0</v>
      </c>
    </row>
    <row r="212" ht="12.75">
      <c r="B212" s="55">
        <f>Entries!E46</f>
        <v>0</v>
      </c>
    </row>
    <row r="213" ht="12.75">
      <c r="B213" s="55">
        <f>Entries!E47</f>
        <v>0</v>
      </c>
    </row>
    <row r="214" ht="12.75">
      <c r="B214" s="55">
        <f>Entries!E48</f>
        <v>0</v>
      </c>
    </row>
    <row r="215" ht="12.75">
      <c r="B215" s="55">
        <f>Entries!E49</f>
        <v>0</v>
      </c>
    </row>
    <row r="216" ht="12.75">
      <c r="B216" s="55">
        <f>Entries!E50</f>
        <v>0</v>
      </c>
    </row>
    <row r="217" ht="12.75">
      <c r="B217" s="55">
        <f>Entries!E51</f>
        <v>0</v>
      </c>
    </row>
    <row r="218" ht="12.75">
      <c r="B218" s="55">
        <f>Entries!E52</f>
        <v>0</v>
      </c>
    </row>
    <row r="219" ht="12.75">
      <c r="B219" s="55">
        <f>Entries!E53</f>
        <v>0</v>
      </c>
    </row>
    <row r="220" ht="12.75">
      <c r="B220" s="55">
        <f>Entries!E54</f>
        <v>0</v>
      </c>
    </row>
    <row r="221" ht="12.75">
      <c r="B221" s="55">
        <f>Entries!E55</f>
        <v>0</v>
      </c>
    </row>
    <row r="222" ht="12.75">
      <c r="B222" s="55">
        <f>Entries!E56</f>
        <v>0</v>
      </c>
    </row>
    <row r="223" ht="12.75">
      <c r="B223" s="55">
        <f>Entries!E57</f>
        <v>0</v>
      </c>
    </row>
    <row r="224" ht="12.75">
      <c r="B224" s="55">
        <f>Entries!E58</f>
        <v>0</v>
      </c>
    </row>
    <row r="225" ht="12.75">
      <c r="B225" s="55">
        <f>Entries!E59</f>
        <v>0</v>
      </c>
    </row>
    <row r="226" ht="12.75">
      <c r="B226" s="55">
        <f>Entries!E60</f>
        <v>0</v>
      </c>
    </row>
    <row r="227" ht="12.75">
      <c r="B227" s="55">
        <f>Entries!E61</f>
        <v>0</v>
      </c>
    </row>
    <row r="228" ht="12.75">
      <c r="B228" s="55">
        <f>Entries!E62</f>
        <v>0</v>
      </c>
    </row>
    <row r="229" ht="12.75">
      <c r="B229" s="55">
        <f>Entries!E63</f>
        <v>0</v>
      </c>
    </row>
    <row r="230" ht="12.75">
      <c r="B230" s="55">
        <f>Entries!E64</f>
        <v>0</v>
      </c>
    </row>
    <row r="231" ht="12.75">
      <c r="B231" s="55">
        <f>Entries!E65</f>
        <v>0</v>
      </c>
    </row>
    <row r="232" ht="12.75">
      <c r="B232" s="55">
        <f>Entries!E66</f>
        <v>0</v>
      </c>
    </row>
    <row r="233" ht="12.75">
      <c r="B233" s="55">
        <f>Entries!E67</f>
        <v>0</v>
      </c>
    </row>
    <row r="234" ht="12.75">
      <c r="B234" s="55">
        <f>Entries!E68</f>
        <v>0</v>
      </c>
    </row>
    <row r="235" ht="12.75">
      <c r="B235" s="55">
        <f>Entries!E69</f>
        <v>0</v>
      </c>
    </row>
    <row r="236" ht="12.75">
      <c r="B236" s="55">
        <f>Entries!E70</f>
        <v>0</v>
      </c>
    </row>
    <row r="237" ht="12.75">
      <c r="B237" s="55">
        <f>Entries!E71</f>
        <v>0</v>
      </c>
    </row>
    <row r="238" ht="12.75">
      <c r="B238" s="55">
        <f>Entries!E72</f>
        <v>0</v>
      </c>
    </row>
    <row r="239" ht="12.75">
      <c r="B239" s="55">
        <f>Entries!E73</f>
        <v>0</v>
      </c>
    </row>
    <row r="240" ht="12.75">
      <c r="B240" s="55">
        <f>Entries!E74</f>
        <v>0</v>
      </c>
    </row>
    <row r="241" ht="12.75">
      <c r="B241" s="55">
        <f>Entries!E75</f>
        <v>0</v>
      </c>
    </row>
    <row r="242" ht="12.75">
      <c r="B242" s="55">
        <f>Entries!E76</f>
        <v>0</v>
      </c>
    </row>
    <row r="243" ht="12.75">
      <c r="B243" s="55">
        <f>Entries!E77</f>
        <v>0</v>
      </c>
    </row>
    <row r="244" ht="12.75">
      <c r="B244" s="55">
        <f>Entries!E78</f>
        <v>0</v>
      </c>
    </row>
    <row r="245" ht="12.75">
      <c r="B245" s="55">
        <f>Entries!E79</f>
        <v>0</v>
      </c>
    </row>
    <row r="246" ht="12.75">
      <c r="B246" s="55">
        <f>Entries!E80</f>
        <v>0</v>
      </c>
    </row>
    <row r="247" ht="12.75">
      <c r="B247" s="55">
        <f>Entries!E81</f>
        <v>0</v>
      </c>
    </row>
    <row r="248" ht="12.75">
      <c r="B248" s="55">
        <f>Entries!E82</f>
        <v>0</v>
      </c>
    </row>
    <row r="249" ht="12.75">
      <c r="B249" s="55">
        <f>Entries!E83</f>
        <v>0</v>
      </c>
    </row>
    <row r="250" ht="12.75">
      <c r="B250" s="55">
        <f>Entries!E84</f>
        <v>0</v>
      </c>
    </row>
    <row r="251" ht="12.75">
      <c r="B251" s="55">
        <f>Entries!E85</f>
        <v>0</v>
      </c>
    </row>
    <row r="252" ht="12.75">
      <c r="B252" s="55">
        <f>Entries!E86</f>
        <v>0</v>
      </c>
    </row>
    <row r="253" ht="12.75">
      <c r="B253" s="55">
        <f>Entries!E87</f>
        <v>0</v>
      </c>
    </row>
    <row r="254" ht="12.75">
      <c r="B254" s="55">
        <f>Entries!E88</f>
        <v>0</v>
      </c>
    </row>
    <row r="255" ht="12.75">
      <c r="B255" s="55">
        <f>Entries!E89</f>
        <v>0</v>
      </c>
    </row>
    <row r="256" ht="12.75">
      <c r="B256" s="55">
        <f>Entries!E90</f>
        <v>0</v>
      </c>
    </row>
    <row r="257" ht="12.75">
      <c r="B257" s="55">
        <f>Entries!E91</f>
        <v>0</v>
      </c>
    </row>
    <row r="258" ht="12.75">
      <c r="B258" s="55">
        <f>Entries!E92</f>
        <v>0</v>
      </c>
    </row>
    <row r="259" ht="12.75">
      <c r="B259" s="55">
        <f>Entries!E93</f>
        <v>0</v>
      </c>
    </row>
    <row r="260" ht="12.75">
      <c r="B260" s="55">
        <f>Entries!E94</f>
        <v>0</v>
      </c>
    </row>
    <row r="261" ht="12.75">
      <c r="B261" s="55">
        <f>Entries!E95</f>
        <v>0</v>
      </c>
    </row>
    <row r="262" ht="12.75">
      <c r="B262" s="55">
        <f>Entries!E96</f>
        <v>0</v>
      </c>
    </row>
    <row r="263" ht="12.75">
      <c r="B263" s="55">
        <f>Entries!E97</f>
        <v>0</v>
      </c>
    </row>
    <row r="264" ht="12.75">
      <c r="B264" s="55">
        <f>Entries!E98</f>
        <v>0</v>
      </c>
    </row>
    <row r="265" ht="12.75">
      <c r="B265" s="55">
        <f>Entries!E99</f>
        <v>0</v>
      </c>
    </row>
    <row r="266" ht="12.75">
      <c r="B266" s="55">
        <f>Entries!E100</f>
        <v>0</v>
      </c>
    </row>
    <row r="267" ht="12.75">
      <c r="B267" s="55">
        <f>Entries!E101</f>
        <v>0</v>
      </c>
    </row>
    <row r="268" ht="12.75">
      <c r="B268" s="55">
        <f>Entries!E102</f>
        <v>0</v>
      </c>
    </row>
    <row r="269" ht="12.75">
      <c r="B269" s="55">
        <f>Entries!E103</f>
        <v>0</v>
      </c>
    </row>
    <row r="270" ht="12.75">
      <c r="B270" s="55">
        <f>Entries!E104</f>
        <v>0</v>
      </c>
    </row>
    <row r="271" ht="12.75">
      <c r="B271" s="55">
        <f>Entries!E105</f>
        <v>0</v>
      </c>
    </row>
    <row r="272" ht="12.75">
      <c r="B272" s="55">
        <f>Entries!E106</f>
        <v>0</v>
      </c>
    </row>
    <row r="273" ht="12.75">
      <c r="B273" s="55">
        <f>Entries!E107</f>
        <v>0</v>
      </c>
    </row>
    <row r="274" ht="12.75">
      <c r="B274" s="55">
        <f>Entries!E108</f>
        <v>0</v>
      </c>
    </row>
    <row r="275" ht="12.75">
      <c r="B275" s="55">
        <f>Entries!E109</f>
        <v>0</v>
      </c>
    </row>
    <row r="276" ht="12.75">
      <c r="B276" s="55">
        <f>Entries!E110</f>
        <v>0</v>
      </c>
    </row>
    <row r="277" ht="12.75">
      <c r="B277" s="55">
        <f>Entries!E111</f>
        <v>0</v>
      </c>
    </row>
    <row r="278" ht="12.75">
      <c r="B278" s="55">
        <f>Entries!E112</f>
        <v>0</v>
      </c>
    </row>
    <row r="279" ht="12.75">
      <c r="B279" s="55">
        <f>Entries!E113</f>
        <v>0</v>
      </c>
    </row>
    <row r="280" ht="12.75">
      <c r="B280" s="55">
        <f>Entries!E114</f>
        <v>0</v>
      </c>
    </row>
    <row r="281" ht="12.75">
      <c r="B281" s="55">
        <f>Entries!E115</f>
        <v>0</v>
      </c>
    </row>
    <row r="282" ht="12.75">
      <c r="B282" s="55">
        <f>Entries!E116</f>
        <v>0</v>
      </c>
    </row>
    <row r="283" ht="12.75">
      <c r="B283" s="55">
        <f>Entries!E117</f>
        <v>0</v>
      </c>
    </row>
    <row r="284" ht="12.75">
      <c r="B284" s="55">
        <f>Entries!E118</f>
        <v>0</v>
      </c>
    </row>
    <row r="285" ht="12.75">
      <c r="B285" s="55">
        <f>Entries!E119</f>
        <v>0</v>
      </c>
    </row>
    <row r="286" ht="12.75">
      <c r="B286" s="55">
        <f>Entries!E120</f>
        <v>0</v>
      </c>
    </row>
    <row r="287" ht="12.75">
      <c r="B287" s="55">
        <f>Entries!E121</f>
        <v>0</v>
      </c>
    </row>
    <row r="288" ht="12.75">
      <c r="B288" s="55">
        <f>Entries!E122</f>
        <v>0</v>
      </c>
    </row>
    <row r="289" ht="12.75">
      <c r="B289" s="55">
        <f>Entries!E123</f>
        <v>0</v>
      </c>
    </row>
    <row r="290" ht="12.75">
      <c r="B290" s="55">
        <f>Entries!E124</f>
        <v>0</v>
      </c>
    </row>
    <row r="291" ht="12.75">
      <c r="B291" s="55">
        <f>Entries!E125</f>
        <v>0</v>
      </c>
    </row>
    <row r="292" ht="12.75">
      <c r="B292" s="55">
        <f>Entries!E126</f>
        <v>0</v>
      </c>
    </row>
    <row r="293" ht="12.75">
      <c r="B293" s="55">
        <f>Entries!E127</f>
        <v>0</v>
      </c>
    </row>
    <row r="294" ht="12.75">
      <c r="B294" s="55">
        <f>Entries!E128</f>
        <v>0</v>
      </c>
    </row>
    <row r="295" ht="12.75">
      <c r="B295" s="55">
        <f>Entries!E129</f>
        <v>0</v>
      </c>
    </row>
    <row r="296" ht="12.75">
      <c r="B296" s="55">
        <f>Entries!E130</f>
        <v>0</v>
      </c>
    </row>
    <row r="297" ht="12.75">
      <c r="B297" s="55">
        <f>Entries!E131</f>
        <v>0</v>
      </c>
    </row>
    <row r="298" ht="12.75">
      <c r="B298" s="55">
        <f>Entries!E132</f>
        <v>0</v>
      </c>
    </row>
    <row r="299" ht="12.75">
      <c r="B299" s="55">
        <f>Entries!E133</f>
        <v>0</v>
      </c>
    </row>
    <row r="300" ht="12.75">
      <c r="B300" s="55">
        <f>Entries!E134</f>
        <v>0</v>
      </c>
    </row>
    <row r="301" ht="12.75">
      <c r="B301" s="55"/>
    </row>
    <row r="302" ht="12.75">
      <c r="B302" s="55"/>
    </row>
    <row r="303" ht="12.75">
      <c r="B303" s="55"/>
    </row>
    <row r="304" ht="12.75">
      <c r="B304" s="55"/>
    </row>
    <row r="305" ht="12.75">
      <c r="B305" s="55"/>
    </row>
    <row r="306" ht="12.75">
      <c r="B306" s="55"/>
    </row>
    <row r="307" ht="12.75">
      <c r="B307" s="55"/>
    </row>
    <row r="308" ht="12.75">
      <c r="B308" s="55"/>
    </row>
    <row r="309" ht="12.75">
      <c r="B309" s="55"/>
    </row>
    <row r="310" ht="12.75">
      <c r="B310" s="55"/>
    </row>
    <row r="311" ht="12.75">
      <c r="B311" s="55"/>
    </row>
    <row r="312" ht="12.75">
      <c r="B312" s="55"/>
    </row>
    <row r="313" ht="12.75">
      <c r="B313" s="55"/>
    </row>
    <row r="314" ht="12.75">
      <c r="B314" s="55"/>
    </row>
    <row r="315" ht="12.75">
      <c r="B315" s="55"/>
    </row>
    <row r="316" ht="12.75">
      <c r="B316" s="55"/>
    </row>
    <row r="317" ht="12.75">
      <c r="B317" s="55"/>
    </row>
    <row r="318" ht="12.75">
      <c r="B318" s="55"/>
    </row>
    <row r="319" ht="12.75">
      <c r="B319" s="55"/>
    </row>
    <row r="320" ht="12.75">
      <c r="B320" s="55"/>
    </row>
    <row r="321" ht="12.75">
      <c r="B321" s="55"/>
    </row>
    <row r="322" ht="12.75">
      <c r="B322" s="55"/>
    </row>
    <row r="323" ht="12.75">
      <c r="B323" s="55"/>
    </row>
    <row r="324" ht="12.75">
      <c r="B324" s="55"/>
    </row>
    <row r="325" ht="12.75">
      <c r="B325" s="55"/>
    </row>
    <row r="326" ht="12.75">
      <c r="B326" s="55"/>
    </row>
    <row r="327" ht="12.75">
      <c r="B327" s="55"/>
    </row>
    <row r="328" ht="12.75">
      <c r="B328" s="55"/>
    </row>
    <row r="329" ht="12.75">
      <c r="B329" s="55"/>
    </row>
    <row r="330" ht="12.75">
      <c r="B330" s="55"/>
    </row>
    <row r="331" ht="12.75">
      <c r="B331" s="55"/>
    </row>
    <row r="332" ht="12.75">
      <c r="B332" s="55"/>
    </row>
    <row r="333" ht="12.75">
      <c r="B333" s="55"/>
    </row>
    <row r="334" ht="12.75">
      <c r="B334" s="55"/>
    </row>
    <row r="335" ht="12.75">
      <c r="B335" s="55"/>
    </row>
    <row r="336" ht="12.75">
      <c r="B336" s="55"/>
    </row>
    <row r="337" ht="12.75">
      <c r="B337" s="55"/>
    </row>
    <row r="338" ht="12.75">
      <c r="B338" s="55"/>
    </row>
    <row r="339" ht="12.75">
      <c r="B339" s="55"/>
    </row>
    <row r="340" ht="12.75">
      <c r="B340" s="55"/>
    </row>
    <row r="341" ht="12.75">
      <c r="B341" s="55"/>
    </row>
    <row r="342" ht="12.75">
      <c r="B342" s="55"/>
    </row>
    <row r="343" ht="12.75">
      <c r="B343" s="55"/>
    </row>
    <row r="344" ht="12.75">
      <c r="B344" s="55"/>
    </row>
    <row r="345" ht="12.75">
      <c r="B345" s="55"/>
    </row>
    <row r="346" ht="12.75">
      <c r="B346" s="55"/>
    </row>
    <row r="347" ht="12.75">
      <c r="B347" s="55"/>
    </row>
    <row r="348" ht="12.75">
      <c r="B348" s="55"/>
    </row>
    <row r="349" ht="12.75">
      <c r="B349" s="55"/>
    </row>
    <row r="350" ht="12.75">
      <c r="B350" s="55"/>
    </row>
    <row r="351" ht="12.75">
      <c r="B351" s="55"/>
    </row>
    <row r="352" ht="12.75">
      <c r="B352" s="55"/>
    </row>
    <row r="353" ht="12.75">
      <c r="B353" s="55"/>
    </row>
    <row r="354" ht="12.75">
      <c r="B354" s="55"/>
    </row>
    <row r="355" ht="12.75">
      <c r="B355" s="55"/>
    </row>
    <row r="356" ht="12.75">
      <c r="B356" s="55"/>
    </row>
    <row r="357" ht="12.75">
      <c r="B357" s="55"/>
    </row>
    <row r="358" ht="12.75">
      <c r="B358" s="55"/>
    </row>
    <row r="359" ht="12.75">
      <c r="B359" s="55"/>
    </row>
    <row r="360" ht="12.75">
      <c r="B360" s="55"/>
    </row>
    <row r="361" ht="12.75">
      <c r="B361" s="55"/>
    </row>
    <row r="362" ht="12.75">
      <c r="B362" s="55"/>
    </row>
    <row r="363" ht="12.75">
      <c r="B363" s="55"/>
    </row>
    <row r="364" ht="12.75">
      <c r="B364" s="55"/>
    </row>
    <row r="365" ht="12.75">
      <c r="B365" s="55"/>
    </row>
    <row r="366" ht="12.75">
      <c r="B366" s="55"/>
    </row>
    <row r="367" ht="12.75">
      <c r="B367" s="55"/>
    </row>
    <row r="368" ht="12.75">
      <c r="B368" s="55"/>
    </row>
    <row r="369" ht="12.75">
      <c r="B369" s="55"/>
    </row>
    <row r="370" ht="12.75">
      <c r="B370" s="55"/>
    </row>
    <row r="371" ht="12.75">
      <c r="B371" s="55"/>
    </row>
    <row r="372" ht="12.75">
      <c r="B372" s="55"/>
    </row>
    <row r="373" ht="12.75">
      <c r="B373" s="55"/>
    </row>
    <row r="374" ht="12.75">
      <c r="B374" s="55"/>
    </row>
    <row r="375" ht="12.75">
      <c r="B375" s="55"/>
    </row>
    <row r="376" ht="12.75">
      <c r="B376" s="55"/>
    </row>
    <row r="377" ht="12.75">
      <c r="B377" s="55"/>
    </row>
    <row r="378" ht="12.75">
      <c r="B378" s="55"/>
    </row>
    <row r="379" ht="12.75">
      <c r="B379" s="55"/>
    </row>
    <row r="380" ht="12.75">
      <c r="B380" s="55"/>
    </row>
    <row r="381" ht="12.75">
      <c r="B381" s="55"/>
    </row>
    <row r="382" ht="12.75">
      <c r="B382" s="55"/>
    </row>
    <row r="383" ht="12.75">
      <c r="B383" s="55"/>
    </row>
    <row r="384" ht="12.75">
      <c r="B384" s="55"/>
    </row>
    <row r="385" ht="12.75">
      <c r="B385" s="55"/>
    </row>
    <row r="386" ht="12.75">
      <c r="B386" s="55"/>
    </row>
    <row r="387" ht="12.75">
      <c r="B387" s="55"/>
    </row>
    <row r="388" ht="12.75">
      <c r="B388" s="55"/>
    </row>
    <row r="389" ht="12.75">
      <c r="B389" s="55"/>
    </row>
    <row r="390" ht="12.75">
      <c r="B390" s="55"/>
    </row>
    <row r="391" ht="12.75">
      <c r="B391" s="55"/>
    </row>
    <row r="392" ht="12.75">
      <c r="B392" s="55"/>
    </row>
    <row r="393" ht="12.75">
      <c r="B393" s="55"/>
    </row>
    <row r="394" ht="12.75">
      <c r="B394" s="55"/>
    </row>
    <row r="395" ht="12.75">
      <c r="B395" s="55"/>
    </row>
    <row r="396" ht="12.75">
      <c r="B396" s="55"/>
    </row>
    <row r="397" ht="12.75">
      <c r="B397" s="55"/>
    </row>
    <row r="398" ht="12.75">
      <c r="B398" s="55"/>
    </row>
    <row r="399" ht="12.75">
      <c r="B399" s="55"/>
    </row>
    <row r="400" ht="12.75">
      <c r="B400" s="55"/>
    </row>
    <row r="401" ht="12.75">
      <c r="B401" s="55"/>
    </row>
    <row r="402" ht="12.75">
      <c r="B402" s="55"/>
    </row>
    <row r="403" ht="12.75">
      <c r="B403" s="55"/>
    </row>
    <row r="404" ht="12.75">
      <c r="B404" s="55"/>
    </row>
    <row r="405" ht="12.75">
      <c r="B405" s="55"/>
    </row>
    <row r="406" ht="12.75">
      <c r="B406" s="55"/>
    </row>
    <row r="407" ht="12.75">
      <c r="B407" s="55"/>
    </row>
    <row r="408" ht="12.75">
      <c r="B408" s="55"/>
    </row>
    <row r="409" ht="12.75">
      <c r="B409" s="55"/>
    </row>
    <row r="410" ht="12.75">
      <c r="B410" s="55"/>
    </row>
    <row r="411" ht="12.75">
      <c r="B411" s="55"/>
    </row>
    <row r="412" ht="12.75">
      <c r="B412" s="55"/>
    </row>
    <row r="413" ht="12.75">
      <c r="B413" s="55"/>
    </row>
    <row r="414" ht="12.75">
      <c r="B414" s="55"/>
    </row>
    <row r="415" ht="12.75">
      <c r="B415" s="55"/>
    </row>
    <row r="416" ht="12.75">
      <c r="B416" s="55"/>
    </row>
    <row r="417" ht="12.75">
      <c r="B417" s="55"/>
    </row>
    <row r="418" ht="12.75">
      <c r="B418" s="55"/>
    </row>
    <row r="419" ht="12.75">
      <c r="B419" s="55"/>
    </row>
    <row r="420" ht="12.75">
      <c r="B420" s="55"/>
    </row>
    <row r="421" ht="12.75">
      <c r="B421" s="55"/>
    </row>
    <row r="422" ht="12.75">
      <c r="B422" s="55"/>
    </row>
    <row r="423" ht="12.75">
      <c r="B423" s="55"/>
    </row>
    <row r="424" ht="12.75">
      <c r="B424" s="55"/>
    </row>
    <row r="425" ht="12.75">
      <c r="B425" s="55"/>
    </row>
    <row r="426" ht="12.75">
      <c r="B426" s="55"/>
    </row>
    <row r="427" ht="12.75">
      <c r="B427" s="55"/>
    </row>
    <row r="428" ht="12.75">
      <c r="B428" s="55"/>
    </row>
    <row r="429" ht="12.75">
      <c r="B429" s="55"/>
    </row>
    <row r="430" ht="12.75">
      <c r="B430" s="55"/>
    </row>
    <row r="431" ht="12.75">
      <c r="B431" s="55"/>
    </row>
    <row r="432" ht="12.75">
      <c r="B432" s="55"/>
    </row>
    <row r="433" ht="12.75">
      <c r="B433" s="55"/>
    </row>
    <row r="434" ht="12.75">
      <c r="B434" s="55"/>
    </row>
    <row r="435" ht="12.75">
      <c r="B435" s="55"/>
    </row>
    <row r="436" ht="12.75">
      <c r="B436" s="55"/>
    </row>
    <row r="437" ht="12.75">
      <c r="B437" s="55"/>
    </row>
    <row r="438" ht="12.75">
      <c r="B438" s="55"/>
    </row>
    <row r="439" ht="12.75">
      <c r="B439" s="55"/>
    </row>
    <row r="440" ht="12.75">
      <c r="B440" s="55"/>
    </row>
    <row r="441" ht="12.75">
      <c r="B441" s="55"/>
    </row>
    <row r="442" ht="12.75">
      <c r="B442" s="55"/>
    </row>
    <row r="443" ht="12.75">
      <c r="B443" s="55"/>
    </row>
    <row r="444" ht="12.75">
      <c r="B444" s="55"/>
    </row>
    <row r="445" ht="12.75">
      <c r="B445" s="55"/>
    </row>
    <row r="446" ht="12.75">
      <c r="B446" s="55"/>
    </row>
    <row r="447" ht="12.75">
      <c r="B447" s="55"/>
    </row>
    <row r="448" ht="12.75">
      <c r="B448" s="55"/>
    </row>
    <row r="449" ht="12.75">
      <c r="B449" s="55"/>
    </row>
    <row r="450" ht="12.75">
      <c r="B450" s="55"/>
    </row>
    <row r="451" ht="12.75">
      <c r="B451" s="55"/>
    </row>
    <row r="452" ht="12.75">
      <c r="B452" s="55"/>
    </row>
    <row r="453" ht="12.75">
      <c r="B453" s="55"/>
    </row>
    <row r="454" ht="12.75">
      <c r="B454" s="55"/>
    </row>
    <row r="455" ht="12.75">
      <c r="B455" s="55"/>
    </row>
    <row r="456" ht="12.75">
      <c r="B456" s="55"/>
    </row>
    <row r="457" ht="12.75">
      <c r="B457" s="55"/>
    </row>
    <row r="458" ht="12.75">
      <c r="B458" s="55"/>
    </row>
    <row r="459" ht="12.75">
      <c r="B459" s="55"/>
    </row>
    <row r="460" ht="12.75">
      <c r="B460" s="55"/>
    </row>
    <row r="461" ht="12.75">
      <c r="B461" s="55"/>
    </row>
    <row r="462" ht="12.75">
      <c r="B462" s="55"/>
    </row>
    <row r="463" ht="12.75">
      <c r="B463" s="55"/>
    </row>
    <row r="464" ht="12.75">
      <c r="B464" s="55"/>
    </row>
    <row r="465" ht="12.75">
      <c r="B465" s="55"/>
    </row>
    <row r="466" ht="12.75">
      <c r="B466" s="55"/>
    </row>
    <row r="467" ht="12.75">
      <c r="B467" s="55"/>
    </row>
    <row r="468" ht="12.75">
      <c r="B468" s="55"/>
    </row>
    <row r="469" ht="12.75">
      <c r="B469" s="55"/>
    </row>
    <row r="470" ht="12.75">
      <c r="B470" s="55"/>
    </row>
    <row r="471" ht="12.75">
      <c r="B471" s="55"/>
    </row>
    <row r="472" ht="12.75">
      <c r="B472" s="55"/>
    </row>
    <row r="473" ht="12.75">
      <c r="B473" s="55"/>
    </row>
    <row r="474" ht="12.75">
      <c r="B474" s="55"/>
    </row>
    <row r="475" ht="12.75">
      <c r="B475" s="55"/>
    </row>
    <row r="476" ht="12.75">
      <c r="B476" s="55"/>
    </row>
    <row r="477" ht="12.75">
      <c r="B477" s="55"/>
    </row>
    <row r="478" ht="12.75">
      <c r="B478" s="55"/>
    </row>
    <row r="479" ht="12.75">
      <c r="B479" s="55"/>
    </row>
    <row r="480" ht="12.75">
      <c r="B480" s="55"/>
    </row>
    <row r="481" ht="12.75">
      <c r="B481" s="55"/>
    </row>
    <row r="482" ht="12.75">
      <c r="B482" s="55"/>
    </row>
    <row r="483" ht="12.75">
      <c r="B483" s="55"/>
    </row>
    <row r="484" ht="12.75">
      <c r="B484" s="55"/>
    </row>
    <row r="485" ht="12.75">
      <c r="B485" s="55"/>
    </row>
    <row r="486" ht="12.75">
      <c r="B486" s="55"/>
    </row>
    <row r="487" ht="12.75">
      <c r="B487" s="55"/>
    </row>
    <row r="488" ht="12.75">
      <c r="B488" s="55"/>
    </row>
    <row r="489" ht="12.75">
      <c r="B489" s="55"/>
    </row>
    <row r="490" ht="12.75">
      <c r="B490" s="55"/>
    </row>
    <row r="491" ht="12.75">
      <c r="B491" s="55"/>
    </row>
    <row r="492" ht="12.75">
      <c r="B492" s="55"/>
    </row>
    <row r="493" ht="12.75">
      <c r="B493" s="55"/>
    </row>
    <row r="494" ht="12.75">
      <c r="B494" s="55"/>
    </row>
    <row r="495" ht="12.75">
      <c r="B495" s="55"/>
    </row>
    <row r="496" ht="12.75">
      <c r="B496" s="55"/>
    </row>
    <row r="497" ht="12.75">
      <c r="B497" s="55"/>
    </row>
    <row r="498" ht="12.75">
      <c r="B498" s="55"/>
    </row>
    <row r="499" ht="12.75">
      <c r="B499" s="55"/>
    </row>
    <row r="500" ht="12.75">
      <c r="B500" s="55"/>
    </row>
    <row r="501" ht="12.75">
      <c r="B501" s="55"/>
    </row>
    <row r="502" ht="12.75">
      <c r="B502" s="55"/>
    </row>
    <row r="503" ht="12.75">
      <c r="B503" s="55"/>
    </row>
    <row r="504" ht="12.75">
      <c r="B504" s="55"/>
    </row>
    <row r="505" ht="12.75">
      <c r="B505" s="55"/>
    </row>
    <row r="506" ht="12.75">
      <c r="B506" s="55"/>
    </row>
    <row r="507" ht="12.75">
      <c r="B507" s="55"/>
    </row>
    <row r="508" ht="12.75">
      <c r="B508" s="55"/>
    </row>
    <row r="509" ht="12.75">
      <c r="B509" s="55"/>
    </row>
    <row r="510" ht="12.75">
      <c r="B510" s="55"/>
    </row>
    <row r="511" ht="12.75">
      <c r="B511" s="55"/>
    </row>
    <row r="512" ht="12.75">
      <c r="B512" s="55"/>
    </row>
    <row r="513" ht="12.75">
      <c r="B513" s="55"/>
    </row>
    <row r="514" ht="12.75">
      <c r="B514" s="55"/>
    </row>
    <row r="515" ht="12.75">
      <c r="B515" s="55"/>
    </row>
    <row r="516" ht="12.75">
      <c r="B516" s="55"/>
    </row>
    <row r="517" ht="12.75">
      <c r="B517" s="55"/>
    </row>
    <row r="518" ht="12.75">
      <c r="B518" s="55"/>
    </row>
    <row r="519" ht="12.75">
      <c r="B519" s="55"/>
    </row>
    <row r="520" ht="12.75">
      <c r="B520" s="55"/>
    </row>
    <row r="521" ht="12.75">
      <c r="B521" s="55"/>
    </row>
    <row r="522" ht="12.75">
      <c r="B522" s="55"/>
    </row>
    <row r="523" ht="12.75">
      <c r="B523" s="55"/>
    </row>
    <row r="524" ht="12.75">
      <c r="B524" s="55"/>
    </row>
    <row r="525" ht="12.75">
      <c r="B525" s="55"/>
    </row>
    <row r="526" ht="12.75">
      <c r="B526" s="55"/>
    </row>
    <row r="527" ht="12.75">
      <c r="B527" s="55"/>
    </row>
    <row r="528" ht="12.75">
      <c r="B528" s="55"/>
    </row>
    <row r="529" ht="12.75">
      <c r="B529" s="55"/>
    </row>
    <row r="530" ht="12.75">
      <c r="B530" s="55"/>
    </row>
    <row r="531" ht="12.75">
      <c r="B531" s="55"/>
    </row>
    <row r="532" ht="12.75">
      <c r="B532" s="55"/>
    </row>
    <row r="533" ht="12.75">
      <c r="B533" s="55"/>
    </row>
    <row r="534" ht="12.75">
      <c r="B534" s="55"/>
    </row>
    <row r="535" ht="12.75">
      <c r="B535" s="55"/>
    </row>
    <row r="536" ht="12.75">
      <c r="B536" s="55"/>
    </row>
    <row r="537" ht="12.75">
      <c r="B537" s="55"/>
    </row>
    <row r="538" ht="12.75">
      <c r="B538" s="55"/>
    </row>
    <row r="539" ht="12.75">
      <c r="B539" s="55"/>
    </row>
    <row r="540" ht="12.75">
      <c r="B540" s="55"/>
    </row>
    <row r="541" ht="12.75">
      <c r="B541" s="55"/>
    </row>
    <row r="542" ht="12.75">
      <c r="B542" s="55"/>
    </row>
    <row r="543" ht="12.75">
      <c r="B543" s="55"/>
    </row>
    <row r="544" ht="12.75">
      <c r="B544" s="55"/>
    </row>
    <row r="545" ht="12.75">
      <c r="B545" s="55"/>
    </row>
    <row r="546" ht="12.75">
      <c r="B546" s="55"/>
    </row>
    <row r="547" ht="12.75">
      <c r="B547" s="55"/>
    </row>
    <row r="548" ht="12.75">
      <c r="B548" s="55"/>
    </row>
    <row r="549" ht="12.75">
      <c r="B549" s="55"/>
    </row>
    <row r="550" ht="12.75">
      <c r="B550" s="55"/>
    </row>
    <row r="551" ht="12.75">
      <c r="B551" s="55"/>
    </row>
    <row r="552" ht="12.75">
      <c r="B552" s="55"/>
    </row>
    <row r="553" ht="12.75">
      <c r="B553" s="55"/>
    </row>
    <row r="554" ht="12.75">
      <c r="B554" s="55"/>
    </row>
    <row r="555" ht="12.75">
      <c r="B555" s="55"/>
    </row>
    <row r="556" ht="12.75">
      <c r="B556" s="55"/>
    </row>
    <row r="557" ht="12.75">
      <c r="B557" s="55"/>
    </row>
    <row r="558" ht="12.75">
      <c r="B558" s="55"/>
    </row>
    <row r="559" ht="12.75">
      <c r="B559" s="55"/>
    </row>
    <row r="560" ht="12.75">
      <c r="B560" s="55"/>
    </row>
    <row r="561" ht="12.75">
      <c r="B561" s="55"/>
    </row>
    <row r="562" ht="12.75">
      <c r="B562" s="55"/>
    </row>
    <row r="563" ht="12.75">
      <c r="B563" s="55"/>
    </row>
    <row r="564" ht="12.75">
      <c r="B564" s="55"/>
    </row>
    <row r="565" ht="12.75">
      <c r="B565" s="55"/>
    </row>
    <row r="566" ht="12.75">
      <c r="B566" s="55"/>
    </row>
    <row r="567" ht="12.75">
      <c r="B567" s="55"/>
    </row>
    <row r="568" ht="12.75">
      <c r="B568" s="55"/>
    </row>
    <row r="569" ht="12.75">
      <c r="B569" s="55"/>
    </row>
    <row r="570" ht="12.75">
      <c r="B570" s="55"/>
    </row>
    <row r="571" ht="12.75">
      <c r="B571" s="55"/>
    </row>
    <row r="572" ht="12.75">
      <c r="B572" s="55"/>
    </row>
    <row r="573" ht="12.75">
      <c r="B573" s="55"/>
    </row>
    <row r="574" ht="12.75">
      <c r="B574" s="55"/>
    </row>
    <row r="575" ht="12.75">
      <c r="B575" s="55"/>
    </row>
    <row r="576" ht="12.75">
      <c r="B576" s="55"/>
    </row>
    <row r="577" ht="12.75">
      <c r="B577" s="55"/>
    </row>
    <row r="578" ht="12.75">
      <c r="B578" s="55"/>
    </row>
    <row r="579" ht="12.75">
      <c r="B579" s="55"/>
    </row>
    <row r="580" ht="12.75">
      <c r="B580" s="55"/>
    </row>
    <row r="581" ht="12.75">
      <c r="B581" s="55"/>
    </row>
    <row r="582" ht="12.75">
      <c r="B582" s="55"/>
    </row>
    <row r="583" ht="12.75">
      <c r="B583" s="55"/>
    </row>
    <row r="584" ht="12.75">
      <c r="B584" s="55"/>
    </row>
    <row r="585" ht="12.75">
      <c r="B585" s="55"/>
    </row>
    <row r="586" ht="12.75">
      <c r="B586" s="55"/>
    </row>
    <row r="587" ht="12.75">
      <c r="B587" s="55"/>
    </row>
    <row r="588" ht="12.75">
      <c r="B588" s="55"/>
    </row>
    <row r="589" ht="12.75">
      <c r="B589" s="55"/>
    </row>
    <row r="590" ht="12.75">
      <c r="B590" s="55"/>
    </row>
    <row r="591" ht="12.75">
      <c r="B591" s="55"/>
    </row>
    <row r="592" ht="12.75">
      <c r="B592" s="55"/>
    </row>
    <row r="593" ht="12.75">
      <c r="B593" s="55"/>
    </row>
    <row r="594" ht="12.75">
      <c r="B594" s="55"/>
    </row>
    <row r="595" ht="12.75">
      <c r="B595" s="55"/>
    </row>
    <row r="596" ht="12.75">
      <c r="B596" s="55"/>
    </row>
    <row r="597" ht="12.75">
      <c r="B597" s="55"/>
    </row>
    <row r="598" ht="12.75">
      <c r="B598" s="55"/>
    </row>
    <row r="599" ht="12.75">
      <c r="B599" s="55"/>
    </row>
    <row r="600" ht="12.75">
      <c r="B600" s="55"/>
    </row>
    <row r="601" ht="12.75">
      <c r="B601" s="55"/>
    </row>
    <row r="602" ht="12.75">
      <c r="B602" s="55"/>
    </row>
    <row r="603" ht="12.75">
      <c r="B603" s="55"/>
    </row>
    <row r="604" ht="12.75">
      <c r="B604" s="55"/>
    </row>
    <row r="605" ht="12.75">
      <c r="B605" s="55"/>
    </row>
    <row r="606" ht="12.75">
      <c r="B606" s="55"/>
    </row>
    <row r="607" ht="12.75">
      <c r="B607" s="55"/>
    </row>
    <row r="608" ht="12.75">
      <c r="B608" s="55"/>
    </row>
    <row r="609" ht="12.75">
      <c r="B609" s="55"/>
    </row>
    <row r="610" ht="12.75">
      <c r="B610" s="55"/>
    </row>
    <row r="611" ht="12.75">
      <c r="B611" s="55"/>
    </row>
    <row r="612" ht="12.75">
      <c r="B612" s="55"/>
    </row>
    <row r="613" ht="12.75">
      <c r="B613" s="55"/>
    </row>
    <row r="614" ht="12.75">
      <c r="B614" s="55"/>
    </row>
    <row r="615" ht="12.75">
      <c r="B615" s="55"/>
    </row>
    <row r="616" ht="12.75">
      <c r="B616" s="55"/>
    </row>
    <row r="617" ht="12.75">
      <c r="B617" s="55"/>
    </row>
    <row r="618" ht="12.75">
      <c r="B618" s="55"/>
    </row>
    <row r="619" ht="12.75">
      <c r="B619" s="55"/>
    </row>
    <row r="620" ht="12.75">
      <c r="B620" s="55"/>
    </row>
    <row r="621" ht="12.75">
      <c r="B621" s="55"/>
    </row>
    <row r="622" ht="12.75">
      <c r="B622" s="55"/>
    </row>
    <row r="623" ht="12.75">
      <c r="B623" s="55"/>
    </row>
    <row r="624" ht="12.75">
      <c r="B624" s="55"/>
    </row>
    <row r="625" ht="12.75">
      <c r="B625" s="55"/>
    </row>
    <row r="626" ht="12.75">
      <c r="B626" s="55"/>
    </row>
    <row r="627" ht="12.75">
      <c r="B627" s="55"/>
    </row>
    <row r="628" ht="12.75">
      <c r="B628" s="55"/>
    </row>
    <row r="629" ht="12.75">
      <c r="B629" s="55"/>
    </row>
    <row r="630" ht="12.75">
      <c r="B630" s="55"/>
    </row>
    <row r="631" ht="12.75">
      <c r="B631" s="55"/>
    </row>
    <row r="632" ht="12.75">
      <c r="B632" s="55"/>
    </row>
    <row r="633" ht="12.75">
      <c r="B633" s="55"/>
    </row>
    <row r="634" ht="12.75">
      <c r="B634" s="55"/>
    </row>
    <row r="635" ht="12.75">
      <c r="B635" s="55"/>
    </row>
    <row r="636" ht="12.75">
      <c r="B636" s="55"/>
    </row>
    <row r="637" ht="12.75">
      <c r="B637" s="55"/>
    </row>
    <row r="638" ht="12.75">
      <c r="B638" s="55"/>
    </row>
    <row r="639" ht="12.75">
      <c r="B639" s="55"/>
    </row>
    <row r="640" ht="12.75">
      <c r="B640" s="55"/>
    </row>
    <row r="641" ht="12.75">
      <c r="B641" s="55"/>
    </row>
    <row r="642" ht="12.75">
      <c r="B642" s="55"/>
    </row>
    <row r="643" ht="12.75">
      <c r="B643" s="55"/>
    </row>
    <row r="644" ht="12.75">
      <c r="B644" s="55"/>
    </row>
    <row r="645" ht="12.75">
      <c r="B645" s="55"/>
    </row>
    <row r="646" ht="12.75">
      <c r="B646" s="55"/>
    </row>
    <row r="647" ht="12.75">
      <c r="B647" s="55"/>
    </row>
    <row r="648" ht="12.75">
      <c r="B648" s="55"/>
    </row>
    <row r="649" ht="12.75">
      <c r="B649" s="55"/>
    </row>
    <row r="650" ht="12.75">
      <c r="B650" s="55"/>
    </row>
    <row r="651" ht="12.75">
      <c r="B651" s="55"/>
    </row>
    <row r="652" ht="12.75">
      <c r="B652" s="55"/>
    </row>
    <row r="653" ht="12.75">
      <c r="B653" s="55"/>
    </row>
    <row r="654" ht="12.75">
      <c r="B654" s="55"/>
    </row>
    <row r="655" ht="12.75">
      <c r="B655" s="55"/>
    </row>
    <row r="656" ht="12.75">
      <c r="B656" s="55"/>
    </row>
    <row r="657" ht="12.75">
      <c r="B657" s="55"/>
    </row>
    <row r="658" ht="12.75">
      <c r="B658" s="55"/>
    </row>
    <row r="659" ht="12.75">
      <c r="B659" s="55"/>
    </row>
    <row r="660" ht="12.75">
      <c r="B660" s="55"/>
    </row>
    <row r="661" ht="12.75">
      <c r="B661" s="55"/>
    </row>
    <row r="662" ht="12.75">
      <c r="B662" s="55"/>
    </row>
    <row r="663" ht="12.75">
      <c r="B663" s="55"/>
    </row>
    <row r="664" ht="12.75">
      <c r="B664" s="55"/>
    </row>
    <row r="665" ht="12.75">
      <c r="B665" s="55"/>
    </row>
    <row r="666" ht="12.75">
      <c r="B666" s="55"/>
    </row>
    <row r="667" ht="12.75">
      <c r="B667" s="55"/>
    </row>
    <row r="668" ht="12.75">
      <c r="B668" s="55"/>
    </row>
    <row r="669" ht="12.75">
      <c r="B669" s="55"/>
    </row>
    <row r="670" ht="12.75">
      <c r="B670" s="55"/>
    </row>
    <row r="671" ht="12.75">
      <c r="B671" s="55"/>
    </row>
    <row r="672" ht="12.75">
      <c r="B672" s="55"/>
    </row>
    <row r="673" ht="12.75">
      <c r="B673" s="55"/>
    </row>
    <row r="674" ht="12.75">
      <c r="B674" s="55"/>
    </row>
    <row r="675" ht="12.75">
      <c r="B675" s="55"/>
    </row>
    <row r="676" ht="12.75">
      <c r="B676" s="55"/>
    </row>
    <row r="677" ht="12.75">
      <c r="B677" s="55"/>
    </row>
    <row r="678" ht="12.75">
      <c r="B678" s="55"/>
    </row>
    <row r="679" ht="12.75">
      <c r="B679" s="55"/>
    </row>
    <row r="680" ht="12.75">
      <c r="B680" s="55"/>
    </row>
    <row r="681" ht="12.75">
      <c r="B681" s="55"/>
    </row>
    <row r="682" ht="12.75">
      <c r="B682" s="55"/>
    </row>
    <row r="683" ht="12.75">
      <c r="B683" s="55"/>
    </row>
    <row r="684" ht="12.75">
      <c r="B684" s="55"/>
    </row>
    <row r="685" ht="12.75">
      <c r="B685" s="55"/>
    </row>
    <row r="686" ht="12.75">
      <c r="B686" s="55"/>
    </row>
    <row r="687" ht="12.75">
      <c r="B687" s="55"/>
    </row>
    <row r="688" ht="12.75">
      <c r="B688" s="55"/>
    </row>
    <row r="689" ht="12.75">
      <c r="B689" s="55"/>
    </row>
    <row r="690" ht="12.75">
      <c r="B690" s="55"/>
    </row>
    <row r="691" ht="12.75">
      <c r="B691" s="55"/>
    </row>
    <row r="692" ht="12.75">
      <c r="B692" s="55"/>
    </row>
    <row r="693" ht="12.75">
      <c r="B693" s="55"/>
    </row>
    <row r="694" ht="12.75">
      <c r="B694" s="55"/>
    </row>
    <row r="695" ht="12.75">
      <c r="B695" s="55"/>
    </row>
    <row r="696" ht="12.75">
      <c r="B696" s="55"/>
    </row>
    <row r="697" ht="12.75">
      <c r="B697" s="55"/>
    </row>
    <row r="698" ht="12.75">
      <c r="B698" s="55"/>
    </row>
    <row r="699" ht="12.75">
      <c r="B699" s="55"/>
    </row>
    <row r="700" ht="12.75">
      <c r="B700" s="55"/>
    </row>
    <row r="701" ht="12.75">
      <c r="B701" s="55"/>
    </row>
    <row r="702" ht="12.75">
      <c r="B702" s="55"/>
    </row>
    <row r="703" ht="12.75">
      <c r="B703" s="55"/>
    </row>
    <row r="704" ht="12.75">
      <c r="B704" s="55"/>
    </row>
    <row r="705" ht="12.75">
      <c r="B705" s="55"/>
    </row>
    <row r="706" ht="12.75">
      <c r="B706" s="55"/>
    </row>
    <row r="707" ht="12.75">
      <c r="B707" s="55"/>
    </row>
    <row r="708" ht="12.75">
      <c r="B708" s="55"/>
    </row>
    <row r="709" ht="12.75">
      <c r="B709" s="55"/>
    </row>
    <row r="710" ht="12.75">
      <c r="B710" s="55"/>
    </row>
    <row r="711" ht="12.75">
      <c r="B711" s="55"/>
    </row>
    <row r="712" ht="12.75">
      <c r="B712" s="55"/>
    </row>
    <row r="713" ht="12.75">
      <c r="B713" s="55"/>
    </row>
    <row r="714" ht="12.75">
      <c r="B714" s="55"/>
    </row>
    <row r="715" ht="12.75">
      <c r="B715" s="55"/>
    </row>
    <row r="716" ht="12.75">
      <c r="B716" s="55"/>
    </row>
    <row r="717" ht="12.75">
      <c r="B717" s="55"/>
    </row>
    <row r="718" ht="12.75">
      <c r="B718" s="55"/>
    </row>
    <row r="719" ht="12.75">
      <c r="B719" s="55"/>
    </row>
    <row r="720" ht="12.75">
      <c r="B720" s="55"/>
    </row>
    <row r="721" ht="12.75">
      <c r="B721" s="55"/>
    </row>
    <row r="722" ht="12.75">
      <c r="B722" s="55"/>
    </row>
    <row r="723" ht="12.75">
      <c r="B723" s="55"/>
    </row>
    <row r="724" ht="12.75">
      <c r="B724" s="55"/>
    </row>
    <row r="725" ht="12.75">
      <c r="B725" s="55"/>
    </row>
    <row r="726" ht="12.75">
      <c r="B726" s="55"/>
    </row>
    <row r="727" ht="12.75">
      <c r="B727" s="55"/>
    </row>
    <row r="728" ht="12.75">
      <c r="B728" s="55"/>
    </row>
    <row r="729" ht="12.75">
      <c r="B729" s="55"/>
    </row>
    <row r="730" ht="12.75">
      <c r="B730" s="55"/>
    </row>
    <row r="731" ht="12.75">
      <c r="B731" s="55"/>
    </row>
    <row r="732" ht="12.75">
      <c r="B732" s="55"/>
    </row>
    <row r="733" ht="12.75">
      <c r="B733" s="55"/>
    </row>
    <row r="734" ht="12.75">
      <c r="B734" s="55"/>
    </row>
    <row r="735" ht="12.75">
      <c r="B735" s="55"/>
    </row>
    <row r="736" ht="12.75">
      <c r="B736" s="55"/>
    </row>
    <row r="737" ht="12.75">
      <c r="B737" s="55"/>
    </row>
    <row r="738" ht="12.75">
      <c r="B738" s="55"/>
    </row>
    <row r="739" ht="12.75">
      <c r="B739" s="55"/>
    </row>
    <row r="740" ht="12.75">
      <c r="B740" s="55"/>
    </row>
    <row r="741" ht="12.75">
      <c r="B741" s="55"/>
    </row>
    <row r="742" ht="12.75">
      <c r="B742" s="55"/>
    </row>
    <row r="743" ht="12.75">
      <c r="B743" s="55"/>
    </row>
    <row r="744" ht="12.75">
      <c r="B744" s="55"/>
    </row>
    <row r="745" ht="12.75">
      <c r="B745" s="55"/>
    </row>
    <row r="746" ht="12.75">
      <c r="B746" s="55"/>
    </row>
    <row r="747" ht="12.75">
      <c r="B747" s="55"/>
    </row>
    <row r="748" ht="12.75">
      <c r="B748" s="55"/>
    </row>
    <row r="749" ht="12.75">
      <c r="B749" s="55"/>
    </row>
    <row r="750" ht="12.75">
      <c r="B750" s="55"/>
    </row>
    <row r="751" ht="12.75">
      <c r="B751" s="55"/>
    </row>
    <row r="752" ht="12.75">
      <c r="B752" s="55"/>
    </row>
    <row r="753" ht="12.75">
      <c r="B753" s="55"/>
    </row>
    <row r="754" ht="12.75">
      <c r="B754" s="55"/>
    </row>
    <row r="755" ht="12.75">
      <c r="B755" s="55"/>
    </row>
    <row r="756" ht="12.75">
      <c r="B756" s="55"/>
    </row>
    <row r="757" ht="12.75">
      <c r="B757" s="55"/>
    </row>
    <row r="758" ht="12.75">
      <c r="B758" s="55"/>
    </row>
    <row r="759" ht="12.75">
      <c r="B759" s="55"/>
    </row>
    <row r="760" ht="12.75">
      <c r="B760" s="55"/>
    </row>
    <row r="761" ht="12.75">
      <c r="B761" s="55"/>
    </row>
    <row r="762" ht="12.75">
      <c r="B762" s="55"/>
    </row>
    <row r="763" ht="12.75">
      <c r="B763" s="55"/>
    </row>
    <row r="764" ht="12.75">
      <c r="B764" s="55"/>
    </row>
    <row r="765" ht="12.75">
      <c r="B765" s="55"/>
    </row>
    <row r="766" ht="12.75">
      <c r="B766" s="55"/>
    </row>
    <row r="767" ht="12.75">
      <c r="B767" s="55"/>
    </row>
    <row r="768" ht="12.75">
      <c r="B768" s="55"/>
    </row>
    <row r="769" ht="12.75">
      <c r="B769" s="55"/>
    </row>
    <row r="770" ht="12.75">
      <c r="B770" s="55"/>
    </row>
    <row r="771" ht="12.75">
      <c r="B771" s="55"/>
    </row>
    <row r="772" ht="12.75">
      <c r="B772" s="55"/>
    </row>
    <row r="773" ht="12.75">
      <c r="B773" s="55"/>
    </row>
    <row r="774" ht="12.75">
      <c r="B774" s="55"/>
    </row>
    <row r="775" ht="12.75">
      <c r="B775" s="55"/>
    </row>
    <row r="776" ht="12.75">
      <c r="B776" s="55"/>
    </row>
    <row r="777" ht="12.75">
      <c r="B777" s="55"/>
    </row>
    <row r="778" ht="12.75">
      <c r="B778" s="55"/>
    </row>
    <row r="779" ht="12.75">
      <c r="B779" s="55"/>
    </row>
    <row r="780" ht="12.75">
      <c r="B780" s="55"/>
    </row>
    <row r="781" ht="12.75">
      <c r="B781" s="55"/>
    </row>
    <row r="782" ht="12.75">
      <c r="B782" s="55"/>
    </row>
    <row r="783" ht="12.75">
      <c r="B783" s="55"/>
    </row>
    <row r="784" ht="12.75">
      <c r="B784" s="55"/>
    </row>
    <row r="785" ht="12.75">
      <c r="B785" s="55"/>
    </row>
    <row r="786" ht="12.75">
      <c r="B786" s="55"/>
    </row>
    <row r="787" ht="12.75">
      <c r="B787" s="55"/>
    </row>
    <row r="788" ht="12.75">
      <c r="B788" s="55"/>
    </row>
    <row r="789" ht="12.75">
      <c r="B789" s="55"/>
    </row>
    <row r="790" ht="12.75">
      <c r="B790" s="55"/>
    </row>
    <row r="791" ht="12.75">
      <c r="B791" s="55"/>
    </row>
    <row r="792" ht="12.75">
      <c r="B792" s="55"/>
    </row>
    <row r="793" ht="12.75">
      <c r="B793" s="55"/>
    </row>
    <row r="794" ht="12.75">
      <c r="B794" s="55"/>
    </row>
    <row r="795" ht="12.75">
      <c r="B795" s="55"/>
    </row>
    <row r="796" ht="12.75">
      <c r="B796" s="55"/>
    </row>
    <row r="797" ht="12.75">
      <c r="B797" s="55"/>
    </row>
    <row r="798" ht="12.75">
      <c r="B798" s="55"/>
    </row>
    <row r="799" ht="12.75">
      <c r="B799" s="55"/>
    </row>
    <row r="800" ht="12.75">
      <c r="B800" s="55"/>
    </row>
    <row r="801" ht="12.75">
      <c r="B801" s="55"/>
    </row>
    <row r="802" ht="12.75">
      <c r="B802" s="55"/>
    </row>
    <row r="803" ht="12.75">
      <c r="B803" s="55"/>
    </row>
    <row r="804" ht="12.75">
      <c r="B804" s="55"/>
    </row>
    <row r="805" ht="12.75">
      <c r="B805" s="55"/>
    </row>
    <row r="806" ht="12.75">
      <c r="B806" s="55"/>
    </row>
    <row r="807" ht="12.75">
      <c r="B807" s="55"/>
    </row>
    <row r="808" ht="12.75">
      <c r="B808" s="55"/>
    </row>
    <row r="809" ht="12.75">
      <c r="B809" s="55"/>
    </row>
    <row r="810" ht="12.75">
      <c r="B810" s="55"/>
    </row>
    <row r="811" ht="12.75">
      <c r="B811" s="55"/>
    </row>
    <row r="812" ht="12.75">
      <c r="B812" s="55"/>
    </row>
    <row r="813" ht="12.75">
      <c r="B813" s="55"/>
    </row>
    <row r="814" ht="12.75">
      <c r="B814" s="55"/>
    </row>
    <row r="815" ht="12.75">
      <c r="B815" s="55"/>
    </row>
    <row r="816" ht="12.75">
      <c r="B816" s="55"/>
    </row>
    <row r="817" ht="12.75">
      <c r="B817" s="55"/>
    </row>
    <row r="818" ht="12.75">
      <c r="B818" s="55"/>
    </row>
    <row r="819" ht="12.75">
      <c r="B819" s="55"/>
    </row>
    <row r="820" ht="12.75">
      <c r="B820" s="55"/>
    </row>
    <row r="821" ht="12.75">
      <c r="B821" s="55"/>
    </row>
    <row r="822" ht="12.75">
      <c r="B822" s="55"/>
    </row>
    <row r="823" ht="12.75">
      <c r="B823" s="55"/>
    </row>
    <row r="824" ht="12.75">
      <c r="B824" s="55"/>
    </row>
    <row r="825" ht="12.75">
      <c r="B825" s="55"/>
    </row>
    <row r="826" ht="12.75">
      <c r="B826" s="55"/>
    </row>
    <row r="827" ht="12.75">
      <c r="B827" s="55"/>
    </row>
    <row r="828" ht="12.75">
      <c r="B828" s="55"/>
    </row>
    <row r="829" ht="12.75">
      <c r="B829" s="55"/>
    </row>
    <row r="830" ht="12.75">
      <c r="B830" s="55"/>
    </row>
    <row r="831" ht="12.75">
      <c r="B831" s="55"/>
    </row>
    <row r="832" ht="12.75">
      <c r="B832" s="55"/>
    </row>
    <row r="833" ht="12.75">
      <c r="B833" s="55"/>
    </row>
    <row r="834" ht="12.75">
      <c r="B834" s="55"/>
    </row>
    <row r="835" ht="12.75">
      <c r="B835" s="55"/>
    </row>
    <row r="836" ht="12.75">
      <c r="B836" s="55"/>
    </row>
    <row r="837" ht="12.75">
      <c r="B837" s="55"/>
    </row>
    <row r="838" ht="12.75">
      <c r="B838" s="55"/>
    </row>
    <row r="839" ht="12.75">
      <c r="B839" s="55"/>
    </row>
    <row r="840" ht="12.75">
      <c r="B840" s="55"/>
    </row>
    <row r="841" ht="12.75">
      <c r="B841" s="55"/>
    </row>
    <row r="842" ht="12.75">
      <c r="B842" s="55"/>
    </row>
    <row r="843" ht="12.75">
      <c r="B843" s="55"/>
    </row>
    <row r="844" ht="12.75">
      <c r="B844" s="55"/>
    </row>
    <row r="845" ht="12.75">
      <c r="B845" s="55"/>
    </row>
    <row r="846" ht="12.75">
      <c r="B846" s="55"/>
    </row>
    <row r="847" ht="12.75">
      <c r="B847" s="55"/>
    </row>
    <row r="848" ht="12.75">
      <c r="B848" s="55"/>
    </row>
    <row r="849" ht="12.75">
      <c r="B849" s="55"/>
    </row>
    <row r="850" ht="12.75">
      <c r="B850" s="55"/>
    </row>
    <row r="851" ht="12.75">
      <c r="B851" s="55"/>
    </row>
    <row r="852" ht="12.75">
      <c r="B852" s="55"/>
    </row>
    <row r="853" ht="12.75">
      <c r="B853" s="55"/>
    </row>
    <row r="854" ht="12.75">
      <c r="B854" s="55"/>
    </row>
    <row r="855" ht="12.75">
      <c r="B855" s="55"/>
    </row>
    <row r="856" ht="12.75">
      <c r="B856" s="55"/>
    </row>
    <row r="857" ht="12.75">
      <c r="B857" s="55"/>
    </row>
    <row r="858" ht="12.75">
      <c r="B858" s="55"/>
    </row>
    <row r="859" ht="12.75">
      <c r="B859" s="55"/>
    </row>
    <row r="860" ht="12.75">
      <c r="B860" s="55"/>
    </row>
    <row r="861" ht="12.75">
      <c r="B861" s="55"/>
    </row>
    <row r="862" ht="12.75">
      <c r="B862" s="55"/>
    </row>
    <row r="863" ht="12.75">
      <c r="B863" s="55"/>
    </row>
    <row r="864" ht="12.75">
      <c r="B864" s="55"/>
    </row>
    <row r="865" ht="12.75">
      <c r="B865" s="55"/>
    </row>
    <row r="866" ht="12.75">
      <c r="B866" s="55"/>
    </row>
    <row r="867" ht="12.75">
      <c r="B867" s="55"/>
    </row>
    <row r="868" ht="12.75">
      <c r="B868" s="55"/>
    </row>
    <row r="869" ht="12.75">
      <c r="B869" s="55"/>
    </row>
    <row r="870" ht="12.75">
      <c r="B870" s="55"/>
    </row>
    <row r="871" ht="12.75">
      <c r="B871" s="55"/>
    </row>
    <row r="872" ht="12.75">
      <c r="B872" s="55"/>
    </row>
    <row r="873" ht="12.75">
      <c r="B873" s="55"/>
    </row>
    <row r="874" ht="12.75">
      <c r="B874" s="55"/>
    </row>
    <row r="875" ht="12.75">
      <c r="B875" s="55"/>
    </row>
    <row r="876" ht="12.75">
      <c r="B876" s="55"/>
    </row>
    <row r="877" ht="12.75">
      <c r="B877" s="55"/>
    </row>
    <row r="878" ht="12.75">
      <c r="B878" s="55"/>
    </row>
    <row r="879" ht="12.75">
      <c r="B879" s="55"/>
    </row>
    <row r="880" ht="12.75">
      <c r="B880" s="55"/>
    </row>
    <row r="881" ht="12.75">
      <c r="B881" s="55"/>
    </row>
    <row r="882" ht="12.75">
      <c r="B882" s="55"/>
    </row>
    <row r="883" ht="12.75">
      <c r="B883" s="55"/>
    </row>
    <row r="884" ht="12.75">
      <c r="B884" s="55"/>
    </row>
    <row r="885" ht="12.75">
      <c r="B885" s="55"/>
    </row>
    <row r="886" ht="12.75">
      <c r="B886" s="55"/>
    </row>
    <row r="887" ht="12.75">
      <c r="B887" s="55"/>
    </row>
    <row r="888" ht="12.75">
      <c r="B888" s="55"/>
    </row>
    <row r="889" ht="12.75">
      <c r="B889" s="55"/>
    </row>
    <row r="890" ht="12.75">
      <c r="B890" s="55"/>
    </row>
    <row r="891" ht="12.75">
      <c r="B891" s="55"/>
    </row>
    <row r="892" ht="12.75">
      <c r="B892" s="55"/>
    </row>
    <row r="893" ht="12.75">
      <c r="B893" s="55"/>
    </row>
    <row r="894" ht="12.75">
      <c r="B894" s="55"/>
    </row>
    <row r="895" ht="12.75">
      <c r="B895" s="55"/>
    </row>
    <row r="896" ht="12.75">
      <c r="B896" s="55"/>
    </row>
    <row r="897" ht="12.75">
      <c r="B897" s="55"/>
    </row>
    <row r="898" ht="12.75">
      <c r="B898" s="55"/>
    </row>
    <row r="899" ht="12.75">
      <c r="B899" s="55"/>
    </row>
    <row r="900" ht="12.75">
      <c r="B900" s="55"/>
    </row>
    <row r="901" ht="12.75">
      <c r="B901" s="55"/>
    </row>
    <row r="902" ht="12.75">
      <c r="B902" s="55"/>
    </row>
    <row r="903" ht="12.75">
      <c r="B903" s="55"/>
    </row>
    <row r="904" ht="12.75">
      <c r="B904" s="55"/>
    </row>
    <row r="905" ht="12.75">
      <c r="B905" s="55"/>
    </row>
    <row r="906" ht="12.75">
      <c r="B906" s="55"/>
    </row>
    <row r="907" ht="12.75">
      <c r="B907" s="55"/>
    </row>
    <row r="908" ht="12.75">
      <c r="B908" s="55"/>
    </row>
    <row r="909" ht="12.75">
      <c r="B909" s="55"/>
    </row>
    <row r="910" ht="12.75">
      <c r="B910" s="55"/>
    </row>
    <row r="911" ht="12.75">
      <c r="B911" s="55"/>
    </row>
    <row r="912" ht="12.75">
      <c r="B912" s="55"/>
    </row>
    <row r="913" ht="12.75">
      <c r="B913" s="55"/>
    </row>
    <row r="914" ht="12.75">
      <c r="B914" s="55"/>
    </row>
    <row r="915" ht="12.75">
      <c r="B915" s="55"/>
    </row>
    <row r="916" ht="12.75">
      <c r="B916" s="55"/>
    </row>
    <row r="917" ht="12.75">
      <c r="B917" s="55"/>
    </row>
    <row r="918" ht="12.75">
      <c r="B918" s="55"/>
    </row>
    <row r="919" ht="12.75">
      <c r="B919" s="55"/>
    </row>
    <row r="920" ht="12.75">
      <c r="B920" s="55"/>
    </row>
    <row r="921" ht="12.75">
      <c r="B921" s="55"/>
    </row>
    <row r="922" ht="12.75">
      <c r="B922" s="55"/>
    </row>
    <row r="923" ht="12.75">
      <c r="B923" s="55"/>
    </row>
    <row r="924" ht="12.75">
      <c r="B924" s="55"/>
    </row>
    <row r="925" ht="12.75">
      <c r="B925" s="55"/>
    </row>
    <row r="926" ht="12.75">
      <c r="B926" s="55"/>
    </row>
    <row r="927" ht="12.75">
      <c r="B927" s="55"/>
    </row>
    <row r="928" ht="12.75">
      <c r="B928" s="55"/>
    </row>
    <row r="929" ht="12.75">
      <c r="B929" s="55"/>
    </row>
    <row r="930" ht="12.75">
      <c r="B930" s="55"/>
    </row>
    <row r="931" ht="12.75">
      <c r="B931" s="55"/>
    </row>
    <row r="932" ht="12.75">
      <c r="B932" s="55"/>
    </row>
    <row r="933" ht="12.75">
      <c r="B933" s="55"/>
    </row>
    <row r="934" ht="12.75">
      <c r="B934" s="55"/>
    </row>
    <row r="935" ht="12.75">
      <c r="B935" s="55"/>
    </row>
    <row r="936" ht="12.75">
      <c r="B936" s="55"/>
    </row>
    <row r="937" ht="12.75">
      <c r="B937" s="55"/>
    </row>
    <row r="938" ht="12.75">
      <c r="B938" s="55"/>
    </row>
    <row r="939" ht="12.75">
      <c r="B939" s="55"/>
    </row>
    <row r="940" ht="12.75">
      <c r="B940" s="55"/>
    </row>
    <row r="941" ht="12.75">
      <c r="B941" s="55"/>
    </row>
    <row r="942" ht="12.75">
      <c r="B942" s="55"/>
    </row>
    <row r="943" ht="12.75">
      <c r="B943" s="55"/>
    </row>
    <row r="944" ht="12.75">
      <c r="B944" s="55"/>
    </row>
    <row r="945" ht="12.75">
      <c r="B945" s="55"/>
    </row>
    <row r="946" ht="12.75">
      <c r="B946" s="55"/>
    </row>
    <row r="947" ht="12.75">
      <c r="B947" s="55"/>
    </row>
    <row r="948" ht="12.75">
      <c r="B948" s="55"/>
    </row>
    <row r="949" ht="12.75">
      <c r="B949" s="55"/>
    </row>
    <row r="950" ht="12.75">
      <c r="B950" s="55"/>
    </row>
    <row r="951" ht="12.75">
      <c r="B951" s="55"/>
    </row>
    <row r="952" ht="12.75">
      <c r="B952" s="55"/>
    </row>
    <row r="953" ht="12.75">
      <c r="B953" s="55"/>
    </row>
    <row r="954" ht="12.75">
      <c r="B954" s="55"/>
    </row>
    <row r="955" ht="12.75">
      <c r="B955" s="55"/>
    </row>
    <row r="956" ht="12.75">
      <c r="B956" s="55"/>
    </row>
    <row r="957" ht="12.75">
      <c r="B957" s="55"/>
    </row>
    <row r="958" ht="12.75">
      <c r="B958" s="55"/>
    </row>
    <row r="959" ht="12.75">
      <c r="B959" s="55"/>
    </row>
    <row r="960" ht="12.75">
      <c r="B960" s="55"/>
    </row>
    <row r="961" ht="12.75">
      <c r="B961" s="55"/>
    </row>
    <row r="962" ht="12.75">
      <c r="B962" s="55"/>
    </row>
    <row r="963" ht="12.75">
      <c r="B963" s="55"/>
    </row>
    <row r="964" ht="12.75">
      <c r="B964" s="55"/>
    </row>
    <row r="965" ht="12.75">
      <c r="B965" s="55"/>
    </row>
    <row r="966" ht="12.75">
      <c r="B966" s="55"/>
    </row>
    <row r="967" ht="12.75">
      <c r="B967" s="55"/>
    </row>
    <row r="968" ht="12.75">
      <c r="B968" s="55"/>
    </row>
    <row r="969" ht="12.75">
      <c r="B969" s="55"/>
    </row>
    <row r="970" ht="12.75">
      <c r="B970" s="55"/>
    </row>
    <row r="971" ht="12.75">
      <c r="B971" s="55"/>
    </row>
    <row r="972" ht="12.75">
      <c r="B972" s="55"/>
    </row>
    <row r="973" ht="12.75">
      <c r="B973" s="55"/>
    </row>
    <row r="974" ht="12.75">
      <c r="B974" s="55"/>
    </row>
    <row r="975" ht="12.75">
      <c r="B975" s="55"/>
    </row>
    <row r="976" ht="12.75">
      <c r="B976" s="55"/>
    </row>
    <row r="977" ht="12.75">
      <c r="B977" s="55"/>
    </row>
    <row r="978" ht="12.75">
      <c r="B978" s="55"/>
    </row>
    <row r="979" ht="12.75">
      <c r="B979" s="55"/>
    </row>
    <row r="980" ht="12.75">
      <c r="B980" s="55"/>
    </row>
    <row r="981" ht="12.75">
      <c r="B981" s="55"/>
    </row>
    <row r="982" ht="12.75">
      <c r="B982" s="55"/>
    </row>
    <row r="983" ht="12.75">
      <c r="B983" s="55"/>
    </row>
    <row r="984" ht="12.75">
      <c r="B984" s="55"/>
    </row>
    <row r="985" ht="12.75">
      <c r="B985" s="55"/>
    </row>
    <row r="986" ht="12.75">
      <c r="B986" s="55"/>
    </row>
    <row r="987" ht="12.75">
      <c r="B987" s="55"/>
    </row>
    <row r="988" ht="12.75">
      <c r="B988" s="55"/>
    </row>
    <row r="989" ht="12.75">
      <c r="B989" s="55"/>
    </row>
    <row r="990" ht="12.75">
      <c r="B990" s="55"/>
    </row>
    <row r="991" ht="12.75">
      <c r="B991" s="55"/>
    </row>
    <row r="992" ht="12.75">
      <c r="B992" s="55"/>
    </row>
    <row r="993" ht="12.75">
      <c r="B993" s="55"/>
    </row>
    <row r="994" ht="12.75">
      <c r="B994" s="55"/>
    </row>
    <row r="995" ht="12.75">
      <c r="B995" s="55"/>
    </row>
    <row r="996" ht="12.75">
      <c r="B996" s="55"/>
    </row>
    <row r="997" ht="12.75">
      <c r="B997" s="55"/>
    </row>
    <row r="998" ht="12.75">
      <c r="B998" s="55"/>
    </row>
    <row r="999" ht="12.75">
      <c r="B999" s="55"/>
    </row>
    <row r="1000" ht="12.75">
      <c r="B1000" s="55"/>
    </row>
    <row r="1001" ht="12.75">
      <c r="B1001" s="55"/>
    </row>
    <row r="1002" ht="12.75">
      <c r="B1002"/>
    </row>
  </sheetData>
  <sheetProtection insertRows="0" deleteRows="0" selectLockedCells="1" sort="0" autoFilter="0"/>
  <mergeCells count="5">
    <mergeCell ref="B40:H40"/>
    <mergeCell ref="H2:H3"/>
    <mergeCell ref="D1:F1"/>
    <mergeCell ref="D2:F2"/>
    <mergeCell ref="D3:F3"/>
  </mergeCells>
  <conditionalFormatting sqref="L11:L14 L16:L19 L21:L24 L26:L29 H11:H14 H16:H19 D11:D14 D16:D19 D21:D24 D26:D29 D31:D34 D36:D39 B11:B14 B16:B19 B21:B24 B26:B29 H21:H24 H26:H29 H31:H34 H36:H39 L31:L34 L36:L39 J11:J14 J16:J19 J21:J24 J26:J29 J31:J34 B31:B34 F11:F14 L6:L9 F16:F19 F21:F24 F26:F29 F31:F34 J6:J9 H6:H9 F6:F9 D6:D9 B6:B9 P11:P14 P16:P19 P21:P24 P26:P29 P31:P34 P36:P39 N11:N14 N16:N19 N21:N24 N26:N29 N31:N34 P6:P9 N6:N9 B36:B39 F36:F39 J36:J39 N36:N39">
    <cfRule type="expression" priority="1" dxfId="4" stopIfTrue="1">
      <formula>AND(COUNTIF($B$6:$P$39,B6)=2,NOT(ISBLANK(B6)))</formula>
    </cfRule>
  </conditionalFormatting>
  <conditionalFormatting sqref="C5 C10 C15 C20 C25 C30 G5 G10 G15 G20 G25 G30 K5 K10 K15 K20 K25 K30 O5 O10 O15 O20 O25 O30 C35 G35 K35 O35">
    <cfRule type="expression" priority="2" dxfId="4" stopIfTrue="1">
      <formula>AND(COUNTIF($B$5:$P$39,C5)=2,NOT(ISBLANK(C5)))</formula>
    </cfRule>
  </conditionalFormatting>
  <dataValidations count="1">
    <dataValidation type="list" allowBlank="1" showDropDown="1" showInputMessage="1" showErrorMessage="1" sqref="P36:P39 D6:D9 B11:B14 D11:D14 B16:B19 D16:D19 B21:B24 D21:D24 B26:B29 D26:D29 B31:B34 D31:D34 B36:B39 D36:D39 F6:F9 H6:H9 F11:F14 H11:H14 F16:F19 H16:H19 F21:F24 H21:H24 F26:F29 H26:H29 F31:F34 H31:H34 F36:F39 H36:H39 J6:J9 L6:L9 J11:J14 L11:L14 J16:J19 L16:L19 J21:J24 L21:L24 J26:J29 L26:L29 J31:J34 L31:L34 J36:J39 L36:L39 N6:N9 P6:P9 N11:N14 P11:P14 N16:N19 P16:P19 N21:N24 P21:P24 N26:N29 P26:P29 N31:N34 P31:P34 N36:N39 B6:B9">
      <formula1>$B$45:$B$1000</formula1>
    </dataValidation>
  </dataValidations>
  <printOptions/>
  <pageMargins left="0.4330708661417323" right="0.4724409448818898" top="0.7086614173228347" bottom="0.35433070866141736" header="0.6299212598425197" footer="0.35433070866141736"/>
  <pageSetup fitToHeight="1" fitToWidth="1" horizontalDpi="600" verticalDpi="600" orientation="landscape" paperSize="9" scale="75" r:id="rId3"/>
  <drawing r:id="rId2"/>
  <tableParts>
    <tablePart r:id="rId1"/>
  </tableParts>
</worksheet>
</file>

<file path=xl/worksheets/sheet13.xml><?xml version="1.0" encoding="utf-8"?>
<worksheet xmlns="http://schemas.openxmlformats.org/spreadsheetml/2006/main" xmlns:r="http://schemas.openxmlformats.org/officeDocument/2006/relationships">
  <sheetPr codeName="Sheet2"/>
  <dimension ref="A1:X667"/>
  <sheetViews>
    <sheetView showGridLines="0" view="pageBreakPreview" zoomScaleSheetLayoutView="100" zoomScalePageLayoutView="0" workbookViewId="0" topLeftCell="A1">
      <selection activeCell="L666" sqref="L666"/>
    </sheetView>
  </sheetViews>
  <sheetFormatPr defaultColWidth="9.140625" defaultRowHeight="12.75"/>
  <cols>
    <col min="1" max="11" width="1.7109375" style="0" customWidth="1"/>
    <col min="12" max="13" width="1.28515625" style="0" customWidth="1"/>
    <col min="14" max="24" width="1.7109375" style="0" customWidth="1"/>
  </cols>
  <sheetData>
    <row r="1" spans="1:24" ht="18">
      <c r="A1" s="238" t="str">
        <f>TEAMS!$D$1</f>
        <v>CLUB NAME</v>
      </c>
      <c r="B1" s="238"/>
      <c r="C1" s="238"/>
      <c r="D1" s="238"/>
      <c r="E1" s="238"/>
      <c r="F1" s="238"/>
      <c r="G1" s="238"/>
      <c r="H1" s="238"/>
      <c r="I1" s="238"/>
      <c r="J1" s="238"/>
      <c r="K1" s="238"/>
      <c r="L1" s="238"/>
      <c r="M1" s="238"/>
      <c r="N1" s="238"/>
      <c r="O1" s="238"/>
      <c r="P1" s="238"/>
      <c r="Q1" s="238"/>
      <c r="R1" s="238"/>
      <c r="S1" s="238"/>
      <c r="T1" s="238"/>
      <c r="U1" s="238"/>
      <c r="V1" s="238"/>
      <c r="W1" s="238"/>
      <c r="X1" s="238"/>
    </row>
    <row r="2" ht="6" customHeight="1"/>
    <row r="3" spans="1:24" ht="15.75">
      <c r="A3" s="237" t="str">
        <f>TEAMS!$D$3</f>
        <v>Tuesday Mens Mufti.</v>
      </c>
      <c r="B3" s="237"/>
      <c r="C3" s="237"/>
      <c r="D3" s="237"/>
      <c r="E3" s="237"/>
      <c r="F3" s="237"/>
      <c r="G3" s="237"/>
      <c r="H3" s="237"/>
      <c r="I3" s="237"/>
      <c r="J3" s="237"/>
      <c r="K3" s="237"/>
      <c r="L3" s="237"/>
      <c r="M3" s="237"/>
      <c r="N3" s="237"/>
      <c r="O3" s="237"/>
      <c r="P3" s="237"/>
      <c r="Q3" s="237"/>
      <c r="R3" s="237"/>
      <c r="S3" s="237"/>
      <c r="T3" s="237"/>
      <c r="U3" s="237"/>
      <c r="V3" s="237"/>
      <c r="W3" s="237"/>
      <c r="X3" s="237"/>
    </row>
    <row r="4" ht="6" customHeight="1"/>
    <row r="5" spans="3:24" ht="15.75">
      <c r="C5" s="230" t="s">
        <v>2</v>
      </c>
      <c r="D5" s="230"/>
      <c r="E5" s="230"/>
      <c r="F5" s="230"/>
      <c r="G5" s="230"/>
      <c r="H5" s="3"/>
      <c r="I5" s="230" t="s">
        <v>1</v>
      </c>
      <c r="J5" s="230"/>
      <c r="K5" s="230"/>
      <c r="L5" s="230"/>
      <c r="M5" s="230"/>
      <c r="N5" s="230"/>
      <c r="O5" s="230"/>
      <c r="P5" s="230"/>
      <c r="Q5" s="230"/>
      <c r="R5" s="230"/>
      <c r="S5" s="230"/>
      <c r="T5" s="230"/>
      <c r="U5" s="230"/>
      <c r="V5" s="230"/>
      <c r="W5" s="230"/>
      <c r="X5" s="230"/>
    </row>
    <row r="6" ht="3" customHeight="1"/>
    <row r="7" spans="3:24" ht="21" customHeight="1" thickBot="1">
      <c r="C7" s="231">
        <f>TEAMS!$C$5</f>
        <v>0</v>
      </c>
      <c r="D7" s="232"/>
      <c r="E7" s="232"/>
      <c r="F7" s="232"/>
      <c r="G7" s="233"/>
      <c r="I7" s="234">
        <f>TEAMS!$D$2</f>
        <v>40609</v>
      </c>
      <c r="J7" s="235"/>
      <c r="K7" s="235"/>
      <c r="L7" s="235"/>
      <c r="M7" s="235"/>
      <c r="N7" s="235"/>
      <c r="O7" s="235"/>
      <c r="P7" s="235"/>
      <c r="Q7" s="235"/>
      <c r="R7" s="235"/>
      <c r="S7" s="235"/>
      <c r="T7" s="235"/>
      <c r="U7" s="235"/>
      <c r="V7" s="235"/>
      <c r="W7" s="235"/>
      <c r="X7" s="236"/>
    </row>
    <row r="8" spans="1:23" ht="13.5" thickTop="1">
      <c r="A8" s="23"/>
      <c r="B8" s="24"/>
      <c r="W8" s="24"/>
    </row>
    <row r="9" spans="1:24" ht="20.25" customHeight="1" thickBot="1">
      <c r="A9" s="223">
        <f>TEAMS!$B$6</f>
        <v>0</v>
      </c>
      <c r="B9" s="224"/>
      <c r="C9" s="224"/>
      <c r="D9" s="224"/>
      <c r="E9" s="224"/>
      <c r="F9" s="224"/>
      <c r="G9" s="224"/>
      <c r="H9" s="224"/>
      <c r="I9" s="224"/>
      <c r="J9" s="224"/>
      <c r="K9" s="225"/>
      <c r="L9" s="226" t="s">
        <v>3</v>
      </c>
      <c r="M9" s="229"/>
      <c r="N9" s="223">
        <f>TEAMS!$D$6</f>
        <v>0</v>
      </c>
      <c r="O9" s="224"/>
      <c r="P9" s="224"/>
      <c r="Q9" s="224"/>
      <c r="R9" s="224"/>
      <c r="S9" s="224"/>
      <c r="T9" s="224"/>
      <c r="U9" s="224"/>
      <c r="V9" s="224"/>
      <c r="W9" s="224"/>
      <c r="X9" s="22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23">
        <f>TEAMS!$B$7</f>
        <v>0</v>
      </c>
      <c r="B11" s="224"/>
      <c r="C11" s="224"/>
      <c r="D11" s="224"/>
      <c r="E11" s="224"/>
      <c r="F11" s="224"/>
      <c r="G11" s="224"/>
      <c r="H11" s="224"/>
      <c r="I11" s="224"/>
      <c r="J11" s="224"/>
      <c r="K11" s="225"/>
      <c r="L11" s="226" t="s">
        <v>4</v>
      </c>
      <c r="M11" s="229"/>
      <c r="N11" s="223">
        <f>TEAMS!$D$7</f>
        <v>0</v>
      </c>
      <c r="O11" s="224"/>
      <c r="P11" s="224"/>
      <c r="Q11" s="224"/>
      <c r="R11" s="224"/>
      <c r="S11" s="224"/>
      <c r="T11" s="224"/>
      <c r="U11" s="224"/>
      <c r="V11" s="224"/>
      <c r="W11" s="224"/>
      <c r="X11" s="22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23">
        <f>TEAMS!$B$8</f>
        <v>0</v>
      </c>
      <c r="B13" s="224"/>
      <c r="C13" s="224"/>
      <c r="D13" s="224"/>
      <c r="E13" s="224"/>
      <c r="F13" s="224"/>
      <c r="G13" s="224"/>
      <c r="H13" s="224"/>
      <c r="I13" s="224"/>
      <c r="J13" s="224"/>
      <c r="K13" s="225"/>
      <c r="L13" s="226" t="s">
        <v>5</v>
      </c>
      <c r="M13" s="229"/>
      <c r="N13" s="223">
        <f>TEAMS!$D$8</f>
        <v>0</v>
      </c>
      <c r="O13" s="224"/>
      <c r="P13" s="224"/>
      <c r="Q13" s="224"/>
      <c r="R13" s="224"/>
      <c r="S13" s="224"/>
      <c r="T13" s="224"/>
      <c r="U13" s="224"/>
      <c r="V13" s="224"/>
      <c r="W13" s="224"/>
      <c r="X13" s="22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23">
        <f>TEAMS!$B$9</f>
        <v>0</v>
      </c>
      <c r="B15" s="224"/>
      <c r="C15" s="224"/>
      <c r="D15" s="224"/>
      <c r="E15" s="224"/>
      <c r="F15" s="224"/>
      <c r="G15" s="224"/>
      <c r="H15" s="224"/>
      <c r="I15" s="224"/>
      <c r="J15" s="224"/>
      <c r="K15" s="225"/>
      <c r="L15" s="226" t="s">
        <v>6</v>
      </c>
      <c r="M15" s="227"/>
      <c r="N15" s="223">
        <f>TEAMS!$D$9</f>
        <v>0</v>
      </c>
      <c r="O15" s="224"/>
      <c r="P15" s="224"/>
      <c r="Q15" s="224"/>
      <c r="R15" s="224"/>
      <c r="S15" s="224"/>
      <c r="T15" s="224"/>
      <c r="U15" s="224"/>
      <c r="V15" s="224"/>
      <c r="W15" s="224"/>
      <c r="X15" s="225"/>
    </row>
    <row r="16" ht="5.25" customHeight="1" thickTop="1"/>
    <row r="17" spans="1:22" ht="15.75" customHeight="1" thickBot="1">
      <c r="A17" s="23">
        <v>1</v>
      </c>
      <c r="C17" s="228" t="s">
        <v>9</v>
      </c>
      <c r="D17" s="228"/>
      <c r="E17" s="228"/>
      <c r="F17" s="228"/>
      <c r="G17" s="228"/>
      <c r="H17" s="228"/>
      <c r="I17" s="228"/>
      <c r="P17" s="228" t="s">
        <v>9</v>
      </c>
      <c r="Q17" s="228"/>
      <c r="R17" s="228"/>
      <c r="S17" s="228"/>
      <c r="T17" s="228"/>
      <c r="U17" s="228"/>
      <c r="V17" s="228"/>
    </row>
    <row r="18" spans="3:22" ht="30" customHeight="1" thickBot="1" thickTop="1">
      <c r="C18" s="216"/>
      <c r="D18" s="217"/>
      <c r="E18" s="217"/>
      <c r="F18" s="217"/>
      <c r="G18" s="217"/>
      <c r="H18" s="217"/>
      <c r="I18" s="218"/>
      <c r="P18" s="216"/>
      <c r="Q18" s="217"/>
      <c r="R18" s="217"/>
      <c r="S18" s="217"/>
      <c r="T18" s="217"/>
      <c r="U18" s="217"/>
      <c r="V18" s="218"/>
    </row>
    <row r="19" spans="1:24" ht="18.75" customHeight="1" thickTop="1">
      <c r="A19" s="215" t="s">
        <v>10</v>
      </c>
      <c r="B19" s="215"/>
      <c r="C19" s="215"/>
      <c r="D19" s="215"/>
      <c r="E19" s="215"/>
      <c r="F19" s="215"/>
      <c r="G19" s="215"/>
      <c r="H19" s="215"/>
      <c r="I19" s="215"/>
      <c r="J19" s="215"/>
      <c r="K19" s="215"/>
      <c r="N19" s="215" t="s">
        <v>10</v>
      </c>
      <c r="O19" s="215"/>
      <c r="P19" s="215"/>
      <c r="Q19" s="215"/>
      <c r="R19" s="215"/>
      <c r="S19" s="215"/>
      <c r="T19" s="215"/>
      <c r="U19" s="215"/>
      <c r="V19" s="215"/>
      <c r="W19" s="215"/>
      <c r="X19" s="215"/>
    </row>
    <row r="20" ht="3.75" customHeight="1" thickBot="1"/>
    <row r="21" spans="1:24" ht="27.75" customHeight="1" thickBot="1" thickTop="1">
      <c r="A21" s="216"/>
      <c r="B21" s="217"/>
      <c r="C21" s="217"/>
      <c r="D21" s="217"/>
      <c r="E21" s="217"/>
      <c r="F21" s="217"/>
      <c r="G21" s="217"/>
      <c r="H21" s="217"/>
      <c r="I21" s="217"/>
      <c r="J21" s="217"/>
      <c r="K21" s="218"/>
      <c r="L21" s="219">
        <v>1</v>
      </c>
      <c r="M21" s="220"/>
      <c r="N21" s="216"/>
      <c r="O21" s="217"/>
      <c r="P21" s="217"/>
      <c r="Q21" s="217"/>
      <c r="R21" s="217"/>
      <c r="S21" s="217"/>
      <c r="T21" s="217"/>
      <c r="U21" s="217"/>
      <c r="V21" s="217"/>
      <c r="W21" s="217"/>
      <c r="X21" s="218"/>
    </row>
    <row r="22" ht="5.25" customHeight="1" thickTop="1"/>
    <row r="23" spans="1:24" ht="20.25" customHeight="1" thickBot="1">
      <c r="A23" s="221" t="s">
        <v>11</v>
      </c>
      <c r="B23" s="221"/>
      <c r="C23" s="221"/>
      <c r="D23" s="221"/>
      <c r="E23" s="221"/>
      <c r="F23" s="221"/>
      <c r="G23" s="221"/>
      <c r="H23" s="221"/>
      <c r="I23" s="221"/>
      <c r="J23" s="221"/>
      <c r="K23" s="221"/>
      <c r="L23" s="221"/>
      <c r="M23" s="222"/>
      <c r="N23" s="222"/>
      <c r="O23" s="222"/>
      <c r="P23" s="222"/>
      <c r="Q23" s="222"/>
      <c r="R23" s="222"/>
      <c r="S23" s="222"/>
      <c r="T23" s="222"/>
      <c r="U23" s="222"/>
      <c r="V23" s="222"/>
      <c r="W23" s="222"/>
      <c r="X23" s="222"/>
    </row>
    <row r="24" spans="1:24" ht="18">
      <c r="A24" s="238" t="str">
        <f>TEAMS!$D$1</f>
        <v>CLUB NAME</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row>
    <row r="25" ht="6" customHeight="1"/>
    <row r="26" spans="1:24" ht="15.75">
      <c r="A26" s="237" t="str">
        <f>TEAMS!$D$3</f>
        <v>Tuesday Mens Mufti.</v>
      </c>
      <c r="B26" s="237"/>
      <c r="C26" s="237"/>
      <c r="D26" s="237"/>
      <c r="E26" s="237"/>
      <c r="F26" s="237"/>
      <c r="G26" s="237"/>
      <c r="H26" s="237"/>
      <c r="I26" s="237"/>
      <c r="J26" s="237"/>
      <c r="K26" s="237"/>
      <c r="L26" s="237"/>
      <c r="M26" s="237"/>
      <c r="N26" s="237"/>
      <c r="O26" s="237"/>
      <c r="P26" s="237"/>
      <c r="Q26" s="237"/>
      <c r="R26" s="237"/>
      <c r="S26" s="237"/>
      <c r="T26" s="237"/>
      <c r="U26" s="237"/>
      <c r="V26" s="237"/>
      <c r="W26" s="237"/>
      <c r="X26" s="237"/>
    </row>
    <row r="27" ht="6" customHeight="1"/>
    <row r="28" spans="3:24" ht="15.75">
      <c r="C28" s="230" t="s">
        <v>2</v>
      </c>
      <c r="D28" s="230"/>
      <c r="E28" s="230"/>
      <c r="F28" s="230"/>
      <c r="G28" s="230"/>
      <c r="H28" s="3"/>
      <c r="I28" s="230" t="s">
        <v>1</v>
      </c>
      <c r="J28" s="230"/>
      <c r="K28" s="230"/>
      <c r="L28" s="230"/>
      <c r="M28" s="230"/>
      <c r="N28" s="230"/>
      <c r="O28" s="230"/>
      <c r="P28" s="230"/>
      <c r="Q28" s="230"/>
      <c r="R28" s="230"/>
      <c r="S28" s="230"/>
      <c r="T28" s="230"/>
      <c r="U28" s="230"/>
      <c r="V28" s="230"/>
      <c r="W28" s="230"/>
      <c r="X28" s="230"/>
    </row>
    <row r="29" ht="3" customHeight="1"/>
    <row r="30" spans="3:24" ht="21" customHeight="1" thickBot="1">
      <c r="C30" s="231">
        <f>TEAMS!$C$10</f>
        <v>0</v>
      </c>
      <c r="D30" s="232"/>
      <c r="E30" s="232"/>
      <c r="F30" s="232"/>
      <c r="G30" s="233"/>
      <c r="I30" s="234">
        <f>TEAMS!$D$2</f>
        <v>40609</v>
      </c>
      <c r="J30" s="235"/>
      <c r="K30" s="235"/>
      <c r="L30" s="235"/>
      <c r="M30" s="235"/>
      <c r="N30" s="235"/>
      <c r="O30" s="235"/>
      <c r="P30" s="235"/>
      <c r="Q30" s="235"/>
      <c r="R30" s="235"/>
      <c r="S30" s="235"/>
      <c r="T30" s="235"/>
      <c r="U30" s="235"/>
      <c r="V30" s="235"/>
      <c r="W30" s="235"/>
      <c r="X30" s="236"/>
    </row>
    <row r="31" ht="13.5" thickTop="1">
      <c r="A31" s="24"/>
    </row>
    <row r="32" spans="1:24" ht="20.25" customHeight="1" thickBot="1">
      <c r="A32" s="223">
        <f>TEAMS!$B$11</f>
        <v>0</v>
      </c>
      <c r="B32" s="224"/>
      <c r="C32" s="224"/>
      <c r="D32" s="224"/>
      <c r="E32" s="224"/>
      <c r="F32" s="224"/>
      <c r="G32" s="224"/>
      <c r="H32" s="224"/>
      <c r="I32" s="224"/>
      <c r="J32" s="224"/>
      <c r="K32" s="225"/>
      <c r="L32" s="226" t="s">
        <v>3</v>
      </c>
      <c r="M32" s="229"/>
      <c r="N32" s="223">
        <f>TEAMS!$D$11</f>
        <v>0</v>
      </c>
      <c r="O32" s="224"/>
      <c r="P32" s="224"/>
      <c r="Q32" s="224"/>
      <c r="R32" s="224"/>
      <c r="S32" s="224"/>
      <c r="T32" s="224"/>
      <c r="U32" s="224"/>
      <c r="V32" s="224"/>
      <c r="W32" s="224"/>
      <c r="X32" s="22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23">
        <f>TEAMS!$B$12</f>
        <v>0</v>
      </c>
      <c r="B34" s="224"/>
      <c r="C34" s="224"/>
      <c r="D34" s="224"/>
      <c r="E34" s="224"/>
      <c r="F34" s="224"/>
      <c r="G34" s="224"/>
      <c r="H34" s="224"/>
      <c r="I34" s="224"/>
      <c r="J34" s="224"/>
      <c r="K34" s="225"/>
      <c r="L34" s="226" t="s">
        <v>4</v>
      </c>
      <c r="M34" s="229"/>
      <c r="N34" s="223">
        <f>TEAMS!$D$12</f>
        <v>0</v>
      </c>
      <c r="O34" s="224"/>
      <c r="P34" s="224"/>
      <c r="Q34" s="224"/>
      <c r="R34" s="224"/>
      <c r="S34" s="224"/>
      <c r="T34" s="224"/>
      <c r="U34" s="224"/>
      <c r="V34" s="224"/>
      <c r="W34" s="224"/>
      <c r="X34" s="22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23">
        <f>TEAMS!$B$13</f>
        <v>0</v>
      </c>
      <c r="B36" s="224"/>
      <c r="C36" s="224"/>
      <c r="D36" s="224"/>
      <c r="E36" s="224"/>
      <c r="F36" s="224"/>
      <c r="G36" s="224"/>
      <c r="H36" s="224"/>
      <c r="I36" s="224"/>
      <c r="J36" s="224"/>
      <c r="K36" s="225"/>
      <c r="L36" s="226" t="s">
        <v>5</v>
      </c>
      <c r="M36" s="229"/>
      <c r="N36" s="223">
        <f>TEAMS!$D$13</f>
        <v>0</v>
      </c>
      <c r="O36" s="224"/>
      <c r="P36" s="224"/>
      <c r="Q36" s="224"/>
      <c r="R36" s="224"/>
      <c r="S36" s="224"/>
      <c r="T36" s="224"/>
      <c r="U36" s="224"/>
      <c r="V36" s="224"/>
      <c r="W36" s="224"/>
      <c r="X36" s="22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23">
        <f>TEAMS!$B$14</f>
        <v>0</v>
      </c>
      <c r="B38" s="224"/>
      <c r="C38" s="224"/>
      <c r="D38" s="224"/>
      <c r="E38" s="224"/>
      <c r="F38" s="224"/>
      <c r="G38" s="224"/>
      <c r="H38" s="224"/>
      <c r="I38" s="224"/>
      <c r="J38" s="224"/>
      <c r="K38" s="225"/>
      <c r="L38" s="226" t="s">
        <v>6</v>
      </c>
      <c r="M38" s="227"/>
      <c r="N38" s="223">
        <f>TEAMS!$D$14</f>
        <v>0</v>
      </c>
      <c r="O38" s="224"/>
      <c r="P38" s="224"/>
      <c r="Q38" s="224"/>
      <c r="R38" s="224"/>
      <c r="S38" s="224"/>
      <c r="T38" s="224"/>
      <c r="U38" s="224"/>
      <c r="V38" s="224"/>
      <c r="W38" s="224"/>
      <c r="X38" s="225"/>
    </row>
    <row r="39" ht="5.25" customHeight="1" thickTop="1"/>
    <row r="40" spans="1:22" ht="15.75" customHeight="1" thickBot="1">
      <c r="A40" s="23">
        <v>1</v>
      </c>
      <c r="C40" s="228" t="s">
        <v>9</v>
      </c>
      <c r="D40" s="228"/>
      <c r="E40" s="228"/>
      <c r="F40" s="228"/>
      <c r="G40" s="228"/>
      <c r="H40" s="228"/>
      <c r="I40" s="228"/>
      <c r="P40" s="228" t="s">
        <v>9</v>
      </c>
      <c r="Q40" s="228"/>
      <c r="R40" s="228"/>
      <c r="S40" s="228"/>
      <c r="T40" s="228"/>
      <c r="U40" s="228"/>
      <c r="V40" s="228"/>
    </row>
    <row r="41" spans="3:22" ht="30" customHeight="1" thickBot="1" thickTop="1">
      <c r="C41" s="216"/>
      <c r="D41" s="217"/>
      <c r="E41" s="217"/>
      <c r="F41" s="217"/>
      <c r="G41" s="217"/>
      <c r="H41" s="217"/>
      <c r="I41" s="218"/>
      <c r="P41" s="216"/>
      <c r="Q41" s="217"/>
      <c r="R41" s="217"/>
      <c r="S41" s="217"/>
      <c r="T41" s="217"/>
      <c r="U41" s="217"/>
      <c r="V41" s="218"/>
    </row>
    <row r="42" spans="1:24" ht="18.75" customHeight="1" thickTop="1">
      <c r="A42" s="215" t="s">
        <v>10</v>
      </c>
      <c r="B42" s="215"/>
      <c r="C42" s="215"/>
      <c r="D42" s="215"/>
      <c r="E42" s="215"/>
      <c r="F42" s="215"/>
      <c r="G42" s="215"/>
      <c r="H42" s="215"/>
      <c r="I42" s="215"/>
      <c r="J42" s="215"/>
      <c r="K42" s="215"/>
      <c r="N42" s="215" t="s">
        <v>10</v>
      </c>
      <c r="O42" s="215"/>
      <c r="P42" s="215"/>
      <c r="Q42" s="215"/>
      <c r="R42" s="215"/>
      <c r="S42" s="215"/>
      <c r="T42" s="215"/>
      <c r="U42" s="215"/>
      <c r="V42" s="215"/>
      <c r="W42" s="215"/>
      <c r="X42" s="215"/>
    </row>
    <row r="43" ht="3.75" customHeight="1" thickBot="1"/>
    <row r="44" spans="1:24" ht="27.75" customHeight="1" thickBot="1" thickTop="1">
      <c r="A44" s="216"/>
      <c r="B44" s="217"/>
      <c r="C44" s="217"/>
      <c r="D44" s="217"/>
      <c r="E44" s="217"/>
      <c r="F44" s="217"/>
      <c r="G44" s="217"/>
      <c r="H44" s="217"/>
      <c r="I44" s="217"/>
      <c r="J44" s="217"/>
      <c r="K44" s="218"/>
      <c r="L44" s="219">
        <v>2</v>
      </c>
      <c r="M44" s="220"/>
      <c r="N44" s="216"/>
      <c r="O44" s="217"/>
      <c r="P44" s="217"/>
      <c r="Q44" s="217"/>
      <c r="R44" s="217"/>
      <c r="S44" s="217"/>
      <c r="T44" s="217"/>
      <c r="U44" s="217"/>
      <c r="V44" s="217"/>
      <c r="W44" s="217"/>
      <c r="X44" s="218"/>
    </row>
    <row r="45" ht="5.25" customHeight="1" thickTop="1"/>
    <row r="46" spans="1:24" ht="20.25" customHeight="1" thickBot="1">
      <c r="A46" s="221" t="s">
        <v>11</v>
      </c>
      <c r="B46" s="221"/>
      <c r="C46" s="221"/>
      <c r="D46" s="221"/>
      <c r="E46" s="221"/>
      <c r="F46" s="221"/>
      <c r="G46" s="221"/>
      <c r="H46" s="221"/>
      <c r="I46" s="221"/>
      <c r="J46" s="221"/>
      <c r="K46" s="221"/>
      <c r="L46" s="221"/>
      <c r="M46" s="222"/>
      <c r="N46" s="222"/>
      <c r="O46" s="222"/>
      <c r="P46" s="222"/>
      <c r="Q46" s="222"/>
      <c r="R46" s="222"/>
      <c r="S46" s="222"/>
      <c r="T46" s="222"/>
      <c r="U46" s="222"/>
      <c r="V46" s="222"/>
      <c r="W46" s="222"/>
      <c r="X46" s="222"/>
    </row>
    <row r="47" spans="1:24" ht="18">
      <c r="A47" s="238" t="str">
        <f>TEAMS!$D$1</f>
        <v>CLUB NAME</v>
      </c>
      <c r="B47" s="238"/>
      <c r="C47" s="238"/>
      <c r="D47" s="238"/>
      <c r="E47" s="238"/>
      <c r="F47" s="238"/>
      <c r="G47" s="238"/>
      <c r="H47" s="238"/>
      <c r="I47" s="238"/>
      <c r="J47" s="238"/>
      <c r="K47" s="238"/>
      <c r="L47" s="238"/>
      <c r="M47" s="238"/>
      <c r="N47" s="238"/>
      <c r="O47" s="238"/>
      <c r="P47" s="238"/>
      <c r="Q47" s="238"/>
      <c r="R47" s="238"/>
      <c r="S47" s="238"/>
      <c r="T47" s="238"/>
      <c r="U47" s="238"/>
      <c r="V47" s="238"/>
      <c r="W47" s="238"/>
      <c r="X47" s="238"/>
    </row>
    <row r="48" ht="6" customHeight="1"/>
    <row r="49" spans="1:24" ht="15.75">
      <c r="A49" s="237" t="str">
        <f>TEAMS!$D$3</f>
        <v>Tuesday Mens Mufti.</v>
      </c>
      <c r="B49" s="237"/>
      <c r="C49" s="237"/>
      <c r="D49" s="237"/>
      <c r="E49" s="237"/>
      <c r="F49" s="237"/>
      <c r="G49" s="237"/>
      <c r="H49" s="237"/>
      <c r="I49" s="237"/>
      <c r="J49" s="237"/>
      <c r="K49" s="237"/>
      <c r="L49" s="237"/>
      <c r="M49" s="237"/>
      <c r="N49" s="237"/>
      <c r="O49" s="237"/>
      <c r="P49" s="237"/>
      <c r="Q49" s="237"/>
      <c r="R49" s="237"/>
      <c r="S49" s="237"/>
      <c r="T49" s="237"/>
      <c r="U49" s="237"/>
      <c r="V49" s="237"/>
      <c r="W49" s="237"/>
      <c r="X49" s="237"/>
    </row>
    <row r="50" ht="6" customHeight="1"/>
    <row r="51" spans="3:24" ht="15.75">
      <c r="C51" s="230" t="s">
        <v>2</v>
      </c>
      <c r="D51" s="230"/>
      <c r="E51" s="230"/>
      <c r="F51" s="230"/>
      <c r="G51" s="230"/>
      <c r="H51" s="3"/>
      <c r="I51" s="230" t="s">
        <v>1</v>
      </c>
      <c r="J51" s="230"/>
      <c r="K51" s="230"/>
      <c r="L51" s="230"/>
      <c r="M51" s="230"/>
      <c r="N51" s="230"/>
      <c r="O51" s="230"/>
      <c r="P51" s="230"/>
      <c r="Q51" s="230"/>
      <c r="R51" s="230"/>
      <c r="S51" s="230"/>
      <c r="T51" s="230"/>
      <c r="U51" s="230"/>
      <c r="V51" s="230"/>
      <c r="W51" s="230"/>
      <c r="X51" s="230"/>
    </row>
    <row r="52" ht="3" customHeight="1"/>
    <row r="53" spans="3:24" ht="21" customHeight="1" thickBot="1">
      <c r="C53" s="231">
        <f>TEAMS!$C$15</f>
        <v>0</v>
      </c>
      <c r="D53" s="232"/>
      <c r="E53" s="232"/>
      <c r="F53" s="232"/>
      <c r="G53" s="233"/>
      <c r="I53" s="234">
        <f>TEAMS!$D$2</f>
        <v>40609</v>
      </c>
      <c r="J53" s="235"/>
      <c r="K53" s="235"/>
      <c r="L53" s="235"/>
      <c r="M53" s="235"/>
      <c r="N53" s="235"/>
      <c r="O53" s="235"/>
      <c r="P53" s="235"/>
      <c r="Q53" s="235"/>
      <c r="R53" s="235"/>
      <c r="S53" s="235"/>
      <c r="T53" s="235"/>
      <c r="U53" s="235"/>
      <c r="V53" s="235"/>
      <c r="W53" s="235"/>
      <c r="X53" s="236"/>
    </row>
    <row r="54" ht="13.5" thickTop="1"/>
    <row r="55" spans="1:24" ht="20.25" customHeight="1" thickBot="1">
      <c r="A55" s="223">
        <f>TEAMS!$B$16</f>
        <v>0</v>
      </c>
      <c r="B55" s="224"/>
      <c r="C55" s="224"/>
      <c r="D55" s="224"/>
      <c r="E55" s="224"/>
      <c r="F55" s="224"/>
      <c r="G55" s="224"/>
      <c r="H55" s="224"/>
      <c r="I55" s="224"/>
      <c r="J55" s="224"/>
      <c r="K55" s="225"/>
      <c r="L55" s="226" t="s">
        <v>3</v>
      </c>
      <c r="M55" s="229"/>
      <c r="N55" s="223">
        <f>TEAMS!$D$16</f>
        <v>0</v>
      </c>
      <c r="O55" s="224"/>
      <c r="P55" s="224"/>
      <c r="Q55" s="224"/>
      <c r="R55" s="224"/>
      <c r="S55" s="224"/>
      <c r="T55" s="224"/>
      <c r="U55" s="224"/>
      <c r="V55" s="224"/>
      <c r="W55" s="224"/>
      <c r="X55" s="22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23">
        <f>TEAMS!$B$17</f>
        <v>0</v>
      </c>
      <c r="B57" s="224"/>
      <c r="C57" s="224"/>
      <c r="D57" s="224"/>
      <c r="E57" s="224"/>
      <c r="F57" s="224"/>
      <c r="G57" s="224"/>
      <c r="H57" s="224"/>
      <c r="I57" s="224"/>
      <c r="J57" s="224"/>
      <c r="K57" s="225"/>
      <c r="L57" s="226" t="s">
        <v>4</v>
      </c>
      <c r="M57" s="229"/>
      <c r="N57" s="223">
        <f>TEAMS!$D$17</f>
        <v>0</v>
      </c>
      <c r="O57" s="224"/>
      <c r="P57" s="224"/>
      <c r="Q57" s="224"/>
      <c r="R57" s="224"/>
      <c r="S57" s="224"/>
      <c r="T57" s="224"/>
      <c r="U57" s="224"/>
      <c r="V57" s="224"/>
      <c r="W57" s="224"/>
      <c r="X57" s="22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23">
        <f>TEAMS!$B$18</f>
        <v>0</v>
      </c>
      <c r="B59" s="224"/>
      <c r="C59" s="224"/>
      <c r="D59" s="224"/>
      <c r="E59" s="224"/>
      <c r="F59" s="224"/>
      <c r="G59" s="224"/>
      <c r="H59" s="224"/>
      <c r="I59" s="224"/>
      <c r="J59" s="224"/>
      <c r="K59" s="225"/>
      <c r="L59" s="226" t="s">
        <v>5</v>
      </c>
      <c r="M59" s="229"/>
      <c r="N59" s="223">
        <f>TEAMS!$D$18</f>
        <v>0</v>
      </c>
      <c r="O59" s="224"/>
      <c r="P59" s="224"/>
      <c r="Q59" s="224"/>
      <c r="R59" s="224"/>
      <c r="S59" s="224"/>
      <c r="T59" s="224"/>
      <c r="U59" s="224"/>
      <c r="V59" s="224"/>
      <c r="W59" s="224"/>
      <c r="X59" s="22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23">
        <f>TEAMS!$B$19</f>
        <v>0</v>
      </c>
      <c r="B61" s="224"/>
      <c r="C61" s="224"/>
      <c r="D61" s="224"/>
      <c r="E61" s="224"/>
      <c r="F61" s="224"/>
      <c r="G61" s="224"/>
      <c r="H61" s="224"/>
      <c r="I61" s="224"/>
      <c r="J61" s="224"/>
      <c r="K61" s="225"/>
      <c r="L61" s="226" t="s">
        <v>6</v>
      </c>
      <c r="M61" s="227"/>
      <c r="N61" s="223">
        <f>TEAMS!$D$19</f>
        <v>0</v>
      </c>
      <c r="O61" s="224"/>
      <c r="P61" s="224"/>
      <c r="Q61" s="224"/>
      <c r="R61" s="224"/>
      <c r="S61" s="224"/>
      <c r="T61" s="224"/>
      <c r="U61" s="224"/>
      <c r="V61" s="224"/>
      <c r="W61" s="224"/>
      <c r="X61" s="225"/>
    </row>
    <row r="62" ht="5.25" customHeight="1" thickTop="1"/>
    <row r="63" spans="1:22" ht="15.75" customHeight="1" thickBot="1">
      <c r="A63" s="23">
        <v>1</v>
      </c>
      <c r="C63" s="228" t="s">
        <v>9</v>
      </c>
      <c r="D63" s="228"/>
      <c r="E63" s="228"/>
      <c r="F63" s="228"/>
      <c r="G63" s="228"/>
      <c r="H63" s="228"/>
      <c r="I63" s="228"/>
      <c r="P63" s="228" t="s">
        <v>9</v>
      </c>
      <c r="Q63" s="228"/>
      <c r="R63" s="228"/>
      <c r="S63" s="228"/>
      <c r="T63" s="228"/>
      <c r="U63" s="228"/>
      <c r="V63" s="228"/>
    </row>
    <row r="64" spans="3:22" ht="30" customHeight="1" thickBot="1" thickTop="1">
      <c r="C64" s="216"/>
      <c r="D64" s="217"/>
      <c r="E64" s="217"/>
      <c r="F64" s="217"/>
      <c r="G64" s="217"/>
      <c r="H64" s="217"/>
      <c r="I64" s="218"/>
      <c r="P64" s="216"/>
      <c r="Q64" s="217"/>
      <c r="R64" s="217"/>
      <c r="S64" s="217"/>
      <c r="T64" s="217"/>
      <c r="U64" s="217"/>
      <c r="V64" s="218"/>
    </row>
    <row r="65" spans="1:24" ht="18.75" customHeight="1" thickTop="1">
      <c r="A65" s="215" t="s">
        <v>10</v>
      </c>
      <c r="B65" s="215"/>
      <c r="C65" s="215"/>
      <c r="D65" s="215"/>
      <c r="E65" s="215"/>
      <c r="F65" s="215"/>
      <c r="G65" s="215"/>
      <c r="H65" s="215"/>
      <c r="I65" s="215"/>
      <c r="J65" s="215"/>
      <c r="K65" s="215"/>
      <c r="N65" s="215" t="s">
        <v>10</v>
      </c>
      <c r="O65" s="215"/>
      <c r="P65" s="215"/>
      <c r="Q65" s="215"/>
      <c r="R65" s="215"/>
      <c r="S65" s="215"/>
      <c r="T65" s="215"/>
      <c r="U65" s="215"/>
      <c r="V65" s="215"/>
      <c r="W65" s="215"/>
      <c r="X65" s="215"/>
    </row>
    <row r="66" ht="3.75" customHeight="1" thickBot="1"/>
    <row r="67" spans="1:24" ht="27.75" customHeight="1" thickBot="1" thickTop="1">
      <c r="A67" s="216"/>
      <c r="B67" s="217"/>
      <c r="C67" s="217"/>
      <c r="D67" s="217"/>
      <c r="E67" s="217"/>
      <c r="F67" s="217"/>
      <c r="G67" s="217"/>
      <c r="H67" s="217"/>
      <c r="I67" s="217"/>
      <c r="J67" s="217"/>
      <c r="K67" s="218"/>
      <c r="L67" s="219">
        <v>3</v>
      </c>
      <c r="M67" s="220"/>
      <c r="N67" s="216"/>
      <c r="O67" s="217"/>
      <c r="P67" s="217"/>
      <c r="Q67" s="217"/>
      <c r="R67" s="217"/>
      <c r="S67" s="217"/>
      <c r="T67" s="217"/>
      <c r="U67" s="217"/>
      <c r="V67" s="217"/>
      <c r="W67" s="217"/>
      <c r="X67" s="218"/>
    </row>
    <row r="68" ht="5.25" customHeight="1" thickTop="1"/>
    <row r="69" spans="1:24" ht="20.25" customHeight="1" thickBot="1">
      <c r="A69" s="221" t="s">
        <v>11</v>
      </c>
      <c r="B69" s="221"/>
      <c r="C69" s="221"/>
      <c r="D69" s="221"/>
      <c r="E69" s="221"/>
      <c r="F69" s="221"/>
      <c r="G69" s="221"/>
      <c r="H69" s="221"/>
      <c r="I69" s="221"/>
      <c r="J69" s="221"/>
      <c r="K69" s="221"/>
      <c r="L69" s="221"/>
      <c r="M69" s="222"/>
      <c r="N69" s="222"/>
      <c r="O69" s="222"/>
      <c r="P69" s="222"/>
      <c r="Q69" s="222"/>
      <c r="R69" s="222"/>
      <c r="S69" s="222"/>
      <c r="T69" s="222"/>
      <c r="U69" s="222"/>
      <c r="V69" s="222"/>
      <c r="W69" s="222"/>
      <c r="X69" s="222"/>
    </row>
    <row r="70" spans="1:24" ht="18">
      <c r="A70" s="238" t="str">
        <f>TEAMS!$D$1</f>
        <v>CLUB NAME</v>
      </c>
      <c r="B70" s="238"/>
      <c r="C70" s="238"/>
      <c r="D70" s="238"/>
      <c r="E70" s="238"/>
      <c r="F70" s="238"/>
      <c r="G70" s="238"/>
      <c r="H70" s="238"/>
      <c r="I70" s="238"/>
      <c r="J70" s="238"/>
      <c r="K70" s="238"/>
      <c r="L70" s="238"/>
      <c r="M70" s="238"/>
      <c r="N70" s="238"/>
      <c r="O70" s="238"/>
      <c r="P70" s="238"/>
      <c r="Q70" s="238"/>
      <c r="R70" s="238"/>
      <c r="S70" s="238"/>
      <c r="T70" s="238"/>
      <c r="U70" s="238"/>
      <c r="V70" s="238"/>
      <c r="W70" s="238"/>
      <c r="X70" s="238"/>
    </row>
    <row r="71" ht="6" customHeight="1"/>
    <row r="72" spans="1:24" ht="15.75">
      <c r="A72" s="237" t="str">
        <f>TEAMS!$D$3</f>
        <v>Tuesday Mens Mufti.</v>
      </c>
      <c r="B72" s="237"/>
      <c r="C72" s="237"/>
      <c r="D72" s="237"/>
      <c r="E72" s="237"/>
      <c r="F72" s="237"/>
      <c r="G72" s="237"/>
      <c r="H72" s="237"/>
      <c r="I72" s="237"/>
      <c r="J72" s="237"/>
      <c r="K72" s="237"/>
      <c r="L72" s="237"/>
      <c r="M72" s="237"/>
      <c r="N72" s="237"/>
      <c r="O72" s="237"/>
      <c r="P72" s="237"/>
      <c r="Q72" s="237"/>
      <c r="R72" s="237"/>
      <c r="S72" s="237"/>
      <c r="T72" s="237"/>
      <c r="U72" s="237"/>
      <c r="V72" s="237"/>
      <c r="W72" s="237"/>
      <c r="X72" s="237"/>
    </row>
    <row r="73" ht="6" customHeight="1"/>
    <row r="74" spans="3:24" ht="15.75">
      <c r="C74" s="230" t="s">
        <v>2</v>
      </c>
      <c r="D74" s="230"/>
      <c r="E74" s="230"/>
      <c r="F74" s="230"/>
      <c r="G74" s="230"/>
      <c r="H74" s="3"/>
      <c r="I74" s="230" t="s">
        <v>1</v>
      </c>
      <c r="J74" s="230"/>
      <c r="K74" s="230"/>
      <c r="L74" s="230"/>
      <c r="M74" s="230"/>
      <c r="N74" s="230"/>
      <c r="O74" s="230"/>
      <c r="P74" s="230"/>
      <c r="Q74" s="230"/>
      <c r="R74" s="230"/>
      <c r="S74" s="230"/>
      <c r="T74" s="230"/>
      <c r="U74" s="230"/>
      <c r="V74" s="230"/>
      <c r="W74" s="230"/>
      <c r="X74" s="230"/>
    </row>
    <row r="75" ht="3" customHeight="1"/>
    <row r="76" spans="3:24" ht="21" customHeight="1" thickBot="1">
      <c r="C76" s="231">
        <f>TEAMS!$C$20</f>
        <v>0</v>
      </c>
      <c r="D76" s="232"/>
      <c r="E76" s="232"/>
      <c r="F76" s="232"/>
      <c r="G76" s="233"/>
      <c r="I76" s="234">
        <f>TEAMS!$D$2</f>
        <v>40609</v>
      </c>
      <c r="J76" s="235"/>
      <c r="K76" s="235"/>
      <c r="L76" s="235"/>
      <c r="M76" s="235"/>
      <c r="N76" s="235"/>
      <c r="O76" s="235"/>
      <c r="P76" s="235"/>
      <c r="Q76" s="235"/>
      <c r="R76" s="235"/>
      <c r="S76" s="235"/>
      <c r="T76" s="235"/>
      <c r="U76" s="235"/>
      <c r="V76" s="235"/>
      <c r="W76" s="235"/>
      <c r="X76" s="236"/>
    </row>
    <row r="77" ht="13.5" thickTop="1"/>
    <row r="78" spans="1:24" ht="20.25" customHeight="1" thickBot="1">
      <c r="A78" s="223">
        <f>TEAMS!$B$21</f>
        <v>0</v>
      </c>
      <c r="B78" s="224"/>
      <c r="C78" s="224"/>
      <c r="D78" s="224"/>
      <c r="E78" s="224"/>
      <c r="F78" s="224"/>
      <c r="G78" s="224"/>
      <c r="H78" s="224"/>
      <c r="I78" s="224"/>
      <c r="J78" s="224"/>
      <c r="K78" s="225"/>
      <c r="L78" s="226" t="s">
        <v>3</v>
      </c>
      <c r="M78" s="229"/>
      <c r="N78" s="223">
        <f>TEAMS!$D$21</f>
        <v>0</v>
      </c>
      <c r="O78" s="224"/>
      <c r="P78" s="224"/>
      <c r="Q78" s="224"/>
      <c r="R78" s="224"/>
      <c r="S78" s="224"/>
      <c r="T78" s="224"/>
      <c r="U78" s="224"/>
      <c r="V78" s="224"/>
      <c r="W78" s="224"/>
      <c r="X78" s="22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23">
        <f>TEAMS!$B$22</f>
        <v>0</v>
      </c>
      <c r="B80" s="224"/>
      <c r="C80" s="224"/>
      <c r="D80" s="224"/>
      <c r="E80" s="224"/>
      <c r="F80" s="224"/>
      <c r="G80" s="224"/>
      <c r="H80" s="224"/>
      <c r="I80" s="224"/>
      <c r="J80" s="224"/>
      <c r="K80" s="225"/>
      <c r="L80" s="226" t="s">
        <v>4</v>
      </c>
      <c r="M80" s="229"/>
      <c r="N80" s="223">
        <f>TEAMS!$D$22</f>
        <v>0</v>
      </c>
      <c r="O80" s="224"/>
      <c r="P80" s="224"/>
      <c r="Q80" s="224"/>
      <c r="R80" s="224"/>
      <c r="S80" s="224"/>
      <c r="T80" s="224"/>
      <c r="U80" s="224"/>
      <c r="V80" s="224"/>
      <c r="W80" s="224"/>
      <c r="X80" s="22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23">
        <f>TEAMS!$B$23</f>
        <v>0</v>
      </c>
      <c r="B82" s="224"/>
      <c r="C82" s="224"/>
      <c r="D82" s="224"/>
      <c r="E82" s="224"/>
      <c r="F82" s="224"/>
      <c r="G82" s="224"/>
      <c r="H82" s="224"/>
      <c r="I82" s="224"/>
      <c r="J82" s="224"/>
      <c r="K82" s="225"/>
      <c r="L82" s="226" t="s">
        <v>5</v>
      </c>
      <c r="M82" s="229"/>
      <c r="N82" s="223">
        <f>TEAMS!$D$23</f>
        <v>0</v>
      </c>
      <c r="O82" s="224"/>
      <c r="P82" s="224"/>
      <c r="Q82" s="224"/>
      <c r="R82" s="224"/>
      <c r="S82" s="224"/>
      <c r="T82" s="224"/>
      <c r="U82" s="224"/>
      <c r="V82" s="224"/>
      <c r="W82" s="224"/>
      <c r="X82" s="22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23">
        <f>TEAMS!$B$24</f>
        <v>0</v>
      </c>
      <c r="B84" s="224"/>
      <c r="C84" s="224"/>
      <c r="D84" s="224"/>
      <c r="E84" s="224"/>
      <c r="F84" s="224"/>
      <c r="G84" s="224"/>
      <c r="H84" s="224"/>
      <c r="I84" s="224"/>
      <c r="J84" s="224"/>
      <c r="K84" s="225"/>
      <c r="L84" s="226" t="s">
        <v>6</v>
      </c>
      <c r="M84" s="227"/>
      <c r="N84" s="223">
        <f>TEAMS!$D$24</f>
        <v>0</v>
      </c>
      <c r="O84" s="224"/>
      <c r="P84" s="224"/>
      <c r="Q84" s="224"/>
      <c r="R84" s="224"/>
      <c r="S84" s="224"/>
      <c r="T84" s="224"/>
      <c r="U84" s="224"/>
      <c r="V84" s="224"/>
      <c r="W84" s="224"/>
      <c r="X84" s="225"/>
    </row>
    <row r="85" ht="5.25" customHeight="1" thickTop="1"/>
    <row r="86" spans="1:22" ht="15.75" customHeight="1" thickBot="1">
      <c r="A86" s="23">
        <v>1</v>
      </c>
      <c r="C86" s="228" t="s">
        <v>9</v>
      </c>
      <c r="D86" s="228"/>
      <c r="E86" s="228"/>
      <c r="F86" s="228"/>
      <c r="G86" s="228"/>
      <c r="H86" s="228"/>
      <c r="I86" s="228"/>
      <c r="P86" s="228" t="s">
        <v>9</v>
      </c>
      <c r="Q86" s="228"/>
      <c r="R86" s="228"/>
      <c r="S86" s="228"/>
      <c r="T86" s="228"/>
      <c r="U86" s="228"/>
      <c r="V86" s="228"/>
    </row>
    <row r="87" spans="3:22" ht="30" customHeight="1" thickBot="1" thickTop="1">
      <c r="C87" s="216"/>
      <c r="D87" s="217"/>
      <c r="E87" s="217"/>
      <c r="F87" s="217"/>
      <c r="G87" s="217"/>
      <c r="H87" s="217"/>
      <c r="I87" s="218"/>
      <c r="P87" s="216"/>
      <c r="Q87" s="217"/>
      <c r="R87" s="217"/>
      <c r="S87" s="217"/>
      <c r="T87" s="217"/>
      <c r="U87" s="217"/>
      <c r="V87" s="218"/>
    </row>
    <row r="88" spans="1:24" ht="18.75" customHeight="1" thickTop="1">
      <c r="A88" s="215" t="s">
        <v>10</v>
      </c>
      <c r="B88" s="215"/>
      <c r="C88" s="215"/>
      <c r="D88" s="215"/>
      <c r="E88" s="215"/>
      <c r="F88" s="215"/>
      <c r="G88" s="215"/>
      <c r="H88" s="215"/>
      <c r="I88" s="215"/>
      <c r="J88" s="215"/>
      <c r="K88" s="215"/>
      <c r="N88" s="215" t="s">
        <v>10</v>
      </c>
      <c r="O88" s="215"/>
      <c r="P88" s="215"/>
      <c r="Q88" s="215"/>
      <c r="R88" s="215"/>
      <c r="S88" s="215"/>
      <c r="T88" s="215"/>
      <c r="U88" s="215"/>
      <c r="V88" s="215"/>
      <c r="W88" s="215"/>
      <c r="X88" s="215"/>
    </row>
    <row r="89" ht="3.75" customHeight="1" thickBot="1"/>
    <row r="90" spans="1:24" ht="27.75" customHeight="1" thickBot="1" thickTop="1">
      <c r="A90" s="216"/>
      <c r="B90" s="217"/>
      <c r="C90" s="217"/>
      <c r="D90" s="217"/>
      <c r="E90" s="217"/>
      <c r="F90" s="217"/>
      <c r="G90" s="217"/>
      <c r="H90" s="217"/>
      <c r="I90" s="217"/>
      <c r="J90" s="217"/>
      <c r="K90" s="218"/>
      <c r="L90" s="219">
        <v>4</v>
      </c>
      <c r="M90" s="220"/>
      <c r="N90" s="216"/>
      <c r="O90" s="217"/>
      <c r="P90" s="217"/>
      <c r="Q90" s="217"/>
      <c r="R90" s="217"/>
      <c r="S90" s="217"/>
      <c r="T90" s="217"/>
      <c r="U90" s="217"/>
      <c r="V90" s="217"/>
      <c r="W90" s="217"/>
      <c r="X90" s="218"/>
    </row>
    <row r="91" ht="5.25" customHeight="1" thickTop="1"/>
    <row r="92" spans="1:24" ht="20.25" customHeight="1" thickBot="1">
      <c r="A92" s="221" t="s">
        <v>11</v>
      </c>
      <c r="B92" s="221"/>
      <c r="C92" s="221"/>
      <c r="D92" s="221"/>
      <c r="E92" s="221"/>
      <c r="F92" s="221"/>
      <c r="G92" s="221"/>
      <c r="H92" s="221"/>
      <c r="I92" s="221"/>
      <c r="J92" s="221"/>
      <c r="K92" s="221"/>
      <c r="L92" s="221"/>
      <c r="M92" s="222"/>
      <c r="N92" s="222"/>
      <c r="O92" s="222"/>
      <c r="P92" s="222"/>
      <c r="Q92" s="222"/>
      <c r="R92" s="222"/>
      <c r="S92" s="222"/>
      <c r="T92" s="222"/>
      <c r="U92" s="222"/>
      <c r="V92" s="222"/>
      <c r="W92" s="222"/>
      <c r="X92" s="222"/>
    </row>
    <row r="93" spans="1:24" ht="18">
      <c r="A93" s="238" t="str">
        <f>TEAMS!$D$1</f>
        <v>CLUB NAME</v>
      </c>
      <c r="B93" s="238"/>
      <c r="C93" s="238"/>
      <c r="D93" s="238"/>
      <c r="E93" s="238"/>
      <c r="F93" s="238"/>
      <c r="G93" s="238"/>
      <c r="H93" s="238"/>
      <c r="I93" s="238"/>
      <c r="J93" s="238"/>
      <c r="K93" s="238"/>
      <c r="L93" s="238"/>
      <c r="M93" s="238"/>
      <c r="N93" s="238"/>
      <c r="O93" s="238"/>
      <c r="P93" s="238"/>
      <c r="Q93" s="238"/>
      <c r="R93" s="238"/>
      <c r="S93" s="238"/>
      <c r="T93" s="238"/>
      <c r="U93" s="238"/>
      <c r="V93" s="238"/>
      <c r="W93" s="238"/>
      <c r="X93" s="238"/>
    </row>
    <row r="94" ht="6" customHeight="1"/>
    <row r="95" spans="1:24" ht="15.75">
      <c r="A95" s="237" t="str">
        <f>TEAMS!$D$3</f>
        <v>Tuesday Mens Mufti.</v>
      </c>
      <c r="B95" s="237"/>
      <c r="C95" s="237"/>
      <c r="D95" s="237"/>
      <c r="E95" s="237"/>
      <c r="F95" s="237"/>
      <c r="G95" s="237"/>
      <c r="H95" s="237"/>
      <c r="I95" s="237"/>
      <c r="J95" s="237"/>
      <c r="K95" s="237"/>
      <c r="L95" s="237"/>
      <c r="M95" s="237"/>
      <c r="N95" s="237"/>
      <c r="O95" s="237"/>
      <c r="P95" s="237"/>
      <c r="Q95" s="237"/>
      <c r="R95" s="237"/>
      <c r="S95" s="237"/>
      <c r="T95" s="237"/>
      <c r="U95" s="237"/>
      <c r="V95" s="237"/>
      <c r="W95" s="237"/>
      <c r="X95" s="237"/>
    </row>
    <row r="96" ht="6" customHeight="1"/>
    <row r="97" spans="3:24" ht="15.75">
      <c r="C97" s="230" t="s">
        <v>2</v>
      </c>
      <c r="D97" s="230"/>
      <c r="E97" s="230"/>
      <c r="F97" s="230"/>
      <c r="G97" s="230"/>
      <c r="H97" s="3"/>
      <c r="I97" s="230" t="s">
        <v>1</v>
      </c>
      <c r="J97" s="230"/>
      <c r="K97" s="230"/>
      <c r="L97" s="230"/>
      <c r="M97" s="230"/>
      <c r="N97" s="230"/>
      <c r="O97" s="230"/>
      <c r="P97" s="230"/>
      <c r="Q97" s="230"/>
      <c r="R97" s="230"/>
      <c r="S97" s="230"/>
      <c r="T97" s="230"/>
      <c r="U97" s="230"/>
      <c r="V97" s="230"/>
      <c r="W97" s="230"/>
      <c r="X97" s="230"/>
    </row>
    <row r="98" ht="3" customHeight="1"/>
    <row r="99" spans="3:24" ht="21" customHeight="1" thickBot="1">
      <c r="C99" s="231">
        <f>TEAMS!$C$25</f>
        <v>0</v>
      </c>
      <c r="D99" s="232"/>
      <c r="E99" s="232"/>
      <c r="F99" s="232"/>
      <c r="G99" s="233"/>
      <c r="I99" s="234">
        <f>TEAMS!$D$2</f>
        <v>40609</v>
      </c>
      <c r="J99" s="235"/>
      <c r="K99" s="235"/>
      <c r="L99" s="235"/>
      <c r="M99" s="235"/>
      <c r="N99" s="235"/>
      <c r="O99" s="235"/>
      <c r="P99" s="235"/>
      <c r="Q99" s="235"/>
      <c r="R99" s="235"/>
      <c r="S99" s="235"/>
      <c r="T99" s="235"/>
      <c r="U99" s="235"/>
      <c r="V99" s="235"/>
      <c r="W99" s="235"/>
      <c r="X99" s="236"/>
    </row>
    <row r="100" ht="13.5" thickTop="1"/>
    <row r="101" spans="1:24" ht="20.25" customHeight="1" thickBot="1">
      <c r="A101" s="223">
        <f>TEAMS!$B$26</f>
        <v>0</v>
      </c>
      <c r="B101" s="224"/>
      <c r="C101" s="224"/>
      <c r="D101" s="224"/>
      <c r="E101" s="224"/>
      <c r="F101" s="224"/>
      <c r="G101" s="224"/>
      <c r="H101" s="224"/>
      <c r="I101" s="224"/>
      <c r="J101" s="224"/>
      <c r="K101" s="225"/>
      <c r="L101" s="226" t="s">
        <v>3</v>
      </c>
      <c r="M101" s="229"/>
      <c r="N101" s="223">
        <f>TEAMS!$D$26</f>
        <v>0</v>
      </c>
      <c r="O101" s="224"/>
      <c r="P101" s="224"/>
      <c r="Q101" s="224"/>
      <c r="R101" s="224"/>
      <c r="S101" s="224"/>
      <c r="T101" s="224"/>
      <c r="U101" s="224"/>
      <c r="V101" s="224"/>
      <c r="W101" s="224"/>
      <c r="X101" s="22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23">
        <f>TEAMS!$B$27</f>
        <v>0</v>
      </c>
      <c r="B103" s="224"/>
      <c r="C103" s="224"/>
      <c r="D103" s="224"/>
      <c r="E103" s="224"/>
      <c r="F103" s="224"/>
      <c r="G103" s="224"/>
      <c r="H103" s="224"/>
      <c r="I103" s="224"/>
      <c r="J103" s="224"/>
      <c r="K103" s="225"/>
      <c r="L103" s="226" t="s">
        <v>4</v>
      </c>
      <c r="M103" s="229"/>
      <c r="N103" s="223">
        <f>TEAMS!$D$27</f>
        <v>0</v>
      </c>
      <c r="O103" s="224"/>
      <c r="P103" s="224"/>
      <c r="Q103" s="224"/>
      <c r="R103" s="224"/>
      <c r="S103" s="224"/>
      <c r="T103" s="224"/>
      <c r="U103" s="224"/>
      <c r="V103" s="224"/>
      <c r="W103" s="224"/>
      <c r="X103" s="22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23">
        <f>TEAMS!$B$28</f>
        <v>0</v>
      </c>
      <c r="B105" s="224"/>
      <c r="C105" s="224"/>
      <c r="D105" s="224"/>
      <c r="E105" s="224"/>
      <c r="F105" s="224"/>
      <c r="G105" s="224"/>
      <c r="H105" s="224"/>
      <c r="I105" s="224"/>
      <c r="J105" s="224"/>
      <c r="K105" s="225"/>
      <c r="L105" s="226" t="s">
        <v>5</v>
      </c>
      <c r="M105" s="229"/>
      <c r="N105" s="223">
        <f>TEAMS!$D$28</f>
        <v>0</v>
      </c>
      <c r="O105" s="224"/>
      <c r="P105" s="224"/>
      <c r="Q105" s="224"/>
      <c r="R105" s="224"/>
      <c r="S105" s="224"/>
      <c r="T105" s="224"/>
      <c r="U105" s="224"/>
      <c r="V105" s="224"/>
      <c r="W105" s="224"/>
      <c r="X105" s="22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23">
        <f>TEAMS!$B$29</f>
        <v>0</v>
      </c>
      <c r="B107" s="224"/>
      <c r="C107" s="224"/>
      <c r="D107" s="224"/>
      <c r="E107" s="224"/>
      <c r="F107" s="224"/>
      <c r="G107" s="224"/>
      <c r="H107" s="224"/>
      <c r="I107" s="224"/>
      <c r="J107" s="224"/>
      <c r="K107" s="225"/>
      <c r="L107" s="226" t="s">
        <v>6</v>
      </c>
      <c r="M107" s="227"/>
      <c r="N107" s="223">
        <f>TEAMS!$D$29</f>
        <v>0</v>
      </c>
      <c r="O107" s="224"/>
      <c r="P107" s="224"/>
      <c r="Q107" s="224"/>
      <c r="R107" s="224"/>
      <c r="S107" s="224"/>
      <c r="T107" s="224"/>
      <c r="U107" s="224"/>
      <c r="V107" s="224"/>
      <c r="W107" s="224"/>
      <c r="X107" s="225"/>
    </row>
    <row r="108" ht="5.25" customHeight="1" thickTop="1"/>
    <row r="109" spans="1:22" ht="15.75" customHeight="1" thickBot="1">
      <c r="A109" s="23">
        <v>1</v>
      </c>
      <c r="C109" s="228" t="s">
        <v>9</v>
      </c>
      <c r="D109" s="228"/>
      <c r="E109" s="228"/>
      <c r="F109" s="228"/>
      <c r="G109" s="228"/>
      <c r="H109" s="228"/>
      <c r="I109" s="228"/>
      <c r="P109" s="228" t="s">
        <v>9</v>
      </c>
      <c r="Q109" s="228"/>
      <c r="R109" s="228"/>
      <c r="S109" s="228"/>
      <c r="T109" s="228"/>
      <c r="U109" s="228"/>
      <c r="V109" s="228"/>
    </row>
    <row r="110" spans="3:22" ht="30" customHeight="1" thickBot="1" thickTop="1">
      <c r="C110" s="216"/>
      <c r="D110" s="217"/>
      <c r="E110" s="217"/>
      <c r="F110" s="217"/>
      <c r="G110" s="217"/>
      <c r="H110" s="217"/>
      <c r="I110" s="218"/>
      <c r="P110" s="216"/>
      <c r="Q110" s="217"/>
      <c r="R110" s="217"/>
      <c r="S110" s="217"/>
      <c r="T110" s="217"/>
      <c r="U110" s="217"/>
      <c r="V110" s="218"/>
    </row>
    <row r="111" spans="1:24" ht="18.75" customHeight="1" thickTop="1">
      <c r="A111" s="215" t="s">
        <v>10</v>
      </c>
      <c r="B111" s="215"/>
      <c r="C111" s="215"/>
      <c r="D111" s="215"/>
      <c r="E111" s="215"/>
      <c r="F111" s="215"/>
      <c r="G111" s="215"/>
      <c r="H111" s="215"/>
      <c r="I111" s="215"/>
      <c r="J111" s="215"/>
      <c r="K111" s="215"/>
      <c r="N111" s="215" t="s">
        <v>10</v>
      </c>
      <c r="O111" s="215"/>
      <c r="P111" s="215"/>
      <c r="Q111" s="215"/>
      <c r="R111" s="215"/>
      <c r="S111" s="215"/>
      <c r="T111" s="215"/>
      <c r="U111" s="215"/>
      <c r="V111" s="215"/>
      <c r="W111" s="215"/>
      <c r="X111" s="215"/>
    </row>
    <row r="112" ht="3.75" customHeight="1" thickBot="1"/>
    <row r="113" spans="1:24" ht="27.75" customHeight="1" thickBot="1" thickTop="1">
      <c r="A113" s="216"/>
      <c r="B113" s="217"/>
      <c r="C113" s="217"/>
      <c r="D113" s="217"/>
      <c r="E113" s="217"/>
      <c r="F113" s="217"/>
      <c r="G113" s="217"/>
      <c r="H113" s="217"/>
      <c r="I113" s="217"/>
      <c r="J113" s="217"/>
      <c r="K113" s="218"/>
      <c r="L113" s="219">
        <v>5</v>
      </c>
      <c r="M113" s="220"/>
      <c r="N113" s="216"/>
      <c r="O113" s="217"/>
      <c r="P113" s="217"/>
      <c r="Q113" s="217"/>
      <c r="R113" s="217"/>
      <c r="S113" s="217"/>
      <c r="T113" s="217"/>
      <c r="U113" s="217"/>
      <c r="V113" s="217"/>
      <c r="W113" s="217"/>
      <c r="X113" s="218"/>
    </row>
    <row r="114" ht="5.25" customHeight="1" thickTop="1"/>
    <row r="115" spans="1:24" ht="20.25" customHeight="1" thickBot="1">
      <c r="A115" s="221" t="s">
        <v>11</v>
      </c>
      <c r="B115" s="221"/>
      <c r="C115" s="221"/>
      <c r="D115" s="221"/>
      <c r="E115" s="221"/>
      <c r="F115" s="221"/>
      <c r="G115" s="221"/>
      <c r="H115" s="221"/>
      <c r="I115" s="221"/>
      <c r="J115" s="221"/>
      <c r="K115" s="221"/>
      <c r="L115" s="221"/>
      <c r="M115" s="222"/>
      <c r="N115" s="222"/>
      <c r="O115" s="222"/>
      <c r="P115" s="222"/>
      <c r="Q115" s="222"/>
      <c r="R115" s="222"/>
      <c r="S115" s="222"/>
      <c r="T115" s="222"/>
      <c r="U115" s="222"/>
      <c r="V115" s="222"/>
      <c r="W115" s="222"/>
      <c r="X115" s="222"/>
    </row>
    <row r="116" spans="1:24" ht="18">
      <c r="A116" s="238" t="str">
        <f>TEAMS!$D$1</f>
        <v>CLUB NAME</v>
      </c>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row>
    <row r="117" ht="6" customHeight="1"/>
    <row r="118" spans="1:24" ht="15.75">
      <c r="A118" s="237" t="str">
        <f>TEAMS!$D$3</f>
        <v>Tuesday Mens Mufti.</v>
      </c>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row>
    <row r="119" ht="6" customHeight="1"/>
    <row r="120" spans="3:24" ht="15.75">
      <c r="C120" s="230" t="s">
        <v>2</v>
      </c>
      <c r="D120" s="230"/>
      <c r="E120" s="230"/>
      <c r="F120" s="230"/>
      <c r="G120" s="230"/>
      <c r="H120" s="3"/>
      <c r="I120" s="230" t="s">
        <v>1</v>
      </c>
      <c r="J120" s="230"/>
      <c r="K120" s="230"/>
      <c r="L120" s="230"/>
      <c r="M120" s="230"/>
      <c r="N120" s="230"/>
      <c r="O120" s="230"/>
      <c r="P120" s="230"/>
      <c r="Q120" s="230"/>
      <c r="R120" s="230"/>
      <c r="S120" s="230"/>
      <c r="T120" s="230"/>
      <c r="U120" s="230"/>
      <c r="V120" s="230"/>
      <c r="W120" s="230"/>
      <c r="X120" s="230"/>
    </row>
    <row r="121" ht="3" customHeight="1"/>
    <row r="122" spans="3:24" ht="21" customHeight="1" thickBot="1">
      <c r="C122" s="231">
        <f>TEAMS!$C$30</f>
        <v>0</v>
      </c>
      <c r="D122" s="232"/>
      <c r="E122" s="232"/>
      <c r="F122" s="232"/>
      <c r="G122" s="233"/>
      <c r="I122" s="234">
        <f>TEAMS!$D$2</f>
        <v>40609</v>
      </c>
      <c r="J122" s="235"/>
      <c r="K122" s="235"/>
      <c r="L122" s="235"/>
      <c r="M122" s="235"/>
      <c r="N122" s="235"/>
      <c r="O122" s="235"/>
      <c r="P122" s="235"/>
      <c r="Q122" s="235"/>
      <c r="R122" s="235"/>
      <c r="S122" s="235"/>
      <c r="T122" s="235"/>
      <c r="U122" s="235"/>
      <c r="V122" s="235"/>
      <c r="W122" s="235"/>
      <c r="X122" s="236"/>
    </row>
    <row r="123" ht="13.5" thickTop="1"/>
    <row r="124" spans="1:24" ht="20.25" customHeight="1" thickBot="1">
      <c r="A124" s="223">
        <f>TEAMS!$B$31</f>
        <v>0</v>
      </c>
      <c r="B124" s="224"/>
      <c r="C124" s="224"/>
      <c r="D124" s="224"/>
      <c r="E124" s="224"/>
      <c r="F124" s="224"/>
      <c r="G124" s="224"/>
      <c r="H124" s="224"/>
      <c r="I124" s="224"/>
      <c r="J124" s="224"/>
      <c r="K124" s="225"/>
      <c r="L124" s="226" t="s">
        <v>3</v>
      </c>
      <c r="M124" s="229"/>
      <c r="N124" s="223">
        <f>TEAMS!$D$31</f>
        <v>0</v>
      </c>
      <c r="O124" s="224"/>
      <c r="P124" s="224"/>
      <c r="Q124" s="224"/>
      <c r="R124" s="224"/>
      <c r="S124" s="224"/>
      <c r="T124" s="224"/>
      <c r="U124" s="224"/>
      <c r="V124" s="224"/>
      <c r="W124" s="224"/>
      <c r="X124" s="22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23">
        <f>TEAMS!$B$32</f>
        <v>0</v>
      </c>
      <c r="B126" s="224"/>
      <c r="C126" s="224"/>
      <c r="D126" s="224"/>
      <c r="E126" s="224"/>
      <c r="F126" s="224"/>
      <c r="G126" s="224"/>
      <c r="H126" s="224"/>
      <c r="I126" s="224"/>
      <c r="J126" s="224"/>
      <c r="K126" s="225"/>
      <c r="L126" s="226" t="s">
        <v>4</v>
      </c>
      <c r="M126" s="229"/>
      <c r="N126" s="223">
        <f>TEAMS!$D$32</f>
        <v>0</v>
      </c>
      <c r="O126" s="224"/>
      <c r="P126" s="224"/>
      <c r="Q126" s="224"/>
      <c r="R126" s="224"/>
      <c r="S126" s="224"/>
      <c r="T126" s="224"/>
      <c r="U126" s="224"/>
      <c r="V126" s="224"/>
      <c r="W126" s="224"/>
      <c r="X126" s="22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23">
        <f>TEAMS!$B$33</f>
        <v>0</v>
      </c>
      <c r="B128" s="224"/>
      <c r="C128" s="224"/>
      <c r="D128" s="224"/>
      <c r="E128" s="224"/>
      <c r="F128" s="224"/>
      <c r="G128" s="224"/>
      <c r="H128" s="224"/>
      <c r="I128" s="224"/>
      <c r="J128" s="224"/>
      <c r="K128" s="225"/>
      <c r="L128" s="226" t="s">
        <v>5</v>
      </c>
      <c r="M128" s="229"/>
      <c r="N128" s="223">
        <f>TEAMS!$D$33</f>
        <v>0</v>
      </c>
      <c r="O128" s="224"/>
      <c r="P128" s="224"/>
      <c r="Q128" s="224"/>
      <c r="R128" s="224"/>
      <c r="S128" s="224"/>
      <c r="T128" s="224"/>
      <c r="U128" s="224"/>
      <c r="V128" s="224"/>
      <c r="W128" s="224"/>
      <c r="X128" s="22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23">
        <f>TEAMS!$B$34</f>
        <v>0</v>
      </c>
      <c r="B130" s="224"/>
      <c r="C130" s="224"/>
      <c r="D130" s="224"/>
      <c r="E130" s="224"/>
      <c r="F130" s="224"/>
      <c r="G130" s="224"/>
      <c r="H130" s="224"/>
      <c r="I130" s="224"/>
      <c r="J130" s="224"/>
      <c r="K130" s="225"/>
      <c r="L130" s="226" t="s">
        <v>6</v>
      </c>
      <c r="M130" s="227"/>
      <c r="N130" s="223">
        <f>TEAMS!$D$34</f>
        <v>0</v>
      </c>
      <c r="O130" s="224"/>
      <c r="P130" s="224"/>
      <c r="Q130" s="224"/>
      <c r="R130" s="224"/>
      <c r="S130" s="224"/>
      <c r="T130" s="224"/>
      <c r="U130" s="224"/>
      <c r="V130" s="224"/>
      <c r="W130" s="224"/>
      <c r="X130" s="225"/>
    </row>
    <row r="131" ht="5.25" customHeight="1" thickTop="1"/>
    <row r="132" spans="1:22" ht="15.75" customHeight="1" thickBot="1">
      <c r="A132" s="23">
        <v>1</v>
      </c>
      <c r="C132" s="228" t="s">
        <v>9</v>
      </c>
      <c r="D132" s="228"/>
      <c r="E132" s="228"/>
      <c r="F132" s="228"/>
      <c r="G132" s="228"/>
      <c r="H132" s="228"/>
      <c r="I132" s="228"/>
      <c r="P132" s="228" t="s">
        <v>9</v>
      </c>
      <c r="Q132" s="228"/>
      <c r="R132" s="228"/>
      <c r="S132" s="228"/>
      <c r="T132" s="228"/>
      <c r="U132" s="228"/>
      <c r="V132" s="228"/>
    </row>
    <row r="133" spans="3:22" ht="30" customHeight="1" thickBot="1" thickTop="1">
      <c r="C133" s="216"/>
      <c r="D133" s="217"/>
      <c r="E133" s="217"/>
      <c r="F133" s="217"/>
      <c r="G133" s="217"/>
      <c r="H133" s="217"/>
      <c r="I133" s="218"/>
      <c r="P133" s="216"/>
      <c r="Q133" s="217"/>
      <c r="R133" s="217"/>
      <c r="S133" s="217"/>
      <c r="T133" s="217"/>
      <c r="U133" s="217"/>
      <c r="V133" s="218"/>
    </row>
    <row r="134" spans="1:24" ht="18.75" customHeight="1" thickTop="1">
      <c r="A134" s="215" t="s">
        <v>10</v>
      </c>
      <c r="B134" s="215"/>
      <c r="C134" s="215"/>
      <c r="D134" s="215"/>
      <c r="E134" s="215"/>
      <c r="F134" s="215"/>
      <c r="G134" s="215"/>
      <c r="H134" s="215"/>
      <c r="I134" s="215"/>
      <c r="J134" s="215"/>
      <c r="K134" s="215"/>
      <c r="N134" s="215" t="s">
        <v>10</v>
      </c>
      <c r="O134" s="215"/>
      <c r="P134" s="215"/>
      <c r="Q134" s="215"/>
      <c r="R134" s="215"/>
      <c r="S134" s="215"/>
      <c r="T134" s="215"/>
      <c r="U134" s="215"/>
      <c r="V134" s="215"/>
      <c r="W134" s="215"/>
      <c r="X134" s="215"/>
    </row>
    <row r="135" ht="3.75" customHeight="1" thickBot="1"/>
    <row r="136" spans="1:24" ht="27.75" customHeight="1" thickBot="1" thickTop="1">
      <c r="A136" s="216"/>
      <c r="B136" s="217"/>
      <c r="C136" s="217"/>
      <c r="D136" s="217"/>
      <c r="E136" s="217"/>
      <c r="F136" s="217"/>
      <c r="G136" s="217"/>
      <c r="H136" s="217"/>
      <c r="I136" s="217"/>
      <c r="J136" s="217"/>
      <c r="K136" s="218"/>
      <c r="L136" s="219">
        <v>6</v>
      </c>
      <c r="M136" s="220"/>
      <c r="N136" s="216"/>
      <c r="O136" s="217"/>
      <c r="P136" s="217"/>
      <c r="Q136" s="217"/>
      <c r="R136" s="217"/>
      <c r="S136" s="217"/>
      <c r="T136" s="217"/>
      <c r="U136" s="217"/>
      <c r="V136" s="217"/>
      <c r="W136" s="217"/>
      <c r="X136" s="218"/>
    </row>
    <row r="137" ht="5.25" customHeight="1" thickTop="1"/>
    <row r="138" spans="1:24" ht="20.25" customHeight="1" thickBot="1">
      <c r="A138" s="221" t="s">
        <v>11</v>
      </c>
      <c r="B138" s="221"/>
      <c r="C138" s="221"/>
      <c r="D138" s="221"/>
      <c r="E138" s="221"/>
      <c r="F138" s="221"/>
      <c r="G138" s="221"/>
      <c r="H138" s="221"/>
      <c r="I138" s="221"/>
      <c r="J138" s="221"/>
      <c r="K138" s="221"/>
      <c r="L138" s="221"/>
      <c r="M138" s="222"/>
      <c r="N138" s="222"/>
      <c r="O138" s="222"/>
      <c r="P138" s="222"/>
      <c r="Q138" s="222"/>
      <c r="R138" s="222"/>
      <c r="S138" s="222"/>
      <c r="T138" s="222"/>
      <c r="U138" s="222"/>
      <c r="V138" s="222"/>
      <c r="W138" s="222"/>
      <c r="X138" s="222"/>
    </row>
    <row r="139" spans="1:24" ht="18">
      <c r="A139" s="238" t="str">
        <f>TEAMS!$D$1</f>
        <v>CLUB NAME</v>
      </c>
      <c r="B139" s="238"/>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row>
    <row r="140" ht="6" customHeight="1"/>
    <row r="141" spans="1:24" ht="15.75">
      <c r="A141" s="237" t="str">
        <f>TEAMS!$D$3</f>
        <v>Tuesday Mens Mufti.</v>
      </c>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row>
    <row r="142" ht="6" customHeight="1"/>
    <row r="143" spans="3:24" ht="15.75">
      <c r="C143" s="230" t="s">
        <v>2</v>
      </c>
      <c r="D143" s="230"/>
      <c r="E143" s="230"/>
      <c r="F143" s="230"/>
      <c r="G143" s="230"/>
      <c r="H143" s="3"/>
      <c r="I143" s="230" t="s">
        <v>1</v>
      </c>
      <c r="J143" s="230"/>
      <c r="K143" s="230"/>
      <c r="L143" s="230"/>
      <c r="M143" s="230"/>
      <c r="N143" s="230"/>
      <c r="O143" s="230"/>
      <c r="P143" s="230"/>
      <c r="Q143" s="230"/>
      <c r="R143" s="230"/>
      <c r="S143" s="230"/>
      <c r="T143" s="230"/>
      <c r="U143" s="230"/>
      <c r="V143" s="230"/>
      <c r="W143" s="230"/>
      <c r="X143" s="230"/>
    </row>
    <row r="144" ht="3" customHeight="1"/>
    <row r="145" spans="3:24" ht="21" customHeight="1" thickBot="1">
      <c r="C145" s="231">
        <f>TEAMS!$C$35</f>
        <v>0</v>
      </c>
      <c r="D145" s="232"/>
      <c r="E145" s="232"/>
      <c r="F145" s="232"/>
      <c r="G145" s="233"/>
      <c r="I145" s="234">
        <f>TEAMS!$D$2</f>
        <v>40609</v>
      </c>
      <c r="J145" s="235"/>
      <c r="K145" s="235"/>
      <c r="L145" s="235"/>
      <c r="M145" s="235"/>
      <c r="N145" s="235"/>
      <c r="O145" s="235"/>
      <c r="P145" s="235"/>
      <c r="Q145" s="235"/>
      <c r="R145" s="235"/>
      <c r="S145" s="235"/>
      <c r="T145" s="235"/>
      <c r="U145" s="235"/>
      <c r="V145" s="235"/>
      <c r="W145" s="235"/>
      <c r="X145" s="236"/>
    </row>
    <row r="146" ht="13.5" thickTop="1"/>
    <row r="147" spans="1:24" ht="20.25" customHeight="1" thickBot="1">
      <c r="A147" s="223">
        <f>TEAMS!$B$36</f>
        <v>0</v>
      </c>
      <c r="B147" s="224"/>
      <c r="C147" s="224"/>
      <c r="D147" s="224"/>
      <c r="E147" s="224"/>
      <c r="F147" s="224"/>
      <c r="G147" s="224"/>
      <c r="H147" s="224"/>
      <c r="I147" s="224"/>
      <c r="J147" s="224"/>
      <c r="K147" s="225"/>
      <c r="L147" s="226" t="s">
        <v>3</v>
      </c>
      <c r="M147" s="229"/>
      <c r="N147" s="223">
        <f>TEAMS!$D$36</f>
        <v>0</v>
      </c>
      <c r="O147" s="224"/>
      <c r="P147" s="224"/>
      <c r="Q147" s="224"/>
      <c r="R147" s="224"/>
      <c r="S147" s="224"/>
      <c r="T147" s="224"/>
      <c r="U147" s="224"/>
      <c r="V147" s="224"/>
      <c r="W147" s="224"/>
      <c r="X147" s="22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23">
        <f>TEAMS!$B$37</f>
        <v>0</v>
      </c>
      <c r="B149" s="224"/>
      <c r="C149" s="224"/>
      <c r="D149" s="224"/>
      <c r="E149" s="224"/>
      <c r="F149" s="224"/>
      <c r="G149" s="224"/>
      <c r="H149" s="224"/>
      <c r="I149" s="224"/>
      <c r="J149" s="224"/>
      <c r="K149" s="225"/>
      <c r="L149" s="226" t="s">
        <v>4</v>
      </c>
      <c r="M149" s="229"/>
      <c r="N149" s="223">
        <f>TEAMS!$D$37</f>
        <v>0</v>
      </c>
      <c r="O149" s="224"/>
      <c r="P149" s="224"/>
      <c r="Q149" s="224"/>
      <c r="R149" s="224"/>
      <c r="S149" s="224"/>
      <c r="T149" s="224"/>
      <c r="U149" s="224"/>
      <c r="V149" s="224"/>
      <c r="W149" s="224"/>
      <c r="X149" s="22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23">
        <f>TEAMS!$B$38</f>
        <v>0</v>
      </c>
      <c r="B151" s="224"/>
      <c r="C151" s="224"/>
      <c r="D151" s="224"/>
      <c r="E151" s="224"/>
      <c r="F151" s="224"/>
      <c r="G151" s="224"/>
      <c r="H151" s="224"/>
      <c r="I151" s="224"/>
      <c r="J151" s="224"/>
      <c r="K151" s="225"/>
      <c r="L151" s="226" t="s">
        <v>5</v>
      </c>
      <c r="M151" s="229"/>
      <c r="N151" s="223">
        <f>TEAMS!$D$38</f>
        <v>0</v>
      </c>
      <c r="O151" s="224"/>
      <c r="P151" s="224"/>
      <c r="Q151" s="224"/>
      <c r="R151" s="224"/>
      <c r="S151" s="224"/>
      <c r="T151" s="224"/>
      <c r="U151" s="224"/>
      <c r="V151" s="224"/>
      <c r="W151" s="224"/>
      <c r="X151" s="22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23">
        <f>TEAMS!$B$39</f>
        <v>0</v>
      </c>
      <c r="B153" s="224"/>
      <c r="C153" s="224"/>
      <c r="D153" s="224"/>
      <c r="E153" s="224"/>
      <c r="F153" s="224"/>
      <c r="G153" s="224"/>
      <c r="H153" s="224"/>
      <c r="I153" s="224"/>
      <c r="J153" s="224"/>
      <c r="K153" s="225"/>
      <c r="L153" s="226" t="s">
        <v>6</v>
      </c>
      <c r="M153" s="227"/>
      <c r="N153" s="223">
        <f>TEAMS!$D$39</f>
        <v>0</v>
      </c>
      <c r="O153" s="224"/>
      <c r="P153" s="224"/>
      <c r="Q153" s="224"/>
      <c r="R153" s="224"/>
      <c r="S153" s="224"/>
      <c r="T153" s="224"/>
      <c r="U153" s="224"/>
      <c r="V153" s="224"/>
      <c r="W153" s="224"/>
      <c r="X153" s="225"/>
    </row>
    <row r="154" ht="5.25" customHeight="1" thickTop="1"/>
    <row r="155" spans="1:22" ht="15.75" customHeight="1" thickBot="1">
      <c r="A155" s="23">
        <v>1</v>
      </c>
      <c r="C155" s="228" t="s">
        <v>9</v>
      </c>
      <c r="D155" s="228"/>
      <c r="E155" s="228"/>
      <c r="F155" s="228"/>
      <c r="G155" s="228"/>
      <c r="H155" s="228"/>
      <c r="I155" s="228"/>
      <c r="P155" s="228" t="s">
        <v>9</v>
      </c>
      <c r="Q155" s="228"/>
      <c r="R155" s="228"/>
      <c r="S155" s="228"/>
      <c r="T155" s="228"/>
      <c r="U155" s="228"/>
      <c r="V155" s="228"/>
    </row>
    <row r="156" spans="3:22" ht="30" customHeight="1" thickBot="1" thickTop="1">
      <c r="C156" s="216"/>
      <c r="D156" s="217"/>
      <c r="E156" s="217"/>
      <c r="F156" s="217"/>
      <c r="G156" s="217"/>
      <c r="H156" s="217"/>
      <c r="I156" s="218"/>
      <c r="P156" s="216"/>
      <c r="Q156" s="217"/>
      <c r="R156" s="217"/>
      <c r="S156" s="217"/>
      <c r="T156" s="217"/>
      <c r="U156" s="217"/>
      <c r="V156" s="218"/>
    </row>
    <row r="157" spans="1:24" ht="18.75" customHeight="1" thickTop="1">
      <c r="A157" s="215" t="s">
        <v>10</v>
      </c>
      <c r="B157" s="215"/>
      <c r="C157" s="215"/>
      <c r="D157" s="215"/>
      <c r="E157" s="215"/>
      <c r="F157" s="215"/>
      <c r="G157" s="215"/>
      <c r="H157" s="215"/>
      <c r="I157" s="215"/>
      <c r="J157" s="215"/>
      <c r="K157" s="215"/>
      <c r="N157" s="215" t="s">
        <v>10</v>
      </c>
      <c r="O157" s="215"/>
      <c r="P157" s="215"/>
      <c r="Q157" s="215"/>
      <c r="R157" s="215"/>
      <c r="S157" s="215"/>
      <c r="T157" s="215"/>
      <c r="U157" s="215"/>
      <c r="V157" s="215"/>
      <c r="W157" s="215"/>
      <c r="X157" s="215"/>
    </row>
    <row r="158" ht="3.75" customHeight="1" thickBot="1"/>
    <row r="159" spans="1:24" ht="27.75" customHeight="1" thickBot="1" thickTop="1">
      <c r="A159" s="216"/>
      <c r="B159" s="217"/>
      <c r="C159" s="217"/>
      <c r="D159" s="217"/>
      <c r="E159" s="217"/>
      <c r="F159" s="217"/>
      <c r="G159" s="217"/>
      <c r="H159" s="217"/>
      <c r="I159" s="217"/>
      <c r="J159" s="217"/>
      <c r="K159" s="218"/>
      <c r="L159" s="219">
        <v>7</v>
      </c>
      <c r="M159" s="220"/>
      <c r="N159" s="216"/>
      <c r="O159" s="217"/>
      <c r="P159" s="217"/>
      <c r="Q159" s="217"/>
      <c r="R159" s="217"/>
      <c r="S159" s="217"/>
      <c r="T159" s="217"/>
      <c r="U159" s="217"/>
      <c r="V159" s="217"/>
      <c r="W159" s="217"/>
      <c r="X159" s="218"/>
    </row>
    <row r="160" ht="5.25" customHeight="1" thickTop="1"/>
    <row r="161" spans="1:24" ht="20.25" customHeight="1" thickBot="1">
      <c r="A161" s="221" t="s">
        <v>11</v>
      </c>
      <c r="B161" s="221"/>
      <c r="C161" s="221"/>
      <c r="D161" s="221"/>
      <c r="E161" s="221"/>
      <c r="F161" s="221"/>
      <c r="G161" s="221"/>
      <c r="H161" s="221"/>
      <c r="I161" s="221"/>
      <c r="J161" s="221"/>
      <c r="K161" s="221"/>
      <c r="L161" s="221"/>
      <c r="M161" s="222"/>
      <c r="N161" s="222"/>
      <c r="O161" s="222"/>
      <c r="P161" s="222"/>
      <c r="Q161" s="222"/>
      <c r="R161" s="222"/>
      <c r="S161" s="222"/>
      <c r="T161" s="222"/>
      <c r="U161" s="222"/>
      <c r="V161" s="222"/>
      <c r="W161" s="222"/>
      <c r="X161" s="222"/>
    </row>
    <row r="162" spans="1:24" ht="18">
      <c r="A162" s="238" t="str">
        <f>TEAMS!$D$1</f>
        <v>CLUB NAME</v>
      </c>
      <c r="B162" s="238"/>
      <c r="C162" s="238"/>
      <c r="D162" s="238"/>
      <c r="E162" s="238"/>
      <c r="F162" s="238"/>
      <c r="G162" s="238"/>
      <c r="H162" s="238"/>
      <c r="I162" s="238"/>
      <c r="J162" s="238"/>
      <c r="K162" s="238"/>
      <c r="L162" s="238"/>
      <c r="M162" s="238"/>
      <c r="N162" s="238"/>
      <c r="O162" s="238"/>
      <c r="P162" s="238"/>
      <c r="Q162" s="238"/>
      <c r="R162" s="238"/>
      <c r="S162" s="238"/>
      <c r="T162" s="238"/>
      <c r="U162" s="238"/>
      <c r="V162" s="238"/>
      <c r="W162" s="238"/>
      <c r="X162" s="238"/>
    </row>
    <row r="163" ht="6" customHeight="1"/>
    <row r="164" spans="1:24" ht="15.75">
      <c r="A164" s="237" t="str">
        <f>TEAMS!$D$3</f>
        <v>Tuesday Mens Mufti.</v>
      </c>
      <c r="B164" s="237"/>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row>
    <row r="165" ht="6" customHeight="1"/>
    <row r="166" spans="3:24" ht="15.75">
      <c r="C166" s="230" t="s">
        <v>2</v>
      </c>
      <c r="D166" s="230"/>
      <c r="E166" s="230"/>
      <c r="F166" s="230"/>
      <c r="G166" s="230"/>
      <c r="H166" s="3"/>
      <c r="I166" s="230" t="s">
        <v>1</v>
      </c>
      <c r="J166" s="230"/>
      <c r="K166" s="230"/>
      <c r="L166" s="230"/>
      <c r="M166" s="230"/>
      <c r="N166" s="230"/>
      <c r="O166" s="230"/>
      <c r="P166" s="230"/>
      <c r="Q166" s="230"/>
      <c r="R166" s="230"/>
      <c r="S166" s="230"/>
      <c r="T166" s="230"/>
      <c r="U166" s="230"/>
      <c r="V166" s="230"/>
      <c r="W166" s="230"/>
      <c r="X166" s="230"/>
    </row>
    <row r="167" ht="3" customHeight="1"/>
    <row r="168" spans="3:24" ht="21" customHeight="1" thickBot="1">
      <c r="C168" s="231">
        <f>TEAMS!$G$5</f>
        <v>0</v>
      </c>
      <c r="D168" s="232"/>
      <c r="E168" s="232"/>
      <c r="F168" s="232"/>
      <c r="G168" s="233"/>
      <c r="I168" s="234">
        <f>TEAMS!$D$2</f>
        <v>40609</v>
      </c>
      <c r="J168" s="235"/>
      <c r="K168" s="235"/>
      <c r="L168" s="235"/>
      <c r="M168" s="235"/>
      <c r="N168" s="235"/>
      <c r="O168" s="235"/>
      <c r="P168" s="235"/>
      <c r="Q168" s="235"/>
      <c r="R168" s="235"/>
      <c r="S168" s="235"/>
      <c r="T168" s="235"/>
      <c r="U168" s="235"/>
      <c r="V168" s="235"/>
      <c r="W168" s="235"/>
      <c r="X168" s="236"/>
    </row>
    <row r="169" ht="13.5" thickTop="1"/>
    <row r="170" spans="1:24" ht="20.25" customHeight="1" thickBot="1">
      <c r="A170" s="223">
        <f>TEAMS!$F$6</f>
        <v>0</v>
      </c>
      <c r="B170" s="224"/>
      <c r="C170" s="224"/>
      <c r="D170" s="224"/>
      <c r="E170" s="224"/>
      <c r="F170" s="224"/>
      <c r="G170" s="224"/>
      <c r="H170" s="224"/>
      <c r="I170" s="224"/>
      <c r="J170" s="224"/>
      <c r="K170" s="225"/>
      <c r="L170" s="226" t="s">
        <v>3</v>
      </c>
      <c r="M170" s="229"/>
      <c r="N170" s="223">
        <f>TEAMS!$H$6</f>
        <v>0</v>
      </c>
      <c r="O170" s="224"/>
      <c r="P170" s="224"/>
      <c r="Q170" s="224"/>
      <c r="R170" s="224"/>
      <c r="S170" s="224"/>
      <c r="T170" s="224"/>
      <c r="U170" s="224"/>
      <c r="V170" s="224"/>
      <c r="W170" s="224"/>
      <c r="X170" s="22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23">
        <f>TEAMS!$F$7</f>
        <v>0</v>
      </c>
      <c r="B172" s="224"/>
      <c r="C172" s="224"/>
      <c r="D172" s="224"/>
      <c r="E172" s="224"/>
      <c r="F172" s="224"/>
      <c r="G172" s="224"/>
      <c r="H172" s="224"/>
      <c r="I172" s="224"/>
      <c r="J172" s="224"/>
      <c r="K172" s="225"/>
      <c r="L172" s="226" t="s">
        <v>4</v>
      </c>
      <c r="M172" s="229"/>
      <c r="N172" s="223">
        <f>TEAMS!$H$7</f>
        <v>0</v>
      </c>
      <c r="O172" s="224"/>
      <c r="P172" s="224"/>
      <c r="Q172" s="224"/>
      <c r="R172" s="224"/>
      <c r="S172" s="224"/>
      <c r="T172" s="224"/>
      <c r="U172" s="224"/>
      <c r="V172" s="224"/>
      <c r="W172" s="224"/>
      <c r="X172" s="22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23">
        <f>TEAMS!$F$8</f>
        <v>0</v>
      </c>
      <c r="B174" s="224"/>
      <c r="C174" s="224"/>
      <c r="D174" s="224"/>
      <c r="E174" s="224"/>
      <c r="F174" s="224"/>
      <c r="G174" s="224"/>
      <c r="H174" s="224"/>
      <c r="I174" s="224"/>
      <c r="J174" s="224"/>
      <c r="K174" s="225"/>
      <c r="L174" s="226" t="s">
        <v>5</v>
      </c>
      <c r="M174" s="229"/>
      <c r="N174" s="223">
        <f>TEAMS!$H$8</f>
        <v>0</v>
      </c>
      <c r="O174" s="224"/>
      <c r="P174" s="224"/>
      <c r="Q174" s="224"/>
      <c r="R174" s="224"/>
      <c r="S174" s="224"/>
      <c r="T174" s="224"/>
      <c r="U174" s="224"/>
      <c r="V174" s="224"/>
      <c r="W174" s="224"/>
      <c r="X174" s="22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23">
        <f>TEAMS!$F$9</f>
        <v>0</v>
      </c>
      <c r="B176" s="224"/>
      <c r="C176" s="224"/>
      <c r="D176" s="224"/>
      <c r="E176" s="224"/>
      <c r="F176" s="224"/>
      <c r="G176" s="224"/>
      <c r="H176" s="224"/>
      <c r="I176" s="224"/>
      <c r="J176" s="224"/>
      <c r="K176" s="225"/>
      <c r="L176" s="226" t="s">
        <v>6</v>
      </c>
      <c r="M176" s="227"/>
      <c r="N176" s="223">
        <f>TEAMS!$H$9</f>
        <v>0</v>
      </c>
      <c r="O176" s="224"/>
      <c r="P176" s="224"/>
      <c r="Q176" s="224"/>
      <c r="R176" s="224"/>
      <c r="S176" s="224"/>
      <c r="T176" s="224"/>
      <c r="U176" s="224"/>
      <c r="V176" s="224"/>
      <c r="W176" s="224"/>
      <c r="X176" s="225"/>
    </row>
    <row r="177" ht="5.25" customHeight="1" thickTop="1"/>
    <row r="178" spans="1:22" ht="15.75" customHeight="1" thickBot="1">
      <c r="A178" s="23">
        <v>1</v>
      </c>
      <c r="C178" s="228" t="s">
        <v>9</v>
      </c>
      <c r="D178" s="228"/>
      <c r="E178" s="228"/>
      <c r="F178" s="228"/>
      <c r="G178" s="228"/>
      <c r="H178" s="228"/>
      <c r="I178" s="228"/>
      <c r="P178" s="228" t="s">
        <v>9</v>
      </c>
      <c r="Q178" s="228"/>
      <c r="R178" s="228"/>
      <c r="S178" s="228"/>
      <c r="T178" s="228"/>
      <c r="U178" s="228"/>
      <c r="V178" s="228"/>
    </row>
    <row r="179" spans="3:22" ht="30" customHeight="1" thickBot="1" thickTop="1">
      <c r="C179" s="216"/>
      <c r="D179" s="217"/>
      <c r="E179" s="217"/>
      <c r="F179" s="217"/>
      <c r="G179" s="217"/>
      <c r="H179" s="217"/>
      <c r="I179" s="218"/>
      <c r="P179" s="216"/>
      <c r="Q179" s="217"/>
      <c r="R179" s="217"/>
      <c r="S179" s="217"/>
      <c r="T179" s="217"/>
      <c r="U179" s="217"/>
      <c r="V179" s="218"/>
    </row>
    <row r="180" spans="1:24" ht="18.75" customHeight="1" thickTop="1">
      <c r="A180" s="215" t="s">
        <v>10</v>
      </c>
      <c r="B180" s="215"/>
      <c r="C180" s="215"/>
      <c r="D180" s="215"/>
      <c r="E180" s="215"/>
      <c r="F180" s="215"/>
      <c r="G180" s="215"/>
      <c r="H180" s="215"/>
      <c r="I180" s="215"/>
      <c r="J180" s="215"/>
      <c r="K180" s="215"/>
      <c r="N180" s="215" t="s">
        <v>10</v>
      </c>
      <c r="O180" s="215"/>
      <c r="P180" s="215"/>
      <c r="Q180" s="215"/>
      <c r="R180" s="215"/>
      <c r="S180" s="215"/>
      <c r="T180" s="215"/>
      <c r="U180" s="215"/>
      <c r="V180" s="215"/>
      <c r="W180" s="215"/>
      <c r="X180" s="215"/>
    </row>
    <row r="181" ht="3.75" customHeight="1" thickBot="1"/>
    <row r="182" spans="1:24" ht="27.75" customHeight="1" thickBot="1" thickTop="1">
      <c r="A182" s="216"/>
      <c r="B182" s="217"/>
      <c r="C182" s="217"/>
      <c r="D182" s="217"/>
      <c r="E182" s="217"/>
      <c r="F182" s="217"/>
      <c r="G182" s="217"/>
      <c r="H182" s="217"/>
      <c r="I182" s="217"/>
      <c r="J182" s="217"/>
      <c r="K182" s="218"/>
      <c r="L182" s="219">
        <v>8</v>
      </c>
      <c r="M182" s="220"/>
      <c r="N182" s="216"/>
      <c r="O182" s="217"/>
      <c r="P182" s="217"/>
      <c r="Q182" s="217"/>
      <c r="R182" s="217"/>
      <c r="S182" s="217"/>
      <c r="T182" s="217"/>
      <c r="U182" s="217"/>
      <c r="V182" s="217"/>
      <c r="W182" s="217"/>
      <c r="X182" s="218"/>
    </row>
    <row r="183" ht="5.25" customHeight="1" thickTop="1"/>
    <row r="184" spans="1:24" ht="20.25" customHeight="1" thickBot="1">
      <c r="A184" s="221" t="s">
        <v>11</v>
      </c>
      <c r="B184" s="221"/>
      <c r="C184" s="221"/>
      <c r="D184" s="221"/>
      <c r="E184" s="221"/>
      <c r="F184" s="221"/>
      <c r="G184" s="221"/>
      <c r="H184" s="221"/>
      <c r="I184" s="221"/>
      <c r="J184" s="221"/>
      <c r="K184" s="221"/>
      <c r="L184" s="221"/>
      <c r="M184" s="222"/>
      <c r="N184" s="222"/>
      <c r="O184" s="222"/>
      <c r="P184" s="222"/>
      <c r="Q184" s="222"/>
      <c r="R184" s="222"/>
      <c r="S184" s="222"/>
      <c r="T184" s="222"/>
      <c r="U184" s="222"/>
      <c r="V184" s="222"/>
      <c r="W184" s="222"/>
      <c r="X184" s="222"/>
    </row>
    <row r="185" spans="1:24" ht="18">
      <c r="A185" s="238" t="str">
        <f>TEAMS!$D$1</f>
        <v>CLUB NAME</v>
      </c>
      <c r="B185" s="238"/>
      <c r="C185" s="238"/>
      <c r="D185" s="238"/>
      <c r="E185" s="238"/>
      <c r="F185" s="238"/>
      <c r="G185" s="238"/>
      <c r="H185" s="238"/>
      <c r="I185" s="238"/>
      <c r="J185" s="238"/>
      <c r="K185" s="238"/>
      <c r="L185" s="238"/>
      <c r="M185" s="238"/>
      <c r="N185" s="238"/>
      <c r="O185" s="238"/>
      <c r="P185" s="238"/>
      <c r="Q185" s="238"/>
      <c r="R185" s="238"/>
      <c r="S185" s="238"/>
      <c r="T185" s="238"/>
      <c r="U185" s="238"/>
      <c r="V185" s="238"/>
      <c r="W185" s="238"/>
      <c r="X185" s="238"/>
    </row>
    <row r="186" ht="6" customHeight="1"/>
    <row r="187" spans="1:24" ht="15.75">
      <c r="A187" s="237" t="str">
        <f>TEAMS!$D$3</f>
        <v>Tuesday Mens Mufti.</v>
      </c>
      <c r="B187" s="237"/>
      <c r="C187" s="237"/>
      <c r="D187" s="237"/>
      <c r="E187" s="237"/>
      <c r="F187" s="237"/>
      <c r="G187" s="237"/>
      <c r="H187" s="237"/>
      <c r="I187" s="237"/>
      <c r="J187" s="237"/>
      <c r="K187" s="237"/>
      <c r="L187" s="237"/>
      <c r="M187" s="237"/>
      <c r="N187" s="237"/>
      <c r="O187" s="237"/>
      <c r="P187" s="237"/>
      <c r="Q187" s="237"/>
      <c r="R187" s="237"/>
      <c r="S187" s="237"/>
      <c r="T187" s="237"/>
      <c r="U187" s="237"/>
      <c r="V187" s="237"/>
      <c r="W187" s="237"/>
      <c r="X187" s="237"/>
    </row>
    <row r="188" ht="6" customHeight="1"/>
    <row r="189" spans="3:24" ht="15.75">
      <c r="C189" s="230" t="s">
        <v>2</v>
      </c>
      <c r="D189" s="230"/>
      <c r="E189" s="230"/>
      <c r="F189" s="230"/>
      <c r="G189" s="230"/>
      <c r="H189" s="3"/>
      <c r="I189" s="230" t="s">
        <v>1</v>
      </c>
      <c r="J189" s="230"/>
      <c r="K189" s="230"/>
      <c r="L189" s="230"/>
      <c r="M189" s="230"/>
      <c r="N189" s="230"/>
      <c r="O189" s="230"/>
      <c r="P189" s="230"/>
      <c r="Q189" s="230"/>
      <c r="R189" s="230"/>
      <c r="S189" s="230"/>
      <c r="T189" s="230"/>
      <c r="U189" s="230"/>
      <c r="V189" s="230"/>
      <c r="W189" s="230"/>
      <c r="X189" s="230"/>
    </row>
    <row r="190" ht="3" customHeight="1"/>
    <row r="191" spans="3:24" ht="21" customHeight="1" thickBot="1">
      <c r="C191" s="231">
        <f>TEAMS!$G$10</f>
        <v>0</v>
      </c>
      <c r="D191" s="232"/>
      <c r="E191" s="232"/>
      <c r="F191" s="232"/>
      <c r="G191" s="233"/>
      <c r="I191" s="234">
        <f>TEAMS!$D$2</f>
        <v>40609</v>
      </c>
      <c r="J191" s="235"/>
      <c r="K191" s="235"/>
      <c r="L191" s="235"/>
      <c r="M191" s="235"/>
      <c r="N191" s="235"/>
      <c r="O191" s="235"/>
      <c r="P191" s="235"/>
      <c r="Q191" s="235"/>
      <c r="R191" s="235"/>
      <c r="S191" s="235"/>
      <c r="T191" s="235"/>
      <c r="U191" s="235"/>
      <c r="V191" s="235"/>
      <c r="W191" s="235"/>
      <c r="X191" s="236"/>
    </row>
    <row r="192" ht="13.5" thickTop="1"/>
    <row r="193" spans="1:24" ht="20.25" customHeight="1" thickBot="1">
      <c r="A193" s="223">
        <f>TEAMS!$F$11</f>
        <v>0</v>
      </c>
      <c r="B193" s="224"/>
      <c r="C193" s="224"/>
      <c r="D193" s="224"/>
      <c r="E193" s="224"/>
      <c r="F193" s="224"/>
      <c r="G193" s="224"/>
      <c r="H193" s="224"/>
      <c r="I193" s="224"/>
      <c r="J193" s="224"/>
      <c r="K193" s="225"/>
      <c r="L193" s="226" t="s">
        <v>3</v>
      </c>
      <c r="M193" s="229"/>
      <c r="N193" s="223">
        <f>TEAMS!$H$11</f>
        <v>0</v>
      </c>
      <c r="O193" s="224"/>
      <c r="P193" s="224"/>
      <c r="Q193" s="224"/>
      <c r="R193" s="224"/>
      <c r="S193" s="224"/>
      <c r="T193" s="224"/>
      <c r="U193" s="224"/>
      <c r="V193" s="224"/>
      <c r="W193" s="224"/>
      <c r="X193" s="22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23">
        <f>TEAMS!$F$12</f>
        <v>0</v>
      </c>
      <c r="B195" s="224"/>
      <c r="C195" s="224"/>
      <c r="D195" s="224"/>
      <c r="E195" s="224"/>
      <c r="F195" s="224"/>
      <c r="G195" s="224"/>
      <c r="H195" s="224"/>
      <c r="I195" s="224"/>
      <c r="J195" s="224"/>
      <c r="K195" s="225"/>
      <c r="L195" s="226" t="s">
        <v>4</v>
      </c>
      <c r="M195" s="229"/>
      <c r="N195" s="223">
        <f>TEAMS!$H$12</f>
        <v>0</v>
      </c>
      <c r="O195" s="224"/>
      <c r="P195" s="224"/>
      <c r="Q195" s="224"/>
      <c r="R195" s="224"/>
      <c r="S195" s="224"/>
      <c r="T195" s="224"/>
      <c r="U195" s="224"/>
      <c r="V195" s="224"/>
      <c r="W195" s="224"/>
      <c r="X195" s="22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23">
        <f>TEAMS!$F$13</f>
        <v>0</v>
      </c>
      <c r="B197" s="224"/>
      <c r="C197" s="224"/>
      <c r="D197" s="224"/>
      <c r="E197" s="224"/>
      <c r="F197" s="224"/>
      <c r="G197" s="224"/>
      <c r="H197" s="224"/>
      <c r="I197" s="224"/>
      <c r="J197" s="224"/>
      <c r="K197" s="225"/>
      <c r="L197" s="226" t="s">
        <v>5</v>
      </c>
      <c r="M197" s="229"/>
      <c r="N197" s="223">
        <f>TEAMS!$H$13</f>
        <v>0</v>
      </c>
      <c r="O197" s="224"/>
      <c r="P197" s="224"/>
      <c r="Q197" s="224"/>
      <c r="R197" s="224"/>
      <c r="S197" s="224"/>
      <c r="T197" s="224"/>
      <c r="U197" s="224"/>
      <c r="V197" s="224"/>
      <c r="W197" s="224"/>
      <c r="X197" s="22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23">
        <f>TEAMS!$F$14</f>
        <v>0</v>
      </c>
      <c r="B199" s="224"/>
      <c r="C199" s="224"/>
      <c r="D199" s="224"/>
      <c r="E199" s="224"/>
      <c r="F199" s="224"/>
      <c r="G199" s="224"/>
      <c r="H199" s="224"/>
      <c r="I199" s="224"/>
      <c r="J199" s="224"/>
      <c r="K199" s="225"/>
      <c r="L199" s="226" t="s">
        <v>6</v>
      </c>
      <c r="M199" s="227"/>
      <c r="N199" s="223">
        <f>TEAMS!$H$14</f>
        <v>0</v>
      </c>
      <c r="O199" s="224"/>
      <c r="P199" s="224"/>
      <c r="Q199" s="224"/>
      <c r="R199" s="224"/>
      <c r="S199" s="224"/>
      <c r="T199" s="224"/>
      <c r="U199" s="224"/>
      <c r="V199" s="224"/>
      <c r="W199" s="224"/>
      <c r="X199" s="225"/>
    </row>
    <row r="200" ht="5.25" customHeight="1" thickTop="1"/>
    <row r="201" spans="1:22" ht="15.75" customHeight="1" thickBot="1">
      <c r="A201" s="23">
        <v>1</v>
      </c>
      <c r="C201" s="228" t="s">
        <v>9</v>
      </c>
      <c r="D201" s="228"/>
      <c r="E201" s="228"/>
      <c r="F201" s="228"/>
      <c r="G201" s="228"/>
      <c r="H201" s="228"/>
      <c r="I201" s="228"/>
      <c r="P201" s="228" t="s">
        <v>9</v>
      </c>
      <c r="Q201" s="228"/>
      <c r="R201" s="228"/>
      <c r="S201" s="228"/>
      <c r="T201" s="228"/>
      <c r="U201" s="228"/>
      <c r="V201" s="228"/>
    </row>
    <row r="202" spans="3:22" ht="30" customHeight="1" thickBot="1" thickTop="1">
      <c r="C202" s="216"/>
      <c r="D202" s="217"/>
      <c r="E202" s="217"/>
      <c r="F202" s="217"/>
      <c r="G202" s="217"/>
      <c r="H202" s="217"/>
      <c r="I202" s="218"/>
      <c r="P202" s="216"/>
      <c r="Q202" s="217"/>
      <c r="R202" s="217"/>
      <c r="S202" s="217"/>
      <c r="T202" s="217"/>
      <c r="U202" s="217"/>
      <c r="V202" s="218"/>
    </row>
    <row r="203" spans="1:24" ht="18.75" customHeight="1" thickTop="1">
      <c r="A203" s="215" t="s">
        <v>10</v>
      </c>
      <c r="B203" s="215"/>
      <c r="C203" s="215"/>
      <c r="D203" s="215"/>
      <c r="E203" s="215"/>
      <c r="F203" s="215"/>
      <c r="G203" s="215"/>
      <c r="H203" s="215"/>
      <c r="I203" s="215"/>
      <c r="J203" s="215"/>
      <c r="K203" s="215"/>
      <c r="N203" s="215" t="s">
        <v>10</v>
      </c>
      <c r="O203" s="215"/>
      <c r="P203" s="215"/>
      <c r="Q203" s="215"/>
      <c r="R203" s="215"/>
      <c r="S203" s="215"/>
      <c r="T203" s="215"/>
      <c r="U203" s="215"/>
      <c r="V203" s="215"/>
      <c r="W203" s="215"/>
      <c r="X203" s="215"/>
    </row>
    <row r="204" ht="3.75" customHeight="1" thickBot="1"/>
    <row r="205" spans="1:24" ht="27.75" customHeight="1" thickBot="1" thickTop="1">
      <c r="A205" s="216"/>
      <c r="B205" s="217"/>
      <c r="C205" s="217"/>
      <c r="D205" s="217"/>
      <c r="E205" s="217"/>
      <c r="F205" s="217"/>
      <c r="G205" s="217"/>
      <c r="H205" s="217"/>
      <c r="I205" s="217"/>
      <c r="J205" s="217"/>
      <c r="K205" s="218"/>
      <c r="L205" s="219">
        <v>9</v>
      </c>
      <c r="M205" s="220"/>
      <c r="N205" s="216"/>
      <c r="O205" s="217"/>
      <c r="P205" s="217"/>
      <c r="Q205" s="217"/>
      <c r="R205" s="217"/>
      <c r="S205" s="217"/>
      <c r="T205" s="217"/>
      <c r="U205" s="217"/>
      <c r="V205" s="217"/>
      <c r="W205" s="217"/>
      <c r="X205" s="218"/>
    </row>
    <row r="206" ht="5.25" customHeight="1" thickTop="1"/>
    <row r="207" spans="1:24" ht="20.25" customHeight="1" thickBot="1">
      <c r="A207" s="221" t="s">
        <v>11</v>
      </c>
      <c r="B207" s="221"/>
      <c r="C207" s="221"/>
      <c r="D207" s="221"/>
      <c r="E207" s="221"/>
      <c r="F207" s="221"/>
      <c r="G207" s="221"/>
      <c r="H207" s="221"/>
      <c r="I207" s="221"/>
      <c r="J207" s="221"/>
      <c r="K207" s="221"/>
      <c r="L207" s="221"/>
      <c r="M207" s="222"/>
      <c r="N207" s="222"/>
      <c r="O207" s="222"/>
      <c r="P207" s="222"/>
      <c r="Q207" s="222"/>
      <c r="R207" s="222"/>
      <c r="S207" s="222"/>
      <c r="T207" s="222"/>
      <c r="U207" s="222"/>
      <c r="V207" s="222"/>
      <c r="W207" s="222"/>
      <c r="X207" s="222"/>
    </row>
    <row r="208" spans="1:24" ht="18">
      <c r="A208" s="238" t="str">
        <f>TEAMS!$D$1</f>
        <v>CLUB NAME</v>
      </c>
      <c r="B208" s="238"/>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row>
    <row r="209" ht="6" customHeight="1"/>
    <row r="210" spans="1:24" ht="15.75">
      <c r="A210" s="237" t="str">
        <f>TEAMS!$D$3</f>
        <v>Tuesday Mens Mufti.</v>
      </c>
      <c r="B210" s="237"/>
      <c r="C210" s="237"/>
      <c r="D210" s="237"/>
      <c r="E210" s="237"/>
      <c r="F210" s="237"/>
      <c r="G210" s="237"/>
      <c r="H210" s="237"/>
      <c r="I210" s="237"/>
      <c r="J210" s="237"/>
      <c r="K210" s="237"/>
      <c r="L210" s="237"/>
      <c r="M210" s="237"/>
      <c r="N210" s="237"/>
      <c r="O210" s="237"/>
      <c r="P210" s="237"/>
      <c r="Q210" s="237"/>
      <c r="R210" s="237"/>
      <c r="S210" s="237"/>
      <c r="T210" s="237"/>
      <c r="U210" s="237"/>
      <c r="V210" s="237"/>
      <c r="W210" s="237"/>
      <c r="X210" s="237"/>
    </row>
    <row r="211" ht="6" customHeight="1"/>
    <row r="212" spans="3:24" ht="15.75">
      <c r="C212" s="230" t="s">
        <v>2</v>
      </c>
      <c r="D212" s="230"/>
      <c r="E212" s="230"/>
      <c r="F212" s="230"/>
      <c r="G212" s="230"/>
      <c r="H212" s="3"/>
      <c r="I212" s="230" t="s">
        <v>1</v>
      </c>
      <c r="J212" s="230"/>
      <c r="K212" s="230"/>
      <c r="L212" s="230"/>
      <c r="M212" s="230"/>
      <c r="N212" s="230"/>
      <c r="O212" s="230"/>
      <c r="P212" s="230"/>
      <c r="Q212" s="230"/>
      <c r="R212" s="230"/>
      <c r="S212" s="230"/>
      <c r="T212" s="230"/>
      <c r="U212" s="230"/>
      <c r="V212" s="230"/>
      <c r="W212" s="230"/>
      <c r="X212" s="230"/>
    </row>
    <row r="213" ht="3" customHeight="1"/>
    <row r="214" spans="3:24" ht="21" customHeight="1" thickBot="1">
      <c r="C214" s="231">
        <f>TEAMS!$G$15</f>
        <v>0</v>
      </c>
      <c r="D214" s="232"/>
      <c r="E214" s="232"/>
      <c r="F214" s="232"/>
      <c r="G214" s="233"/>
      <c r="I214" s="234">
        <f>TEAMS!$D$2</f>
        <v>40609</v>
      </c>
      <c r="J214" s="235"/>
      <c r="K214" s="235"/>
      <c r="L214" s="235"/>
      <c r="M214" s="235"/>
      <c r="N214" s="235"/>
      <c r="O214" s="235"/>
      <c r="P214" s="235"/>
      <c r="Q214" s="235"/>
      <c r="R214" s="235"/>
      <c r="S214" s="235"/>
      <c r="T214" s="235"/>
      <c r="U214" s="235"/>
      <c r="V214" s="235"/>
      <c r="W214" s="235"/>
      <c r="X214" s="236"/>
    </row>
    <row r="215" ht="13.5" thickTop="1"/>
    <row r="216" spans="1:24" ht="20.25" customHeight="1" thickBot="1">
      <c r="A216" s="223">
        <f>TEAMS!$F$16</f>
        <v>0</v>
      </c>
      <c r="B216" s="224"/>
      <c r="C216" s="224"/>
      <c r="D216" s="224"/>
      <c r="E216" s="224"/>
      <c r="F216" s="224"/>
      <c r="G216" s="224"/>
      <c r="H216" s="224"/>
      <c r="I216" s="224"/>
      <c r="J216" s="224"/>
      <c r="K216" s="225"/>
      <c r="L216" s="226" t="s">
        <v>3</v>
      </c>
      <c r="M216" s="229"/>
      <c r="N216" s="223">
        <f>TEAMS!$H$16</f>
        <v>0</v>
      </c>
      <c r="O216" s="224"/>
      <c r="P216" s="224"/>
      <c r="Q216" s="224"/>
      <c r="R216" s="224"/>
      <c r="S216" s="224"/>
      <c r="T216" s="224"/>
      <c r="U216" s="224"/>
      <c r="V216" s="224"/>
      <c r="W216" s="224"/>
      <c r="X216" s="22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23">
        <f>TEAMS!$F$17</f>
        <v>0</v>
      </c>
      <c r="B218" s="224"/>
      <c r="C218" s="224"/>
      <c r="D218" s="224"/>
      <c r="E218" s="224"/>
      <c r="F218" s="224"/>
      <c r="G218" s="224"/>
      <c r="H218" s="224"/>
      <c r="I218" s="224"/>
      <c r="J218" s="224"/>
      <c r="K218" s="225"/>
      <c r="L218" s="226" t="s">
        <v>4</v>
      </c>
      <c r="M218" s="229"/>
      <c r="N218" s="223">
        <f>TEAMS!$H$17</f>
        <v>0</v>
      </c>
      <c r="O218" s="224"/>
      <c r="P218" s="224"/>
      <c r="Q218" s="224"/>
      <c r="R218" s="224"/>
      <c r="S218" s="224"/>
      <c r="T218" s="224"/>
      <c r="U218" s="224"/>
      <c r="V218" s="224"/>
      <c r="W218" s="224"/>
      <c r="X218" s="22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23">
        <f>TEAMS!$F$18</f>
        <v>0</v>
      </c>
      <c r="B220" s="224"/>
      <c r="C220" s="224"/>
      <c r="D220" s="224"/>
      <c r="E220" s="224"/>
      <c r="F220" s="224"/>
      <c r="G220" s="224"/>
      <c r="H220" s="224"/>
      <c r="I220" s="224"/>
      <c r="J220" s="224"/>
      <c r="K220" s="225"/>
      <c r="L220" s="226" t="s">
        <v>5</v>
      </c>
      <c r="M220" s="229"/>
      <c r="N220" s="223">
        <f>TEAMS!$H$18</f>
        <v>0</v>
      </c>
      <c r="O220" s="224"/>
      <c r="P220" s="224"/>
      <c r="Q220" s="224"/>
      <c r="R220" s="224"/>
      <c r="S220" s="224"/>
      <c r="T220" s="224"/>
      <c r="U220" s="224"/>
      <c r="V220" s="224"/>
      <c r="W220" s="224"/>
      <c r="X220" s="22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23">
        <f>TEAMS!$F$19</f>
        <v>0</v>
      </c>
      <c r="B222" s="224"/>
      <c r="C222" s="224"/>
      <c r="D222" s="224"/>
      <c r="E222" s="224"/>
      <c r="F222" s="224"/>
      <c r="G222" s="224"/>
      <c r="H222" s="224"/>
      <c r="I222" s="224"/>
      <c r="J222" s="224"/>
      <c r="K222" s="225"/>
      <c r="L222" s="226" t="s">
        <v>6</v>
      </c>
      <c r="M222" s="227"/>
      <c r="N222" s="223">
        <f>TEAMS!$H$19</f>
        <v>0</v>
      </c>
      <c r="O222" s="224"/>
      <c r="P222" s="224"/>
      <c r="Q222" s="224"/>
      <c r="R222" s="224"/>
      <c r="S222" s="224"/>
      <c r="T222" s="224"/>
      <c r="U222" s="224"/>
      <c r="V222" s="224"/>
      <c r="W222" s="224"/>
      <c r="X222" s="225"/>
    </row>
    <row r="223" ht="5.25" customHeight="1" thickTop="1"/>
    <row r="224" spans="1:22" ht="15.75" customHeight="1" thickBot="1">
      <c r="A224" s="23">
        <v>1</v>
      </c>
      <c r="C224" s="228" t="s">
        <v>9</v>
      </c>
      <c r="D224" s="228"/>
      <c r="E224" s="228"/>
      <c r="F224" s="228"/>
      <c r="G224" s="228"/>
      <c r="H224" s="228"/>
      <c r="I224" s="228"/>
      <c r="P224" s="228" t="s">
        <v>9</v>
      </c>
      <c r="Q224" s="228"/>
      <c r="R224" s="228"/>
      <c r="S224" s="228"/>
      <c r="T224" s="228"/>
      <c r="U224" s="228"/>
      <c r="V224" s="228"/>
    </row>
    <row r="225" spans="3:22" ht="30" customHeight="1" thickBot="1" thickTop="1">
      <c r="C225" s="216"/>
      <c r="D225" s="217"/>
      <c r="E225" s="217"/>
      <c r="F225" s="217"/>
      <c r="G225" s="217"/>
      <c r="H225" s="217"/>
      <c r="I225" s="218"/>
      <c r="P225" s="216"/>
      <c r="Q225" s="217"/>
      <c r="R225" s="217"/>
      <c r="S225" s="217"/>
      <c r="T225" s="217"/>
      <c r="U225" s="217"/>
      <c r="V225" s="218"/>
    </row>
    <row r="226" spans="1:24" ht="18.75" customHeight="1" thickTop="1">
      <c r="A226" s="215" t="s">
        <v>10</v>
      </c>
      <c r="B226" s="215"/>
      <c r="C226" s="215"/>
      <c r="D226" s="215"/>
      <c r="E226" s="215"/>
      <c r="F226" s="215"/>
      <c r="G226" s="215"/>
      <c r="H226" s="215"/>
      <c r="I226" s="215"/>
      <c r="J226" s="215"/>
      <c r="K226" s="215"/>
      <c r="N226" s="215" t="s">
        <v>10</v>
      </c>
      <c r="O226" s="215"/>
      <c r="P226" s="215"/>
      <c r="Q226" s="215"/>
      <c r="R226" s="215"/>
      <c r="S226" s="215"/>
      <c r="T226" s="215"/>
      <c r="U226" s="215"/>
      <c r="V226" s="215"/>
      <c r="W226" s="215"/>
      <c r="X226" s="215"/>
    </row>
    <row r="227" ht="3.75" customHeight="1" thickBot="1"/>
    <row r="228" spans="1:24" ht="27.75" customHeight="1" thickBot="1" thickTop="1">
      <c r="A228" s="216"/>
      <c r="B228" s="217"/>
      <c r="C228" s="217"/>
      <c r="D228" s="217"/>
      <c r="E228" s="217"/>
      <c r="F228" s="217"/>
      <c r="G228" s="217"/>
      <c r="H228" s="217"/>
      <c r="I228" s="217"/>
      <c r="J228" s="217"/>
      <c r="K228" s="218"/>
      <c r="L228" s="219">
        <v>10</v>
      </c>
      <c r="M228" s="220"/>
      <c r="N228" s="216"/>
      <c r="O228" s="217"/>
      <c r="P228" s="217"/>
      <c r="Q228" s="217"/>
      <c r="R228" s="217"/>
      <c r="S228" s="217"/>
      <c r="T228" s="217"/>
      <c r="U228" s="217"/>
      <c r="V228" s="217"/>
      <c r="W228" s="217"/>
      <c r="X228" s="218"/>
    </row>
    <row r="229" ht="5.25" customHeight="1" thickTop="1"/>
    <row r="230" spans="1:24" ht="20.25" customHeight="1" thickBot="1">
      <c r="A230" s="221" t="s">
        <v>11</v>
      </c>
      <c r="B230" s="221"/>
      <c r="C230" s="221"/>
      <c r="D230" s="221"/>
      <c r="E230" s="221"/>
      <c r="F230" s="221"/>
      <c r="G230" s="221"/>
      <c r="H230" s="221"/>
      <c r="I230" s="221"/>
      <c r="J230" s="221"/>
      <c r="K230" s="221"/>
      <c r="L230" s="221"/>
      <c r="M230" s="222"/>
      <c r="N230" s="222"/>
      <c r="O230" s="222"/>
      <c r="P230" s="222"/>
      <c r="Q230" s="222"/>
      <c r="R230" s="222"/>
      <c r="S230" s="222"/>
      <c r="T230" s="222"/>
      <c r="U230" s="222"/>
      <c r="V230" s="222"/>
      <c r="W230" s="222"/>
      <c r="X230" s="222"/>
    </row>
    <row r="231" spans="1:24" ht="18">
      <c r="A231" s="238" t="str">
        <f>TEAMS!$D$1</f>
        <v>CLUB NAME</v>
      </c>
      <c r="B231" s="238"/>
      <c r="C231" s="238"/>
      <c r="D231" s="238"/>
      <c r="E231" s="238"/>
      <c r="F231" s="238"/>
      <c r="G231" s="238"/>
      <c r="H231" s="238"/>
      <c r="I231" s="238"/>
      <c r="J231" s="238"/>
      <c r="K231" s="238"/>
      <c r="L231" s="238"/>
      <c r="M231" s="238"/>
      <c r="N231" s="238"/>
      <c r="O231" s="238"/>
      <c r="P231" s="238"/>
      <c r="Q231" s="238"/>
      <c r="R231" s="238"/>
      <c r="S231" s="238"/>
      <c r="T231" s="238"/>
      <c r="U231" s="238"/>
      <c r="V231" s="238"/>
      <c r="W231" s="238"/>
      <c r="X231" s="238"/>
    </row>
    <row r="232" ht="6" customHeight="1"/>
    <row r="233" spans="1:24" ht="15.75">
      <c r="A233" s="237" t="str">
        <f>TEAMS!$D$3</f>
        <v>Tuesday Mens Mufti.</v>
      </c>
      <c r="B233" s="237"/>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row>
    <row r="234" ht="6" customHeight="1"/>
    <row r="235" spans="3:24" ht="15.75">
      <c r="C235" s="230" t="s">
        <v>2</v>
      </c>
      <c r="D235" s="230"/>
      <c r="E235" s="230"/>
      <c r="F235" s="230"/>
      <c r="G235" s="230"/>
      <c r="H235" s="3"/>
      <c r="I235" s="230" t="s">
        <v>1</v>
      </c>
      <c r="J235" s="230"/>
      <c r="K235" s="230"/>
      <c r="L235" s="230"/>
      <c r="M235" s="230"/>
      <c r="N235" s="230"/>
      <c r="O235" s="230"/>
      <c r="P235" s="230"/>
      <c r="Q235" s="230"/>
      <c r="R235" s="230"/>
      <c r="S235" s="230"/>
      <c r="T235" s="230"/>
      <c r="U235" s="230"/>
      <c r="V235" s="230"/>
      <c r="W235" s="230"/>
      <c r="X235" s="230"/>
    </row>
    <row r="236" ht="3" customHeight="1"/>
    <row r="237" spans="3:24" ht="21" customHeight="1" thickBot="1">
      <c r="C237" s="231">
        <f>TEAMS!$G$20</f>
        <v>0</v>
      </c>
      <c r="D237" s="232"/>
      <c r="E237" s="232"/>
      <c r="F237" s="232"/>
      <c r="G237" s="233"/>
      <c r="I237" s="234">
        <f>TEAMS!$D$2</f>
        <v>40609</v>
      </c>
      <c r="J237" s="235"/>
      <c r="K237" s="235"/>
      <c r="L237" s="235"/>
      <c r="M237" s="235"/>
      <c r="N237" s="235"/>
      <c r="O237" s="235"/>
      <c r="P237" s="235"/>
      <c r="Q237" s="235"/>
      <c r="R237" s="235"/>
      <c r="S237" s="235"/>
      <c r="T237" s="235"/>
      <c r="U237" s="235"/>
      <c r="V237" s="235"/>
      <c r="W237" s="235"/>
      <c r="X237" s="236"/>
    </row>
    <row r="238" ht="13.5" thickTop="1"/>
    <row r="239" spans="1:24" ht="20.25" customHeight="1" thickBot="1">
      <c r="A239" s="223">
        <f>TEAMS!$F$21</f>
        <v>0</v>
      </c>
      <c r="B239" s="224"/>
      <c r="C239" s="224"/>
      <c r="D239" s="224"/>
      <c r="E239" s="224"/>
      <c r="F239" s="224"/>
      <c r="G239" s="224"/>
      <c r="H239" s="224"/>
      <c r="I239" s="224"/>
      <c r="J239" s="224"/>
      <c r="K239" s="225"/>
      <c r="L239" s="226" t="s">
        <v>3</v>
      </c>
      <c r="M239" s="229"/>
      <c r="N239" s="223">
        <f>TEAMS!$H$21</f>
        <v>0</v>
      </c>
      <c r="O239" s="224"/>
      <c r="P239" s="224"/>
      <c r="Q239" s="224"/>
      <c r="R239" s="224"/>
      <c r="S239" s="224"/>
      <c r="T239" s="224"/>
      <c r="U239" s="224"/>
      <c r="V239" s="224"/>
      <c r="W239" s="224"/>
      <c r="X239" s="22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23">
        <f>TEAMS!$F$22</f>
        <v>0</v>
      </c>
      <c r="B241" s="224"/>
      <c r="C241" s="224"/>
      <c r="D241" s="224"/>
      <c r="E241" s="224"/>
      <c r="F241" s="224"/>
      <c r="G241" s="224"/>
      <c r="H241" s="224"/>
      <c r="I241" s="224"/>
      <c r="J241" s="224"/>
      <c r="K241" s="225"/>
      <c r="L241" s="226" t="s">
        <v>4</v>
      </c>
      <c r="M241" s="229"/>
      <c r="N241" s="223">
        <f>TEAMS!$H$22</f>
        <v>0</v>
      </c>
      <c r="O241" s="224"/>
      <c r="P241" s="224"/>
      <c r="Q241" s="224"/>
      <c r="R241" s="224"/>
      <c r="S241" s="224"/>
      <c r="T241" s="224"/>
      <c r="U241" s="224"/>
      <c r="V241" s="224"/>
      <c r="W241" s="224"/>
      <c r="X241" s="22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23">
        <f>TEAMS!$F$23</f>
        <v>0</v>
      </c>
      <c r="B243" s="224"/>
      <c r="C243" s="224"/>
      <c r="D243" s="224"/>
      <c r="E243" s="224"/>
      <c r="F243" s="224"/>
      <c r="G243" s="224"/>
      <c r="H243" s="224"/>
      <c r="I243" s="224"/>
      <c r="J243" s="224"/>
      <c r="K243" s="225"/>
      <c r="L243" s="226" t="s">
        <v>5</v>
      </c>
      <c r="M243" s="229"/>
      <c r="N243" s="223">
        <f>TEAMS!$H$23</f>
        <v>0</v>
      </c>
      <c r="O243" s="224"/>
      <c r="P243" s="224"/>
      <c r="Q243" s="224"/>
      <c r="R243" s="224"/>
      <c r="S243" s="224"/>
      <c r="T243" s="224"/>
      <c r="U243" s="224"/>
      <c r="V243" s="224"/>
      <c r="W243" s="224"/>
      <c r="X243" s="22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23">
        <f>TEAMS!$F$24</f>
        <v>0</v>
      </c>
      <c r="B245" s="224"/>
      <c r="C245" s="224"/>
      <c r="D245" s="224"/>
      <c r="E245" s="224"/>
      <c r="F245" s="224"/>
      <c r="G245" s="224"/>
      <c r="H245" s="224"/>
      <c r="I245" s="224"/>
      <c r="J245" s="224"/>
      <c r="K245" s="225"/>
      <c r="L245" s="226" t="s">
        <v>6</v>
      </c>
      <c r="M245" s="227"/>
      <c r="N245" s="223">
        <f>TEAMS!$H$24</f>
        <v>0</v>
      </c>
      <c r="O245" s="224"/>
      <c r="P245" s="224"/>
      <c r="Q245" s="224"/>
      <c r="R245" s="224"/>
      <c r="S245" s="224"/>
      <c r="T245" s="224"/>
      <c r="U245" s="224"/>
      <c r="V245" s="224"/>
      <c r="W245" s="224"/>
      <c r="X245" s="225"/>
    </row>
    <row r="246" ht="5.25" customHeight="1" thickTop="1"/>
    <row r="247" spans="1:22" ht="15.75" customHeight="1" thickBot="1">
      <c r="A247" s="23">
        <v>1</v>
      </c>
      <c r="C247" s="228" t="s">
        <v>9</v>
      </c>
      <c r="D247" s="228"/>
      <c r="E247" s="228"/>
      <c r="F247" s="228"/>
      <c r="G247" s="228"/>
      <c r="H247" s="228"/>
      <c r="I247" s="228"/>
      <c r="P247" s="228" t="s">
        <v>9</v>
      </c>
      <c r="Q247" s="228"/>
      <c r="R247" s="228"/>
      <c r="S247" s="228"/>
      <c r="T247" s="228"/>
      <c r="U247" s="228"/>
      <c r="V247" s="228"/>
    </row>
    <row r="248" spans="3:22" ht="30" customHeight="1" thickBot="1" thickTop="1">
      <c r="C248" s="216"/>
      <c r="D248" s="217"/>
      <c r="E248" s="217"/>
      <c r="F248" s="217"/>
      <c r="G248" s="217"/>
      <c r="H248" s="217"/>
      <c r="I248" s="218"/>
      <c r="P248" s="216"/>
      <c r="Q248" s="217"/>
      <c r="R248" s="217"/>
      <c r="S248" s="217"/>
      <c r="T248" s="217"/>
      <c r="U248" s="217"/>
      <c r="V248" s="218"/>
    </row>
    <row r="249" spans="1:24" ht="18.75" customHeight="1" thickTop="1">
      <c r="A249" s="215" t="s">
        <v>10</v>
      </c>
      <c r="B249" s="215"/>
      <c r="C249" s="215"/>
      <c r="D249" s="215"/>
      <c r="E249" s="215"/>
      <c r="F249" s="215"/>
      <c r="G249" s="215"/>
      <c r="H249" s="215"/>
      <c r="I249" s="215"/>
      <c r="J249" s="215"/>
      <c r="K249" s="215"/>
      <c r="N249" s="215" t="s">
        <v>10</v>
      </c>
      <c r="O249" s="215"/>
      <c r="P249" s="215"/>
      <c r="Q249" s="215"/>
      <c r="R249" s="215"/>
      <c r="S249" s="215"/>
      <c r="T249" s="215"/>
      <c r="U249" s="215"/>
      <c r="V249" s="215"/>
      <c r="W249" s="215"/>
      <c r="X249" s="215"/>
    </row>
    <row r="250" ht="3.75" customHeight="1" thickBot="1"/>
    <row r="251" spans="1:24" ht="27.75" customHeight="1" thickBot="1" thickTop="1">
      <c r="A251" s="216"/>
      <c r="B251" s="217"/>
      <c r="C251" s="217"/>
      <c r="D251" s="217"/>
      <c r="E251" s="217"/>
      <c r="F251" s="217"/>
      <c r="G251" s="217"/>
      <c r="H251" s="217"/>
      <c r="I251" s="217"/>
      <c r="J251" s="217"/>
      <c r="K251" s="218"/>
      <c r="L251" s="219">
        <v>11</v>
      </c>
      <c r="M251" s="220"/>
      <c r="N251" s="216"/>
      <c r="O251" s="217"/>
      <c r="P251" s="217"/>
      <c r="Q251" s="217"/>
      <c r="R251" s="217"/>
      <c r="S251" s="217"/>
      <c r="T251" s="217"/>
      <c r="U251" s="217"/>
      <c r="V251" s="217"/>
      <c r="W251" s="217"/>
      <c r="X251" s="218"/>
    </row>
    <row r="252" ht="5.25" customHeight="1" thickTop="1"/>
    <row r="253" spans="1:24" ht="20.25" customHeight="1" thickBot="1">
      <c r="A253" s="221" t="s">
        <v>11</v>
      </c>
      <c r="B253" s="221"/>
      <c r="C253" s="221"/>
      <c r="D253" s="221"/>
      <c r="E253" s="221"/>
      <c r="F253" s="221"/>
      <c r="G253" s="221"/>
      <c r="H253" s="221"/>
      <c r="I253" s="221"/>
      <c r="J253" s="221"/>
      <c r="K253" s="221"/>
      <c r="L253" s="221"/>
      <c r="M253" s="222"/>
      <c r="N253" s="222"/>
      <c r="O253" s="222"/>
      <c r="P253" s="222"/>
      <c r="Q253" s="222"/>
      <c r="R253" s="222"/>
      <c r="S253" s="222"/>
      <c r="T253" s="222"/>
      <c r="U253" s="222"/>
      <c r="V253" s="222"/>
      <c r="W253" s="222"/>
      <c r="X253" s="222"/>
    </row>
    <row r="254" spans="1:24" ht="18">
      <c r="A254" s="238" t="str">
        <f>TEAMS!$D$1</f>
        <v>CLUB NAME</v>
      </c>
      <c r="B254" s="238"/>
      <c r="C254" s="238"/>
      <c r="D254" s="238"/>
      <c r="E254" s="238"/>
      <c r="F254" s="238"/>
      <c r="G254" s="238"/>
      <c r="H254" s="238"/>
      <c r="I254" s="238"/>
      <c r="J254" s="238"/>
      <c r="K254" s="238"/>
      <c r="L254" s="238"/>
      <c r="M254" s="238"/>
      <c r="N254" s="238"/>
      <c r="O254" s="238"/>
      <c r="P254" s="238"/>
      <c r="Q254" s="238"/>
      <c r="R254" s="238"/>
      <c r="S254" s="238"/>
      <c r="T254" s="238"/>
      <c r="U254" s="238"/>
      <c r="V254" s="238"/>
      <c r="W254" s="238"/>
      <c r="X254" s="238"/>
    </row>
    <row r="255" ht="6" customHeight="1"/>
    <row r="256" spans="1:24" ht="15.75">
      <c r="A256" s="237" t="str">
        <f>TEAMS!$D$3</f>
        <v>Tuesday Mens Mufti.</v>
      </c>
      <c r="B256" s="237"/>
      <c r="C256" s="237"/>
      <c r="D256" s="237"/>
      <c r="E256" s="237"/>
      <c r="F256" s="237"/>
      <c r="G256" s="237"/>
      <c r="H256" s="237"/>
      <c r="I256" s="237"/>
      <c r="J256" s="237"/>
      <c r="K256" s="237"/>
      <c r="L256" s="237"/>
      <c r="M256" s="237"/>
      <c r="N256" s="237"/>
      <c r="O256" s="237"/>
      <c r="P256" s="237"/>
      <c r="Q256" s="237"/>
      <c r="R256" s="237"/>
      <c r="S256" s="237"/>
      <c r="T256" s="237"/>
      <c r="U256" s="237"/>
      <c r="V256" s="237"/>
      <c r="W256" s="237"/>
      <c r="X256" s="237"/>
    </row>
    <row r="257" ht="6" customHeight="1"/>
    <row r="258" spans="3:24" ht="15.75">
      <c r="C258" s="230" t="s">
        <v>2</v>
      </c>
      <c r="D258" s="230"/>
      <c r="E258" s="230"/>
      <c r="F258" s="230"/>
      <c r="G258" s="230"/>
      <c r="H258" s="3"/>
      <c r="I258" s="230" t="s">
        <v>1</v>
      </c>
      <c r="J258" s="230"/>
      <c r="K258" s="230"/>
      <c r="L258" s="230"/>
      <c r="M258" s="230"/>
      <c r="N258" s="230"/>
      <c r="O258" s="230"/>
      <c r="P258" s="230"/>
      <c r="Q258" s="230"/>
      <c r="R258" s="230"/>
      <c r="S258" s="230"/>
      <c r="T258" s="230"/>
      <c r="U258" s="230"/>
      <c r="V258" s="230"/>
      <c r="W258" s="230"/>
      <c r="X258" s="230"/>
    </row>
    <row r="259" ht="3" customHeight="1"/>
    <row r="260" spans="3:24" ht="21" customHeight="1" thickBot="1">
      <c r="C260" s="231">
        <f>TEAMS!$G$25</f>
        <v>0</v>
      </c>
      <c r="D260" s="232"/>
      <c r="E260" s="232"/>
      <c r="F260" s="232"/>
      <c r="G260" s="233"/>
      <c r="I260" s="234">
        <f>TEAMS!$D$2</f>
        <v>40609</v>
      </c>
      <c r="J260" s="235"/>
      <c r="K260" s="235"/>
      <c r="L260" s="235"/>
      <c r="M260" s="235"/>
      <c r="N260" s="235"/>
      <c r="O260" s="235"/>
      <c r="P260" s="235"/>
      <c r="Q260" s="235"/>
      <c r="R260" s="235"/>
      <c r="S260" s="235"/>
      <c r="T260" s="235"/>
      <c r="U260" s="235"/>
      <c r="V260" s="235"/>
      <c r="W260" s="235"/>
      <c r="X260" s="236"/>
    </row>
    <row r="261" ht="13.5" thickTop="1"/>
    <row r="262" spans="1:24" ht="20.25" customHeight="1" thickBot="1">
      <c r="A262" s="223">
        <f>TEAMS!$F$26</f>
        <v>0</v>
      </c>
      <c r="B262" s="224"/>
      <c r="C262" s="224"/>
      <c r="D262" s="224"/>
      <c r="E262" s="224"/>
      <c r="F262" s="224"/>
      <c r="G262" s="224"/>
      <c r="H262" s="224"/>
      <c r="I262" s="224"/>
      <c r="J262" s="224"/>
      <c r="K262" s="225"/>
      <c r="L262" s="226" t="s">
        <v>3</v>
      </c>
      <c r="M262" s="229"/>
      <c r="N262" s="223">
        <f>TEAMS!$H$26</f>
        <v>0</v>
      </c>
      <c r="O262" s="224"/>
      <c r="P262" s="224"/>
      <c r="Q262" s="224"/>
      <c r="R262" s="224"/>
      <c r="S262" s="224"/>
      <c r="T262" s="224"/>
      <c r="U262" s="224"/>
      <c r="V262" s="224"/>
      <c r="W262" s="224"/>
      <c r="X262" s="22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23">
        <f>TEAMS!$F$27</f>
        <v>0</v>
      </c>
      <c r="B264" s="224"/>
      <c r="C264" s="224"/>
      <c r="D264" s="224"/>
      <c r="E264" s="224"/>
      <c r="F264" s="224"/>
      <c r="G264" s="224"/>
      <c r="H264" s="224"/>
      <c r="I264" s="224"/>
      <c r="J264" s="224"/>
      <c r="K264" s="225"/>
      <c r="L264" s="226" t="s">
        <v>4</v>
      </c>
      <c r="M264" s="229"/>
      <c r="N264" s="223">
        <f>TEAMS!$H$27</f>
        <v>0</v>
      </c>
      <c r="O264" s="224"/>
      <c r="P264" s="224"/>
      <c r="Q264" s="224"/>
      <c r="R264" s="224"/>
      <c r="S264" s="224"/>
      <c r="T264" s="224"/>
      <c r="U264" s="224"/>
      <c r="V264" s="224"/>
      <c r="W264" s="224"/>
      <c r="X264" s="22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23">
        <f>TEAMS!$F$28</f>
        <v>0</v>
      </c>
      <c r="B266" s="224"/>
      <c r="C266" s="224"/>
      <c r="D266" s="224"/>
      <c r="E266" s="224"/>
      <c r="F266" s="224"/>
      <c r="G266" s="224"/>
      <c r="H266" s="224"/>
      <c r="I266" s="224"/>
      <c r="J266" s="224"/>
      <c r="K266" s="225"/>
      <c r="L266" s="226" t="s">
        <v>5</v>
      </c>
      <c r="M266" s="229"/>
      <c r="N266" s="223">
        <f>TEAMS!$H$28</f>
        <v>0</v>
      </c>
      <c r="O266" s="224"/>
      <c r="P266" s="224"/>
      <c r="Q266" s="224"/>
      <c r="R266" s="224"/>
      <c r="S266" s="224"/>
      <c r="T266" s="224"/>
      <c r="U266" s="224"/>
      <c r="V266" s="224"/>
      <c r="W266" s="224"/>
      <c r="X266" s="22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23">
        <f>TEAMS!$F$29</f>
        <v>0</v>
      </c>
      <c r="B268" s="224"/>
      <c r="C268" s="224"/>
      <c r="D268" s="224"/>
      <c r="E268" s="224"/>
      <c r="F268" s="224"/>
      <c r="G268" s="224"/>
      <c r="H268" s="224"/>
      <c r="I268" s="224"/>
      <c r="J268" s="224"/>
      <c r="K268" s="225"/>
      <c r="L268" s="226" t="s">
        <v>6</v>
      </c>
      <c r="M268" s="227"/>
      <c r="N268" s="223">
        <f>TEAMS!$H$29</f>
        <v>0</v>
      </c>
      <c r="O268" s="224"/>
      <c r="P268" s="224"/>
      <c r="Q268" s="224"/>
      <c r="R268" s="224"/>
      <c r="S268" s="224"/>
      <c r="T268" s="224"/>
      <c r="U268" s="224"/>
      <c r="V268" s="224"/>
      <c r="W268" s="224"/>
      <c r="X268" s="225"/>
    </row>
    <row r="269" ht="5.25" customHeight="1" thickTop="1"/>
    <row r="270" spans="1:22" ht="15.75" customHeight="1" thickBot="1">
      <c r="A270" s="23">
        <v>1</v>
      </c>
      <c r="C270" s="228" t="s">
        <v>9</v>
      </c>
      <c r="D270" s="228"/>
      <c r="E270" s="228"/>
      <c r="F270" s="228"/>
      <c r="G270" s="228"/>
      <c r="H270" s="228"/>
      <c r="I270" s="228"/>
      <c r="P270" s="228" t="s">
        <v>9</v>
      </c>
      <c r="Q270" s="228"/>
      <c r="R270" s="228"/>
      <c r="S270" s="228"/>
      <c r="T270" s="228"/>
      <c r="U270" s="228"/>
      <c r="V270" s="228"/>
    </row>
    <row r="271" spans="3:22" ht="30" customHeight="1" thickBot="1" thickTop="1">
      <c r="C271" s="216"/>
      <c r="D271" s="217"/>
      <c r="E271" s="217"/>
      <c r="F271" s="217"/>
      <c r="G271" s="217"/>
      <c r="H271" s="217"/>
      <c r="I271" s="218"/>
      <c r="P271" s="216"/>
      <c r="Q271" s="217"/>
      <c r="R271" s="217"/>
      <c r="S271" s="217"/>
      <c r="T271" s="217"/>
      <c r="U271" s="217"/>
      <c r="V271" s="218"/>
    </row>
    <row r="272" spans="1:24" ht="18.75" customHeight="1" thickTop="1">
      <c r="A272" s="215" t="s">
        <v>10</v>
      </c>
      <c r="B272" s="215"/>
      <c r="C272" s="215"/>
      <c r="D272" s="215"/>
      <c r="E272" s="215"/>
      <c r="F272" s="215"/>
      <c r="G272" s="215"/>
      <c r="H272" s="215"/>
      <c r="I272" s="215"/>
      <c r="J272" s="215"/>
      <c r="K272" s="215"/>
      <c r="N272" s="215" t="s">
        <v>10</v>
      </c>
      <c r="O272" s="215"/>
      <c r="P272" s="215"/>
      <c r="Q272" s="215"/>
      <c r="R272" s="215"/>
      <c r="S272" s="215"/>
      <c r="T272" s="215"/>
      <c r="U272" s="215"/>
      <c r="V272" s="215"/>
      <c r="W272" s="215"/>
      <c r="X272" s="215"/>
    </row>
    <row r="273" ht="3.75" customHeight="1" thickBot="1"/>
    <row r="274" spans="1:24" ht="27.75" customHeight="1" thickBot="1" thickTop="1">
      <c r="A274" s="216"/>
      <c r="B274" s="217"/>
      <c r="C274" s="217"/>
      <c r="D274" s="217"/>
      <c r="E274" s="217"/>
      <c r="F274" s="217"/>
      <c r="G274" s="217"/>
      <c r="H274" s="217"/>
      <c r="I274" s="217"/>
      <c r="J274" s="217"/>
      <c r="K274" s="218"/>
      <c r="L274" s="219">
        <v>12</v>
      </c>
      <c r="M274" s="220"/>
      <c r="N274" s="216"/>
      <c r="O274" s="217"/>
      <c r="P274" s="217"/>
      <c r="Q274" s="217"/>
      <c r="R274" s="217"/>
      <c r="S274" s="217"/>
      <c r="T274" s="217"/>
      <c r="U274" s="217"/>
      <c r="V274" s="217"/>
      <c r="W274" s="217"/>
      <c r="X274" s="218"/>
    </row>
    <row r="275" ht="5.25" customHeight="1" thickTop="1"/>
    <row r="276" spans="1:24" ht="20.25" customHeight="1" thickBot="1">
      <c r="A276" s="221" t="s">
        <v>11</v>
      </c>
      <c r="B276" s="221"/>
      <c r="C276" s="221"/>
      <c r="D276" s="221"/>
      <c r="E276" s="221"/>
      <c r="F276" s="221"/>
      <c r="G276" s="221"/>
      <c r="H276" s="221"/>
      <c r="I276" s="221"/>
      <c r="J276" s="221"/>
      <c r="K276" s="221"/>
      <c r="L276" s="221"/>
      <c r="M276" s="222"/>
      <c r="N276" s="222"/>
      <c r="O276" s="222"/>
      <c r="P276" s="222"/>
      <c r="Q276" s="222"/>
      <c r="R276" s="222"/>
      <c r="S276" s="222"/>
      <c r="T276" s="222"/>
      <c r="U276" s="222"/>
      <c r="V276" s="222"/>
      <c r="W276" s="222"/>
      <c r="X276" s="222"/>
    </row>
    <row r="277" spans="1:24" ht="18">
      <c r="A277" s="238" t="str">
        <f>TEAMS!$D$1</f>
        <v>CLUB NAME</v>
      </c>
      <c r="B277" s="238"/>
      <c r="C277" s="238"/>
      <c r="D277" s="238"/>
      <c r="E277" s="238"/>
      <c r="F277" s="238"/>
      <c r="G277" s="238"/>
      <c r="H277" s="238"/>
      <c r="I277" s="238"/>
      <c r="J277" s="238"/>
      <c r="K277" s="238"/>
      <c r="L277" s="238"/>
      <c r="M277" s="238"/>
      <c r="N277" s="238"/>
      <c r="O277" s="238"/>
      <c r="P277" s="238"/>
      <c r="Q277" s="238"/>
      <c r="R277" s="238"/>
      <c r="S277" s="238"/>
      <c r="T277" s="238"/>
      <c r="U277" s="238"/>
      <c r="V277" s="238"/>
      <c r="W277" s="238"/>
      <c r="X277" s="238"/>
    </row>
    <row r="278" ht="6" customHeight="1"/>
    <row r="279" spans="1:24" ht="15.75">
      <c r="A279" s="237" t="str">
        <f>TEAMS!$D$3</f>
        <v>Tuesday Mens Mufti.</v>
      </c>
      <c r="B279" s="237"/>
      <c r="C279" s="237"/>
      <c r="D279" s="237"/>
      <c r="E279" s="237"/>
      <c r="F279" s="237"/>
      <c r="G279" s="237"/>
      <c r="H279" s="237"/>
      <c r="I279" s="237"/>
      <c r="J279" s="237"/>
      <c r="K279" s="237"/>
      <c r="L279" s="237"/>
      <c r="M279" s="237"/>
      <c r="N279" s="237"/>
      <c r="O279" s="237"/>
      <c r="P279" s="237"/>
      <c r="Q279" s="237"/>
      <c r="R279" s="237"/>
      <c r="S279" s="237"/>
      <c r="T279" s="237"/>
      <c r="U279" s="237"/>
      <c r="V279" s="237"/>
      <c r="W279" s="237"/>
      <c r="X279" s="237"/>
    </row>
    <row r="280" ht="6" customHeight="1"/>
    <row r="281" spans="3:24" ht="15.75">
      <c r="C281" s="230" t="s">
        <v>2</v>
      </c>
      <c r="D281" s="230"/>
      <c r="E281" s="230"/>
      <c r="F281" s="230"/>
      <c r="G281" s="230"/>
      <c r="H281" s="3"/>
      <c r="I281" s="230" t="s">
        <v>1</v>
      </c>
      <c r="J281" s="230"/>
      <c r="K281" s="230"/>
      <c r="L281" s="230"/>
      <c r="M281" s="230"/>
      <c r="N281" s="230"/>
      <c r="O281" s="230"/>
      <c r="P281" s="230"/>
      <c r="Q281" s="230"/>
      <c r="R281" s="230"/>
      <c r="S281" s="230"/>
      <c r="T281" s="230"/>
      <c r="U281" s="230"/>
      <c r="V281" s="230"/>
      <c r="W281" s="230"/>
      <c r="X281" s="230"/>
    </row>
    <row r="282" ht="3" customHeight="1"/>
    <row r="283" spans="3:24" ht="21" customHeight="1" thickBot="1">
      <c r="C283" s="231">
        <f>TEAMS!$G$30</f>
        <v>0</v>
      </c>
      <c r="D283" s="232"/>
      <c r="E283" s="232"/>
      <c r="F283" s="232"/>
      <c r="G283" s="233"/>
      <c r="I283" s="234">
        <f>TEAMS!$D$2</f>
        <v>40609</v>
      </c>
      <c r="J283" s="235"/>
      <c r="K283" s="235"/>
      <c r="L283" s="235"/>
      <c r="M283" s="235"/>
      <c r="N283" s="235"/>
      <c r="O283" s="235"/>
      <c r="P283" s="235"/>
      <c r="Q283" s="235"/>
      <c r="R283" s="235"/>
      <c r="S283" s="235"/>
      <c r="T283" s="235"/>
      <c r="U283" s="235"/>
      <c r="V283" s="235"/>
      <c r="W283" s="235"/>
      <c r="X283" s="236"/>
    </row>
    <row r="284" ht="13.5" thickTop="1"/>
    <row r="285" spans="1:24" ht="20.25" customHeight="1" thickBot="1">
      <c r="A285" s="223">
        <f>TEAMS!$F$31</f>
        <v>0</v>
      </c>
      <c r="B285" s="224"/>
      <c r="C285" s="224"/>
      <c r="D285" s="224"/>
      <c r="E285" s="224"/>
      <c r="F285" s="224"/>
      <c r="G285" s="224"/>
      <c r="H285" s="224"/>
      <c r="I285" s="224"/>
      <c r="J285" s="224"/>
      <c r="K285" s="225"/>
      <c r="L285" s="226" t="s">
        <v>3</v>
      </c>
      <c r="M285" s="229"/>
      <c r="N285" s="223">
        <f>TEAMS!$H$31</f>
        <v>0</v>
      </c>
      <c r="O285" s="224"/>
      <c r="P285" s="224"/>
      <c r="Q285" s="224"/>
      <c r="R285" s="224"/>
      <c r="S285" s="224"/>
      <c r="T285" s="224"/>
      <c r="U285" s="224"/>
      <c r="V285" s="224"/>
      <c r="W285" s="224"/>
      <c r="X285" s="22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23">
        <f>TEAMS!$F$32</f>
        <v>0</v>
      </c>
      <c r="B287" s="224"/>
      <c r="C287" s="224"/>
      <c r="D287" s="224"/>
      <c r="E287" s="224"/>
      <c r="F287" s="224"/>
      <c r="G287" s="224"/>
      <c r="H287" s="224"/>
      <c r="I287" s="224"/>
      <c r="J287" s="224"/>
      <c r="K287" s="225"/>
      <c r="L287" s="226" t="s">
        <v>4</v>
      </c>
      <c r="M287" s="229"/>
      <c r="N287" s="223">
        <f>TEAMS!$H$32</f>
        <v>0</v>
      </c>
      <c r="O287" s="224"/>
      <c r="P287" s="224"/>
      <c r="Q287" s="224"/>
      <c r="R287" s="224"/>
      <c r="S287" s="224"/>
      <c r="T287" s="224"/>
      <c r="U287" s="224"/>
      <c r="V287" s="224"/>
      <c r="W287" s="224"/>
      <c r="X287" s="22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23">
        <f>TEAMS!$F$33</f>
        <v>0</v>
      </c>
      <c r="B289" s="224"/>
      <c r="C289" s="224"/>
      <c r="D289" s="224"/>
      <c r="E289" s="224"/>
      <c r="F289" s="224"/>
      <c r="G289" s="224"/>
      <c r="H289" s="224"/>
      <c r="I289" s="224"/>
      <c r="J289" s="224"/>
      <c r="K289" s="225"/>
      <c r="L289" s="226" t="s">
        <v>5</v>
      </c>
      <c r="M289" s="229"/>
      <c r="N289" s="223">
        <f>TEAMS!$H$33</f>
        <v>0</v>
      </c>
      <c r="O289" s="224"/>
      <c r="P289" s="224"/>
      <c r="Q289" s="224"/>
      <c r="R289" s="224"/>
      <c r="S289" s="224"/>
      <c r="T289" s="224"/>
      <c r="U289" s="224"/>
      <c r="V289" s="224"/>
      <c r="W289" s="224"/>
      <c r="X289" s="22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23">
        <f>TEAMS!$F$34</f>
        <v>0</v>
      </c>
      <c r="B291" s="224"/>
      <c r="C291" s="224"/>
      <c r="D291" s="224"/>
      <c r="E291" s="224"/>
      <c r="F291" s="224"/>
      <c r="G291" s="224"/>
      <c r="H291" s="224"/>
      <c r="I291" s="224"/>
      <c r="J291" s="224"/>
      <c r="K291" s="225"/>
      <c r="L291" s="226" t="s">
        <v>6</v>
      </c>
      <c r="M291" s="227"/>
      <c r="N291" s="223">
        <f>TEAMS!$H$34</f>
        <v>0</v>
      </c>
      <c r="O291" s="224"/>
      <c r="P291" s="224"/>
      <c r="Q291" s="224"/>
      <c r="R291" s="224"/>
      <c r="S291" s="224"/>
      <c r="T291" s="224"/>
      <c r="U291" s="224"/>
      <c r="V291" s="224"/>
      <c r="W291" s="224"/>
      <c r="X291" s="225"/>
    </row>
    <row r="292" ht="5.25" customHeight="1" thickTop="1"/>
    <row r="293" spans="1:22" ht="15.75" customHeight="1" thickBot="1">
      <c r="A293" s="23">
        <v>1</v>
      </c>
      <c r="C293" s="228" t="s">
        <v>9</v>
      </c>
      <c r="D293" s="228"/>
      <c r="E293" s="228"/>
      <c r="F293" s="228"/>
      <c r="G293" s="228"/>
      <c r="H293" s="228"/>
      <c r="I293" s="228"/>
      <c r="P293" s="228" t="s">
        <v>9</v>
      </c>
      <c r="Q293" s="228"/>
      <c r="R293" s="228"/>
      <c r="S293" s="228"/>
      <c r="T293" s="228"/>
      <c r="U293" s="228"/>
      <c r="V293" s="228"/>
    </row>
    <row r="294" spans="3:22" ht="30" customHeight="1" thickBot="1" thickTop="1">
      <c r="C294" s="216"/>
      <c r="D294" s="217"/>
      <c r="E294" s="217"/>
      <c r="F294" s="217"/>
      <c r="G294" s="217"/>
      <c r="H294" s="217"/>
      <c r="I294" s="218"/>
      <c r="P294" s="216"/>
      <c r="Q294" s="217"/>
      <c r="R294" s="217"/>
      <c r="S294" s="217"/>
      <c r="T294" s="217"/>
      <c r="U294" s="217"/>
      <c r="V294" s="218"/>
    </row>
    <row r="295" spans="1:24" ht="18.75" customHeight="1" thickTop="1">
      <c r="A295" s="215" t="s">
        <v>10</v>
      </c>
      <c r="B295" s="215"/>
      <c r="C295" s="215"/>
      <c r="D295" s="215"/>
      <c r="E295" s="215"/>
      <c r="F295" s="215"/>
      <c r="G295" s="215"/>
      <c r="H295" s="215"/>
      <c r="I295" s="215"/>
      <c r="J295" s="215"/>
      <c r="K295" s="215"/>
      <c r="N295" s="215" t="s">
        <v>10</v>
      </c>
      <c r="O295" s="215"/>
      <c r="P295" s="215"/>
      <c r="Q295" s="215"/>
      <c r="R295" s="215"/>
      <c r="S295" s="215"/>
      <c r="T295" s="215"/>
      <c r="U295" s="215"/>
      <c r="V295" s="215"/>
      <c r="W295" s="215"/>
      <c r="X295" s="215"/>
    </row>
    <row r="296" ht="3.75" customHeight="1" thickBot="1"/>
    <row r="297" spans="1:24" ht="27.75" customHeight="1" thickBot="1" thickTop="1">
      <c r="A297" s="216"/>
      <c r="B297" s="217"/>
      <c r="C297" s="217"/>
      <c r="D297" s="217"/>
      <c r="E297" s="217"/>
      <c r="F297" s="217"/>
      <c r="G297" s="217"/>
      <c r="H297" s="217"/>
      <c r="I297" s="217"/>
      <c r="J297" s="217"/>
      <c r="K297" s="218"/>
      <c r="L297" s="219">
        <v>13</v>
      </c>
      <c r="M297" s="220"/>
      <c r="N297" s="216"/>
      <c r="O297" s="217"/>
      <c r="P297" s="217"/>
      <c r="Q297" s="217"/>
      <c r="R297" s="217"/>
      <c r="S297" s="217"/>
      <c r="T297" s="217"/>
      <c r="U297" s="217"/>
      <c r="V297" s="217"/>
      <c r="W297" s="217"/>
      <c r="X297" s="218"/>
    </row>
    <row r="298" ht="5.25" customHeight="1" thickTop="1"/>
    <row r="299" spans="1:24" ht="20.25" customHeight="1" thickBot="1">
      <c r="A299" s="221" t="s">
        <v>11</v>
      </c>
      <c r="B299" s="221"/>
      <c r="C299" s="221"/>
      <c r="D299" s="221"/>
      <c r="E299" s="221"/>
      <c r="F299" s="221"/>
      <c r="G299" s="221"/>
      <c r="H299" s="221"/>
      <c r="I299" s="221"/>
      <c r="J299" s="221"/>
      <c r="K299" s="221"/>
      <c r="L299" s="221"/>
      <c r="M299" s="222"/>
      <c r="N299" s="222"/>
      <c r="O299" s="222"/>
      <c r="P299" s="222"/>
      <c r="Q299" s="222"/>
      <c r="R299" s="222"/>
      <c r="S299" s="222"/>
      <c r="T299" s="222"/>
      <c r="U299" s="222"/>
      <c r="V299" s="222"/>
      <c r="W299" s="222"/>
      <c r="X299" s="222"/>
    </row>
    <row r="300" spans="1:24" ht="18">
      <c r="A300" s="238" t="str">
        <f>TEAMS!$D$1</f>
        <v>CLUB NAME</v>
      </c>
      <c r="B300" s="238"/>
      <c r="C300" s="238"/>
      <c r="D300" s="238"/>
      <c r="E300" s="238"/>
      <c r="F300" s="238"/>
      <c r="G300" s="238"/>
      <c r="H300" s="238"/>
      <c r="I300" s="238"/>
      <c r="J300" s="238"/>
      <c r="K300" s="238"/>
      <c r="L300" s="238"/>
      <c r="M300" s="238"/>
      <c r="N300" s="238"/>
      <c r="O300" s="238"/>
      <c r="P300" s="238"/>
      <c r="Q300" s="238"/>
      <c r="R300" s="238"/>
      <c r="S300" s="238"/>
      <c r="T300" s="238"/>
      <c r="U300" s="238"/>
      <c r="V300" s="238"/>
      <c r="W300" s="238"/>
      <c r="X300" s="238"/>
    </row>
    <row r="301" ht="6" customHeight="1"/>
    <row r="302" spans="1:24" ht="15.75">
      <c r="A302" s="237" t="str">
        <f>TEAMS!$D$3</f>
        <v>Tuesday Mens Mufti.</v>
      </c>
      <c r="B302" s="237"/>
      <c r="C302" s="237"/>
      <c r="D302" s="237"/>
      <c r="E302" s="237"/>
      <c r="F302" s="237"/>
      <c r="G302" s="237"/>
      <c r="H302" s="237"/>
      <c r="I302" s="237"/>
      <c r="J302" s="237"/>
      <c r="K302" s="237"/>
      <c r="L302" s="237"/>
      <c r="M302" s="237"/>
      <c r="N302" s="237"/>
      <c r="O302" s="237"/>
      <c r="P302" s="237"/>
      <c r="Q302" s="237"/>
      <c r="R302" s="237"/>
      <c r="S302" s="237"/>
      <c r="T302" s="237"/>
      <c r="U302" s="237"/>
      <c r="V302" s="237"/>
      <c r="W302" s="237"/>
      <c r="X302" s="237"/>
    </row>
    <row r="303" ht="6" customHeight="1"/>
    <row r="304" spans="3:24" ht="15.75">
      <c r="C304" s="230" t="s">
        <v>2</v>
      </c>
      <c r="D304" s="230"/>
      <c r="E304" s="230"/>
      <c r="F304" s="230"/>
      <c r="G304" s="230"/>
      <c r="H304" s="3"/>
      <c r="I304" s="230" t="s">
        <v>1</v>
      </c>
      <c r="J304" s="230"/>
      <c r="K304" s="230"/>
      <c r="L304" s="230"/>
      <c r="M304" s="230"/>
      <c r="N304" s="230"/>
      <c r="O304" s="230"/>
      <c r="P304" s="230"/>
      <c r="Q304" s="230"/>
      <c r="R304" s="230"/>
      <c r="S304" s="230"/>
      <c r="T304" s="230"/>
      <c r="U304" s="230"/>
      <c r="V304" s="230"/>
      <c r="W304" s="230"/>
      <c r="X304" s="230"/>
    </row>
    <row r="305" ht="3" customHeight="1"/>
    <row r="306" spans="3:24" ht="21" customHeight="1" thickBot="1">
      <c r="C306" s="231">
        <f>TEAMS!$G$35</f>
        <v>0</v>
      </c>
      <c r="D306" s="232"/>
      <c r="E306" s="232"/>
      <c r="F306" s="232"/>
      <c r="G306" s="233"/>
      <c r="I306" s="234">
        <f>TEAMS!$D$2</f>
        <v>40609</v>
      </c>
      <c r="J306" s="235"/>
      <c r="K306" s="235"/>
      <c r="L306" s="235"/>
      <c r="M306" s="235"/>
      <c r="N306" s="235"/>
      <c r="O306" s="235"/>
      <c r="P306" s="235"/>
      <c r="Q306" s="235"/>
      <c r="R306" s="235"/>
      <c r="S306" s="235"/>
      <c r="T306" s="235"/>
      <c r="U306" s="235"/>
      <c r="V306" s="235"/>
      <c r="W306" s="235"/>
      <c r="X306" s="236"/>
    </row>
    <row r="307" ht="13.5" thickTop="1"/>
    <row r="308" spans="1:24" ht="20.25" customHeight="1" thickBot="1">
      <c r="A308" s="223">
        <f>TEAMS!$F$36</f>
        <v>0</v>
      </c>
      <c r="B308" s="224"/>
      <c r="C308" s="224"/>
      <c r="D308" s="224"/>
      <c r="E308" s="224"/>
      <c r="F308" s="224"/>
      <c r="G308" s="224"/>
      <c r="H308" s="224"/>
      <c r="I308" s="224"/>
      <c r="J308" s="224"/>
      <c r="K308" s="225"/>
      <c r="L308" s="226" t="s">
        <v>3</v>
      </c>
      <c r="M308" s="229"/>
      <c r="N308" s="223">
        <f>TEAMS!$H$36</f>
        <v>0</v>
      </c>
      <c r="O308" s="224"/>
      <c r="P308" s="224"/>
      <c r="Q308" s="224"/>
      <c r="R308" s="224"/>
      <c r="S308" s="224"/>
      <c r="T308" s="224"/>
      <c r="U308" s="224"/>
      <c r="V308" s="224"/>
      <c r="W308" s="224"/>
      <c r="X308" s="22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23">
        <f>TEAMS!$F$37</f>
        <v>0</v>
      </c>
      <c r="B310" s="224"/>
      <c r="C310" s="224"/>
      <c r="D310" s="224"/>
      <c r="E310" s="224"/>
      <c r="F310" s="224"/>
      <c r="G310" s="224"/>
      <c r="H310" s="224"/>
      <c r="I310" s="224"/>
      <c r="J310" s="224"/>
      <c r="K310" s="225"/>
      <c r="L310" s="226" t="s">
        <v>4</v>
      </c>
      <c r="M310" s="229"/>
      <c r="N310" s="223">
        <f>TEAMS!$H$37</f>
        <v>0</v>
      </c>
      <c r="O310" s="224"/>
      <c r="P310" s="224"/>
      <c r="Q310" s="224"/>
      <c r="R310" s="224"/>
      <c r="S310" s="224"/>
      <c r="T310" s="224"/>
      <c r="U310" s="224"/>
      <c r="V310" s="224"/>
      <c r="W310" s="224"/>
      <c r="X310" s="22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23">
        <f>TEAMS!$F$38</f>
        <v>0</v>
      </c>
      <c r="B312" s="224"/>
      <c r="C312" s="224"/>
      <c r="D312" s="224"/>
      <c r="E312" s="224"/>
      <c r="F312" s="224"/>
      <c r="G312" s="224"/>
      <c r="H312" s="224"/>
      <c r="I312" s="224"/>
      <c r="J312" s="224"/>
      <c r="K312" s="225"/>
      <c r="L312" s="226" t="s">
        <v>5</v>
      </c>
      <c r="M312" s="229"/>
      <c r="N312" s="223">
        <f>TEAMS!$H$38</f>
        <v>0</v>
      </c>
      <c r="O312" s="224"/>
      <c r="P312" s="224"/>
      <c r="Q312" s="224"/>
      <c r="R312" s="224"/>
      <c r="S312" s="224"/>
      <c r="T312" s="224"/>
      <c r="U312" s="224"/>
      <c r="V312" s="224"/>
      <c r="W312" s="224"/>
      <c r="X312" s="22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23">
        <f>TEAMS!$F$39</f>
        <v>0</v>
      </c>
      <c r="B314" s="224"/>
      <c r="C314" s="224"/>
      <c r="D314" s="224"/>
      <c r="E314" s="224"/>
      <c r="F314" s="224"/>
      <c r="G314" s="224"/>
      <c r="H314" s="224"/>
      <c r="I314" s="224"/>
      <c r="J314" s="224"/>
      <c r="K314" s="225"/>
      <c r="L314" s="226" t="s">
        <v>6</v>
      </c>
      <c r="M314" s="227"/>
      <c r="N314" s="223">
        <f>TEAMS!$H$39</f>
        <v>0</v>
      </c>
      <c r="O314" s="224"/>
      <c r="P314" s="224"/>
      <c r="Q314" s="224"/>
      <c r="R314" s="224"/>
      <c r="S314" s="224"/>
      <c r="T314" s="224"/>
      <c r="U314" s="224"/>
      <c r="V314" s="224"/>
      <c r="W314" s="224"/>
      <c r="X314" s="225"/>
    </row>
    <row r="315" ht="5.25" customHeight="1" thickTop="1"/>
    <row r="316" spans="1:22" ht="15.75" customHeight="1" thickBot="1">
      <c r="A316" s="23">
        <v>1</v>
      </c>
      <c r="C316" s="228" t="s">
        <v>9</v>
      </c>
      <c r="D316" s="228"/>
      <c r="E316" s="228"/>
      <c r="F316" s="228"/>
      <c r="G316" s="228"/>
      <c r="H316" s="228"/>
      <c r="I316" s="228"/>
      <c r="P316" s="228" t="s">
        <v>9</v>
      </c>
      <c r="Q316" s="228"/>
      <c r="R316" s="228"/>
      <c r="S316" s="228"/>
      <c r="T316" s="228"/>
      <c r="U316" s="228"/>
      <c r="V316" s="228"/>
    </row>
    <row r="317" spans="3:22" ht="30" customHeight="1" thickBot="1" thickTop="1">
      <c r="C317" s="216"/>
      <c r="D317" s="217"/>
      <c r="E317" s="217"/>
      <c r="F317" s="217"/>
      <c r="G317" s="217"/>
      <c r="H317" s="217"/>
      <c r="I317" s="218"/>
      <c r="P317" s="216"/>
      <c r="Q317" s="217"/>
      <c r="R317" s="217"/>
      <c r="S317" s="217"/>
      <c r="T317" s="217"/>
      <c r="U317" s="217"/>
      <c r="V317" s="218"/>
    </row>
    <row r="318" spans="1:24" ht="18.75" customHeight="1" thickTop="1">
      <c r="A318" s="215" t="s">
        <v>10</v>
      </c>
      <c r="B318" s="215"/>
      <c r="C318" s="215"/>
      <c r="D318" s="215"/>
      <c r="E318" s="215"/>
      <c r="F318" s="215"/>
      <c r="G318" s="215"/>
      <c r="H318" s="215"/>
      <c r="I318" s="215"/>
      <c r="J318" s="215"/>
      <c r="K318" s="215"/>
      <c r="N318" s="215" t="s">
        <v>10</v>
      </c>
      <c r="O318" s="215"/>
      <c r="P318" s="215"/>
      <c r="Q318" s="215"/>
      <c r="R318" s="215"/>
      <c r="S318" s="215"/>
      <c r="T318" s="215"/>
      <c r="U318" s="215"/>
      <c r="V318" s="215"/>
      <c r="W318" s="215"/>
      <c r="X318" s="215"/>
    </row>
    <row r="319" ht="3.75" customHeight="1" thickBot="1"/>
    <row r="320" spans="1:24" ht="27.75" customHeight="1" thickBot="1" thickTop="1">
      <c r="A320" s="216"/>
      <c r="B320" s="217"/>
      <c r="C320" s="217"/>
      <c r="D320" s="217"/>
      <c r="E320" s="217"/>
      <c r="F320" s="217"/>
      <c r="G320" s="217"/>
      <c r="H320" s="217"/>
      <c r="I320" s="217"/>
      <c r="J320" s="217"/>
      <c r="K320" s="218"/>
      <c r="L320" s="219">
        <v>14</v>
      </c>
      <c r="M320" s="220"/>
      <c r="N320" s="216"/>
      <c r="O320" s="217"/>
      <c r="P320" s="217"/>
      <c r="Q320" s="217"/>
      <c r="R320" s="217"/>
      <c r="S320" s="217"/>
      <c r="T320" s="217"/>
      <c r="U320" s="217"/>
      <c r="V320" s="217"/>
      <c r="W320" s="217"/>
      <c r="X320" s="218"/>
    </row>
    <row r="321" ht="5.25" customHeight="1" thickTop="1"/>
    <row r="322" spans="1:24" ht="20.25" customHeight="1" thickBot="1">
      <c r="A322" s="221" t="s">
        <v>11</v>
      </c>
      <c r="B322" s="221"/>
      <c r="C322" s="221"/>
      <c r="D322" s="221"/>
      <c r="E322" s="221"/>
      <c r="F322" s="221"/>
      <c r="G322" s="221"/>
      <c r="H322" s="221"/>
      <c r="I322" s="221"/>
      <c r="J322" s="221"/>
      <c r="K322" s="221"/>
      <c r="L322" s="221"/>
      <c r="M322" s="222"/>
      <c r="N322" s="222"/>
      <c r="O322" s="222"/>
      <c r="P322" s="222"/>
      <c r="Q322" s="222"/>
      <c r="R322" s="222"/>
      <c r="S322" s="222"/>
      <c r="T322" s="222"/>
      <c r="U322" s="222"/>
      <c r="V322" s="222"/>
      <c r="W322" s="222"/>
      <c r="X322" s="222"/>
    </row>
    <row r="323" spans="1:24" ht="18">
      <c r="A323" s="238" t="str">
        <f>TEAMS!$D$1</f>
        <v>CLUB NAME</v>
      </c>
      <c r="B323" s="238"/>
      <c r="C323" s="238"/>
      <c r="D323" s="238"/>
      <c r="E323" s="238"/>
      <c r="F323" s="238"/>
      <c r="G323" s="238"/>
      <c r="H323" s="238"/>
      <c r="I323" s="238"/>
      <c r="J323" s="238"/>
      <c r="K323" s="238"/>
      <c r="L323" s="238"/>
      <c r="M323" s="238"/>
      <c r="N323" s="238"/>
      <c r="O323" s="238"/>
      <c r="P323" s="238"/>
      <c r="Q323" s="238"/>
      <c r="R323" s="238"/>
      <c r="S323" s="238"/>
      <c r="T323" s="238"/>
      <c r="U323" s="238"/>
      <c r="V323" s="238"/>
      <c r="W323" s="238"/>
      <c r="X323" s="238"/>
    </row>
    <row r="324" ht="6" customHeight="1"/>
    <row r="325" spans="1:24" ht="15.75">
      <c r="A325" s="237" t="str">
        <f>TEAMS!$D$3</f>
        <v>Tuesday Mens Mufti.</v>
      </c>
      <c r="B325" s="237"/>
      <c r="C325" s="237"/>
      <c r="D325" s="237"/>
      <c r="E325" s="237"/>
      <c r="F325" s="237"/>
      <c r="G325" s="237"/>
      <c r="H325" s="237"/>
      <c r="I325" s="237"/>
      <c r="J325" s="237"/>
      <c r="K325" s="237"/>
      <c r="L325" s="237"/>
      <c r="M325" s="237"/>
      <c r="N325" s="237"/>
      <c r="O325" s="237"/>
      <c r="P325" s="237"/>
      <c r="Q325" s="237"/>
      <c r="R325" s="237"/>
      <c r="S325" s="237"/>
      <c r="T325" s="237"/>
      <c r="U325" s="237"/>
      <c r="V325" s="237"/>
      <c r="W325" s="237"/>
      <c r="X325" s="237"/>
    </row>
    <row r="326" ht="6" customHeight="1"/>
    <row r="327" spans="3:24" ht="15.75">
      <c r="C327" s="230" t="s">
        <v>2</v>
      </c>
      <c r="D327" s="230"/>
      <c r="E327" s="230"/>
      <c r="F327" s="230"/>
      <c r="G327" s="230"/>
      <c r="H327" s="3"/>
      <c r="I327" s="230" t="s">
        <v>1</v>
      </c>
      <c r="J327" s="230"/>
      <c r="K327" s="230"/>
      <c r="L327" s="230"/>
      <c r="M327" s="230"/>
      <c r="N327" s="230"/>
      <c r="O327" s="230"/>
      <c r="P327" s="230"/>
      <c r="Q327" s="230"/>
      <c r="R327" s="230"/>
      <c r="S327" s="230"/>
      <c r="T327" s="230"/>
      <c r="U327" s="230"/>
      <c r="V327" s="230"/>
      <c r="W327" s="230"/>
      <c r="X327" s="230"/>
    </row>
    <row r="328" ht="3" customHeight="1"/>
    <row r="329" spans="3:24" ht="21" customHeight="1" thickBot="1">
      <c r="C329" s="231">
        <f>TEAMS!$K$5</f>
        <v>0</v>
      </c>
      <c r="D329" s="232"/>
      <c r="E329" s="232"/>
      <c r="F329" s="232"/>
      <c r="G329" s="233"/>
      <c r="I329" s="234">
        <f>TEAMS!$D$2</f>
        <v>40609</v>
      </c>
      <c r="J329" s="235"/>
      <c r="K329" s="235"/>
      <c r="L329" s="235"/>
      <c r="M329" s="235"/>
      <c r="N329" s="235"/>
      <c r="O329" s="235"/>
      <c r="P329" s="235"/>
      <c r="Q329" s="235"/>
      <c r="R329" s="235"/>
      <c r="S329" s="235"/>
      <c r="T329" s="235"/>
      <c r="U329" s="235"/>
      <c r="V329" s="235"/>
      <c r="W329" s="235"/>
      <c r="X329" s="236"/>
    </row>
    <row r="330" ht="13.5" thickTop="1"/>
    <row r="331" spans="1:24" ht="20.25" customHeight="1" thickBot="1">
      <c r="A331" s="223">
        <f>TEAMS!$J$6</f>
        <v>0</v>
      </c>
      <c r="B331" s="224"/>
      <c r="C331" s="224"/>
      <c r="D331" s="224"/>
      <c r="E331" s="224"/>
      <c r="F331" s="224"/>
      <c r="G331" s="224"/>
      <c r="H331" s="224"/>
      <c r="I331" s="224"/>
      <c r="J331" s="224"/>
      <c r="K331" s="225"/>
      <c r="L331" s="226" t="s">
        <v>3</v>
      </c>
      <c r="M331" s="229"/>
      <c r="N331" s="223">
        <f>TEAMS!$L$6</f>
        <v>0</v>
      </c>
      <c r="O331" s="224"/>
      <c r="P331" s="224"/>
      <c r="Q331" s="224"/>
      <c r="R331" s="224"/>
      <c r="S331" s="224"/>
      <c r="T331" s="224"/>
      <c r="U331" s="224"/>
      <c r="V331" s="224"/>
      <c r="W331" s="224"/>
      <c r="X331" s="22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23">
        <f>TEAMS!$J$7</f>
        <v>0</v>
      </c>
      <c r="B333" s="224"/>
      <c r="C333" s="224"/>
      <c r="D333" s="224"/>
      <c r="E333" s="224"/>
      <c r="F333" s="224"/>
      <c r="G333" s="224"/>
      <c r="H333" s="224"/>
      <c r="I333" s="224"/>
      <c r="J333" s="224"/>
      <c r="K333" s="225"/>
      <c r="L333" s="226" t="s">
        <v>4</v>
      </c>
      <c r="M333" s="229"/>
      <c r="N333" s="223">
        <f>TEAMS!$L$7</f>
        <v>0</v>
      </c>
      <c r="O333" s="224"/>
      <c r="P333" s="224"/>
      <c r="Q333" s="224"/>
      <c r="R333" s="224"/>
      <c r="S333" s="224"/>
      <c r="T333" s="224"/>
      <c r="U333" s="224"/>
      <c r="V333" s="224"/>
      <c r="W333" s="224"/>
      <c r="X333" s="22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23">
        <f>TEAMS!$J$8</f>
        <v>0</v>
      </c>
      <c r="B335" s="224"/>
      <c r="C335" s="224"/>
      <c r="D335" s="224"/>
      <c r="E335" s="224"/>
      <c r="F335" s="224"/>
      <c r="G335" s="224"/>
      <c r="H335" s="224"/>
      <c r="I335" s="224"/>
      <c r="J335" s="224"/>
      <c r="K335" s="225"/>
      <c r="L335" s="226" t="s">
        <v>5</v>
      </c>
      <c r="M335" s="229"/>
      <c r="N335" s="223">
        <f>TEAMS!$L$8</f>
        <v>0</v>
      </c>
      <c r="O335" s="224"/>
      <c r="P335" s="224"/>
      <c r="Q335" s="224"/>
      <c r="R335" s="224"/>
      <c r="S335" s="224"/>
      <c r="T335" s="224"/>
      <c r="U335" s="224"/>
      <c r="V335" s="224"/>
      <c r="W335" s="224"/>
      <c r="X335" s="22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23">
        <f>TEAMS!$J$9</f>
        <v>0</v>
      </c>
      <c r="B337" s="224"/>
      <c r="C337" s="224"/>
      <c r="D337" s="224"/>
      <c r="E337" s="224"/>
      <c r="F337" s="224"/>
      <c r="G337" s="224"/>
      <c r="H337" s="224"/>
      <c r="I337" s="224"/>
      <c r="J337" s="224"/>
      <c r="K337" s="225"/>
      <c r="L337" s="226" t="s">
        <v>6</v>
      </c>
      <c r="M337" s="227"/>
      <c r="N337" s="223">
        <f>TEAMS!$L$9</f>
        <v>0</v>
      </c>
      <c r="O337" s="224"/>
      <c r="P337" s="224"/>
      <c r="Q337" s="224"/>
      <c r="R337" s="224"/>
      <c r="S337" s="224"/>
      <c r="T337" s="224"/>
      <c r="U337" s="224"/>
      <c r="V337" s="224"/>
      <c r="W337" s="224"/>
      <c r="X337" s="225"/>
    </row>
    <row r="338" ht="5.25" customHeight="1" thickTop="1"/>
    <row r="339" spans="1:22" ht="15.75" customHeight="1" thickBot="1">
      <c r="A339" s="23">
        <v>1</v>
      </c>
      <c r="C339" s="228" t="s">
        <v>9</v>
      </c>
      <c r="D339" s="228"/>
      <c r="E339" s="228"/>
      <c r="F339" s="228"/>
      <c r="G339" s="228"/>
      <c r="H339" s="228"/>
      <c r="I339" s="228"/>
      <c r="P339" s="228" t="s">
        <v>9</v>
      </c>
      <c r="Q339" s="228"/>
      <c r="R339" s="228"/>
      <c r="S339" s="228"/>
      <c r="T339" s="228"/>
      <c r="U339" s="228"/>
      <c r="V339" s="228"/>
    </row>
    <row r="340" spans="3:22" ht="30" customHeight="1" thickBot="1" thickTop="1">
      <c r="C340" s="216"/>
      <c r="D340" s="217"/>
      <c r="E340" s="217"/>
      <c r="F340" s="217"/>
      <c r="G340" s="217"/>
      <c r="H340" s="217"/>
      <c r="I340" s="218"/>
      <c r="P340" s="216"/>
      <c r="Q340" s="217"/>
      <c r="R340" s="217"/>
      <c r="S340" s="217"/>
      <c r="T340" s="217"/>
      <c r="U340" s="217"/>
      <c r="V340" s="218"/>
    </row>
    <row r="341" spans="1:24" ht="18.75" customHeight="1" thickTop="1">
      <c r="A341" s="215" t="s">
        <v>10</v>
      </c>
      <c r="B341" s="215"/>
      <c r="C341" s="215"/>
      <c r="D341" s="215"/>
      <c r="E341" s="215"/>
      <c r="F341" s="215"/>
      <c r="G341" s="215"/>
      <c r="H341" s="215"/>
      <c r="I341" s="215"/>
      <c r="J341" s="215"/>
      <c r="K341" s="215"/>
      <c r="N341" s="215" t="s">
        <v>10</v>
      </c>
      <c r="O341" s="215"/>
      <c r="P341" s="215"/>
      <c r="Q341" s="215"/>
      <c r="R341" s="215"/>
      <c r="S341" s="215"/>
      <c r="T341" s="215"/>
      <c r="U341" s="215"/>
      <c r="V341" s="215"/>
      <c r="W341" s="215"/>
      <c r="X341" s="215"/>
    </row>
    <row r="342" ht="3.75" customHeight="1" thickBot="1"/>
    <row r="343" spans="1:24" ht="27.75" customHeight="1" thickBot="1" thickTop="1">
      <c r="A343" s="216"/>
      <c r="B343" s="217"/>
      <c r="C343" s="217"/>
      <c r="D343" s="217"/>
      <c r="E343" s="217"/>
      <c r="F343" s="217"/>
      <c r="G343" s="217"/>
      <c r="H343" s="217"/>
      <c r="I343" s="217"/>
      <c r="J343" s="217"/>
      <c r="K343" s="218"/>
      <c r="L343" s="219">
        <v>15</v>
      </c>
      <c r="M343" s="220"/>
      <c r="N343" s="216"/>
      <c r="O343" s="217"/>
      <c r="P343" s="217"/>
      <c r="Q343" s="217"/>
      <c r="R343" s="217"/>
      <c r="S343" s="217"/>
      <c r="T343" s="217"/>
      <c r="U343" s="217"/>
      <c r="V343" s="217"/>
      <c r="W343" s="217"/>
      <c r="X343" s="218"/>
    </row>
    <row r="344" ht="5.25" customHeight="1" thickTop="1"/>
    <row r="345" spans="1:24" ht="20.25" customHeight="1" thickBot="1">
      <c r="A345" s="221" t="s">
        <v>11</v>
      </c>
      <c r="B345" s="221"/>
      <c r="C345" s="221"/>
      <c r="D345" s="221"/>
      <c r="E345" s="221"/>
      <c r="F345" s="221"/>
      <c r="G345" s="221"/>
      <c r="H345" s="221"/>
      <c r="I345" s="221"/>
      <c r="J345" s="221"/>
      <c r="K345" s="221"/>
      <c r="L345" s="221"/>
      <c r="M345" s="222"/>
      <c r="N345" s="222"/>
      <c r="O345" s="222"/>
      <c r="P345" s="222"/>
      <c r="Q345" s="222"/>
      <c r="R345" s="222"/>
      <c r="S345" s="222"/>
      <c r="T345" s="222"/>
      <c r="U345" s="222"/>
      <c r="V345" s="222"/>
      <c r="W345" s="222"/>
      <c r="X345" s="222"/>
    </row>
    <row r="346" spans="1:24" ht="18">
      <c r="A346" s="238" t="str">
        <f>TEAMS!$D$1</f>
        <v>CLUB NAME</v>
      </c>
      <c r="B346" s="238"/>
      <c r="C346" s="238"/>
      <c r="D346" s="238"/>
      <c r="E346" s="238"/>
      <c r="F346" s="238"/>
      <c r="G346" s="238"/>
      <c r="H346" s="238"/>
      <c r="I346" s="238"/>
      <c r="J346" s="238"/>
      <c r="K346" s="238"/>
      <c r="L346" s="238"/>
      <c r="M346" s="238"/>
      <c r="N346" s="238"/>
      <c r="O346" s="238"/>
      <c r="P346" s="238"/>
      <c r="Q346" s="238"/>
      <c r="R346" s="238"/>
      <c r="S346" s="238"/>
      <c r="T346" s="238"/>
      <c r="U346" s="238"/>
      <c r="V346" s="238"/>
      <c r="W346" s="238"/>
      <c r="X346" s="238"/>
    </row>
    <row r="347" ht="6" customHeight="1"/>
    <row r="348" spans="1:24" ht="15.75">
      <c r="A348" s="237" t="str">
        <f>TEAMS!$D$3</f>
        <v>Tuesday Mens Mufti.</v>
      </c>
      <c r="B348" s="237"/>
      <c r="C348" s="237"/>
      <c r="D348" s="237"/>
      <c r="E348" s="237"/>
      <c r="F348" s="237"/>
      <c r="G348" s="237"/>
      <c r="H348" s="237"/>
      <c r="I348" s="237"/>
      <c r="J348" s="237"/>
      <c r="K348" s="237"/>
      <c r="L348" s="237"/>
      <c r="M348" s="237"/>
      <c r="N348" s="237"/>
      <c r="O348" s="237"/>
      <c r="P348" s="237"/>
      <c r="Q348" s="237"/>
      <c r="R348" s="237"/>
      <c r="S348" s="237"/>
      <c r="T348" s="237"/>
      <c r="U348" s="237"/>
      <c r="V348" s="237"/>
      <c r="W348" s="237"/>
      <c r="X348" s="237"/>
    </row>
    <row r="349" ht="6" customHeight="1"/>
    <row r="350" spans="3:24" ht="15.75">
      <c r="C350" s="230" t="s">
        <v>2</v>
      </c>
      <c r="D350" s="230"/>
      <c r="E350" s="230"/>
      <c r="F350" s="230"/>
      <c r="G350" s="230"/>
      <c r="H350" s="3"/>
      <c r="I350" s="230" t="s">
        <v>1</v>
      </c>
      <c r="J350" s="230"/>
      <c r="K350" s="230"/>
      <c r="L350" s="230"/>
      <c r="M350" s="230"/>
      <c r="N350" s="230"/>
      <c r="O350" s="230"/>
      <c r="P350" s="230"/>
      <c r="Q350" s="230"/>
      <c r="R350" s="230"/>
      <c r="S350" s="230"/>
      <c r="T350" s="230"/>
      <c r="U350" s="230"/>
      <c r="V350" s="230"/>
      <c r="W350" s="230"/>
      <c r="X350" s="230"/>
    </row>
    <row r="351" ht="3" customHeight="1"/>
    <row r="352" spans="3:24" ht="21" customHeight="1" thickBot="1">
      <c r="C352" s="231">
        <f>TEAMS!$K$10</f>
        <v>0</v>
      </c>
      <c r="D352" s="232"/>
      <c r="E352" s="232"/>
      <c r="F352" s="232"/>
      <c r="G352" s="233"/>
      <c r="I352" s="234">
        <f>TEAMS!$D$2</f>
        <v>40609</v>
      </c>
      <c r="J352" s="235"/>
      <c r="K352" s="235"/>
      <c r="L352" s="235"/>
      <c r="M352" s="235"/>
      <c r="N352" s="235"/>
      <c r="O352" s="235"/>
      <c r="P352" s="235"/>
      <c r="Q352" s="235"/>
      <c r="R352" s="235"/>
      <c r="S352" s="235"/>
      <c r="T352" s="235"/>
      <c r="U352" s="235"/>
      <c r="V352" s="235"/>
      <c r="W352" s="235"/>
      <c r="X352" s="236"/>
    </row>
    <row r="353" ht="13.5" thickTop="1"/>
    <row r="354" spans="1:24" ht="20.25" customHeight="1" thickBot="1">
      <c r="A354" s="223">
        <f>TEAMS!$J$11</f>
        <v>0</v>
      </c>
      <c r="B354" s="224"/>
      <c r="C354" s="224"/>
      <c r="D354" s="224"/>
      <c r="E354" s="224"/>
      <c r="F354" s="224"/>
      <c r="G354" s="224"/>
      <c r="H354" s="224"/>
      <c r="I354" s="224"/>
      <c r="J354" s="224"/>
      <c r="K354" s="225"/>
      <c r="L354" s="226" t="s">
        <v>3</v>
      </c>
      <c r="M354" s="229"/>
      <c r="N354" s="223">
        <f>TEAMS!$L$11</f>
        <v>0</v>
      </c>
      <c r="O354" s="224"/>
      <c r="P354" s="224"/>
      <c r="Q354" s="224"/>
      <c r="R354" s="224"/>
      <c r="S354" s="224"/>
      <c r="T354" s="224"/>
      <c r="U354" s="224"/>
      <c r="V354" s="224"/>
      <c r="W354" s="224"/>
      <c r="X354" s="22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23">
        <f>TEAMS!$J$12</f>
        <v>0</v>
      </c>
      <c r="B356" s="224"/>
      <c r="C356" s="224"/>
      <c r="D356" s="224"/>
      <c r="E356" s="224"/>
      <c r="F356" s="224"/>
      <c r="G356" s="224"/>
      <c r="H356" s="224"/>
      <c r="I356" s="224"/>
      <c r="J356" s="224"/>
      <c r="K356" s="225"/>
      <c r="L356" s="226" t="s">
        <v>4</v>
      </c>
      <c r="M356" s="229"/>
      <c r="N356" s="223">
        <f>TEAMS!$L$12</f>
        <v>0</v>
      </c>
      <c r="O356" s="224"/>
      <c r="P356" s="224"/>
      <c r="Q356" s="224"/>
      <c r="R356" s="224"/>
      <c r="S356" s="224"/>
      <c r="T356" s="224"/>
      <c r="U356" s="224"/>
      <c r="V356" s="224"/>
      <c r="W356" s="224"/>
      <c r="X356" s="22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23">
        <f>TEAMS!$J$13</f>
        <v>0</v>
      </c>
      <c r="B358" s="224"/>
      <c r="C358" s="224"/>
      <c r="D358" s="224"/>
      <c r="E358" s="224"/>
      <c r="F358" s="224"/>
      <c r="G358" s="224"/>
      <c r="H358" s="224"/>
      <c r="I358" s="224"/>
      <c r="J358" s="224"/>
      <c r="K358" s="225"/>
      <c r="L358" s="226" t="s">
        <v>5</v>
      </c>
      <c r="M358" s="229"/>
      <c r="N358" s="223">
        <f>TEAMS!$L$13</f>
        <v>0</v>
      </c>
      <c r="O358" s="224"/>
      <c r="P358" s="224"/>
      <c r="Q358" s="224"/>
      <c r="R358" s="224"/>
      <c r="S358" s="224"/>
      <c r="T358" s="224"/>
      <c r="U358" s="224"/>
      <c r="V358" s="224"/>
      <c r="W358" s="224"/>
      <c r="X358" s="22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23">
        <f>TEAMS!$J$14</f>
        <v>0</v>
      </c>
      <c r="B360" s="224"/>
      <c r="C360" s="224"/>
      <c r="D360" s="224"/>
      <c r="E360" s="224"/>
      <c r="F360" s="224"/>
      <c r="G360" s="224"/>
      <c r="H360" s="224"/>
      <c r="I360" s="224"/>
      <c r="J360" s="224"/>
      <c r="K360" s="225"/>
      <c r="L360" s="226" t="s">
        <v>6</v>
      </c>
      <c r="M360" s="227"/>
      <c r="N360" s="223">
        <f>TEAMS!$L$14</f>
        <v>0</v>
      </c>
      <c r="O360" s="224"/>
      <c r="P360" s="224"/>
      <c r="Q360" s="224"/>
      <c r="R360" s="224"/>
      <c r="S360" s="224"/>
      <c r="T360" s="224"/>
      <c r="U360" s="224"/>
      <c r="V360" s="224"/>
      <c r="W360" s="224"/>
      <c r="X360" s="225"/>
    </row>
    <row r="361" ht="5.25" customHeight="1" thickTop="1"/>
    <row r="362" spans="1:22" ht="15.75" customHeight="1" thickBot="1">
      <c r="A362" s="23">
        <v>1</v>
      </c>
      <c r="C362" s="228" t="s">
        <v>9</v>
      </c>
      <c r="D362" s="228"/>
      <c r="E362" s="228"/>
      <c r="F362" s="228"/>
      <c r="G362" s="228"/>
      <c r="H362" s="228"/>
      <c r="I362" s="228"/>
      <c r="P362" s="228" t="s">
        <v>9</v>
      </c>
      <c r="Q362" s="228"/>
      <c r="R362" s="228"/>
      <c r="S362" s="228"/>
      <c r="T362" s="228"/>
      <c r="U362" s="228"/>
      <c r="V362" s="228"/>
    </row>
    <row r="363" spans="3:22" ht="30" customHeight="1" thickBot="1" thickTop="1">
      <c r="C363" s="216"/>
      <c r="D363" s="217"/>
      <c r="E363" s="217"/>
      <c r="F363" s="217"/>
      <c r="G363" s="217"/>
      <c r="H363" s="217"/>
      <c r="I363" s="218"/>
      <c r="P363" s="216"/>
      <c r="Q363" s="217"/>
      <c r="R363" s="217"/>
      <c r="S363" s="217"/>
      <c r="T363" s="217"/>
      <c r="U363" s="217"/>
      <c r="V363" s="218"/>
    </row>
    <row r="364" spans="1:24" ht="18.75" customHeight="1" thickTop="1">
      <c r="A364" s="215" t="s">
        <v>10</v>
      </c>
      <c r="B364" s="215"/>
      <c r="C364" s="215"/>
      <c r="D364" s="215"/>
      <c r="E364" s="215"/>
      <c r="F364" s="215"/>
      <c r="G364" s="215"/>
      <c r="H364" s="215"/>
      <c r="I364" s="215"/>
      <c r="J364" s="215"/>
      <c r="K364" s="215"/>
      <c r="N364" s="215" t="s">
        <v>10</v>
      </c>
      <c r="O364" s="215"/>
      <c r="P364" s="215"/>
      <c r="Q364" s="215"/>
      <c r="R364" s="215"/>
      <c r="S364" s="215"/>
      <c r="T364" s="215"/>
      <c r="U364" s="215"/>
      <c r="V364" s="215"/>
      <c r="W364" s="215"/>
      <c r="X364" s="215"/>
    </row>
    <row r="365" ht="3.75" customHeight="1" thickBot="1"/>
    <row r="366" spans="1:24" ht="27.75" customHeight="1" thickBot="1" thickTop="1">
      <c r="A366" s="216"/>
      <c r="B366" s="217"/>
      <c r="C366" s="217"/>
      <c r="D366" s="217"/>
      <c r="E366" s="217"/>
      <c r="F366" s="217"/>
      <c r="G366" s="217"/>
      <c r="H366" s="217"/>
      <c r="I366" s="217"/>
      <c r="J366" s="217"/>
      <c r="K366" s="218"/>
      <c r="L366" s="219">
        <v>16</v>
      </c>
      <c r="M366" s="220"/>
      <c r="N366" s="216"/>
      <c r="O366" s="217"/>
      <c r="P366" s="217"/>
      <c r="Q366" s="217"/>
      <c r="R366" s="217"/>
      <c r="S366" s="217"/>
      <c r="T366" s="217"/>
      <c r="U366" s="217"/>
      <c r="V366" s="217"/>
      <c r="W366" s="217"/>
      <c r="X366" s="218"/>
    </row>
    <row r="367" ht="5.25" customHeight="1" thickTop="1"/>
    <row r="368" spans="1:24" ht="20.25" customHeight="1" thickBot="1">
      <c r="A368" s="221" t="s">
        <v>11</v>
      </c>
      <c r="B368" s="221"/>
      <c r="C368" s="221"/>
      <c r="D368" s="221"/>
      <c r="E368" s="221"/>
      <c r="F368" s="221"/>
      <c r="G368" s="221"/>
      <c r="H368" s="221"/>
      <c r="I368" s="221"/>
      <c r="J368" s="221"/>
      <c r="K368" s="221"/>
      <c r="L368" s="221"/>
      <c r="M368" s="222"/>
      <c r="N368" s="222"/>
      <c r="O368" s="222"/>
      <c r="P368" s="222"/>
      <c r="Q368" s="222"/>
      <c r="R368" s="222"/>
      <c r="S368" s="222"/>
      <c r="T368" s="222"/>
      <c r="U368" s="222"/>
      <c r="V368" s="222"/>
      <c r="W368" s="222"/>
      <c r="X368" s="222"/>
    </row>
    <row r="369" spans="1:24" ht="18">
      <c r="A369" s="238" t="str">
        <f>TEAMS!$D$1</f>
        <v>CLUB NAME</v>
      </c>
      <c r="B369" s="238"/>
      <c r="C369" s="238"/>
      <c r="D369" s="238"/>
      <c r="E369" s="238"/>
      <c r="F369" s="238"/>
      <c r="G369" s="238"/>
      <c r="H369" s="238"/>
      <c r="I369" s="238"/>
      <c r="J369" s="238"/>
      <c r="K369" s="238"/>
      <c r="L369" s="238"/>
      <c r="M369" s="238"/>
      <c r="N369" s="238"/>
      <c r="O369" s="238"/>
      <c r="P369" s="238"/>
      <c r="Q369" s="238"/>
      <c r="R369" s="238"/>
      <c r="S369" s="238"/>
      <c r="T369" s="238"/>
      <c r="U369" s="238"/>
      <c r="V369" s="238"/>
      <c r="W369" s="238"/>
      <c r="X369" s="238"/>
    </row>
    <row r="370" ht="6" customHeight="1"/>
    <row r="371" spans="1:24" ht="15.75">
      <c r="A371" s="237" t="str">
        <f>TEAMS!$D$3</f>
        <v>Tuesday Mens Mufti.</v>
      </c>
      <c r="B371" s="237"/>
      <c r="C371" s="237"/>
      <c r="D371" s="237"/>
      <c r="E371" s="237"/>
      <c r="F371" s="237"/>
      <c r="G371" s="237"/>
      <c r="H371" s="237"/>
      <c r="I371" s="237"/>
      <c r="J371" s="237"/>
      <c r="K371" s="237"/>
      <c r="L371" s="237"/>
      <c r="M371" s="237"/>
      <c r="N371" s="237"/>
      <c r="O371" s="237"/>
      <c r="P371" s="237"/>
      <c r="Q371" s="237"/>
      <c r="R371" s="237"/>
      <c r="S371" s="237"/>
      <c r="T371" s="237"/>
      <c r="U371" s="237"/>
      <c r="V371" s="237"/>
      <c r="W371" s="237"/>
      <c r="X371" s="237"/>
    </row>
    <row r="372" ht="6" customHeight="1"/>
    <row r="373" spans="3:24" ht="15.75">
      <c r="C373" s="230" t="s">
        <v>2</v>
      </c>
      <c r="D373" s="230"/>
      <c r="E373" s="230"/>
      <c r="F373" s="230"/>
      <c r="G373" s="230"/>
      <c r="H373" s="3"/>
      <c r="I373" s="230" t="s">
        <v>1</v>
      </c>
      <c r="J373" s="230"/>
      <c r="K373" s="230"/>
      <c r="L373" s="230"/>
      <c r="M373" s="230"/>
      <c r="N373" s="230"/>
      <c r="O373" s="230"/>
      <c r="P373" s="230"/>
      <c r="Q373" s="230"/>
      <c r="R373" s="230"/>
      <c r="S373" s="230"/>
      <c r="T373" s="230"/>
      <c r="U373" s="230"/>
      <c r="V373" s="230"/>
      <c r="W373" s="230"/>
      <c r="X373" s="230"/>
    </row>
    <row r="374" ht="3" customHeight="1"/>
    <row r="375" spans="3:24" ht="21" customHeight="1" thickBot="1">
      <c r="C375" s="231">
        <f>TEAMS!$K$15</f>
        <v>0</v>
      </c>
      <c r="D375" s="232"/>
      <c r="E375" s="232"/>
      <c r="F375" s="232"/>
      <c r="G375" s="233"/>
      <c r="I375" s="234">
        <f>TEAMS!$D$2</f>
        <v>40609</v>
      </c>
      <c r="J375" s="235"/>
      <c r="K375" s="235"/>
      <c r="L375" s="235"/>
      <c r="M375" s="235"/>
      <c r="N375" s="235"/>
      <c r="O375" s="235"/>
      <c r="P375" s="235"/>
      <c r="Q375" s="235"/>
      <c r="R375" s="235"/>
      <c r="S375" s="235"/>
      <c r="T375" s="235"/>
      <c r="U375" s="235"/>
      <c r="V375" s="235"/>
      <c r="W375" s="235"/>
      <c r="X375" s="236"/>
    </row>
    <row r="376" ht="13.5" thickTop="1"/>
    <row r="377" spans="1:24" ht="20.25" customHeight="1" thickBot="1">
      <c r="A377" s="223">
        <f>TEAMS!$J$16</f>
        <v>0</v>
      </c>
      <c r="B377" s="224"/>
      <c r="C377" s="224"/>
      <c r="D377" s="224"/>
      <c r="E377" s="224"/>
      <c r="F377" s="224"/>
      <c r="G377" s="224"/>
      <c r="H377" s="224"/>
      <c r="I377" s="224"/>
      <c r="J377" s="224"/>
      <c r="K377" s="225"/>
      <c r="L377" s="226" t="s">
        <v>3</v>
      </c>
      <c r="M377" s="229"/>
      <c r="N377" s="223">
        <f>TEAMS!$L$16</f>
        <v>0</v>
      </c>
      <c r="O377" s="224"/>
      <c r="P377" s="224"/>
      <c r="Q377" s="224"/>
      <c r="R377" s="224"/>
      <c r="S377" s="224"/>
      <c r="T377" s="224"/>
      <c r="U377" s="224"/>
      <c r="V377" s="224"/>
      <c r="W377" s="224"/>
      <c r="X377" s="22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23">
        <f>TEAMS!$J$17</f>
        <v>0</v>
      </c>
      <c r="B379" s="224"/>
      <c r="C379" s="224"/>
      <c r="D379" s="224"/>
      <c r="E379" s="224"/>
      <c r="F379" s="224"/>
      <c r="G379" s="224"/>
      <c r="H379" s="224"/>
      <c r="I379" s="224"/>
      <c r="J379" s="224"/>
      <c r="K379" s="225"/>
      <c r="L379" s="226" t="s">
        <v>4</v>
      </c>
      <c r="M379" s="229"/>
      <c r="N379" s="223">
        <f>TEAMS!$L$17</f>
        <v>0</v>
      </c>
      <c r="O379" s="224"/>
      <c r="P379" s="224"/>
      <c r="Q379" s="224"/>
      <c r="R379" s="224"/>
      <c r="S379" s="224"/>
      <c r="T379" s="224"/>
      <c r="U379" s="224"/>
      <c r="V379" s="224"/>
      <c r="W379" s="224"/>
      <c r="X379" s="22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23">
        <f>TEAMS!$J$18</f>
        <v>0</v>
      </c>
      <c r="B381" s="224"/>
      <c r="C381" s="224"/>
      <c r="D381" s="224"/>
      <c r="E381" s="224"/>
      <c r="F381" s="224"/>
      <c r="G381" s="224"/>
      <c r="H381" s="224"/>
      <c r="I381" s="224"/>
      <c r="J381" s="224"/>
      <c r="K381" s="225"/>
      <c r="L381" s="226" t="s">
        <v>5</v>
      </c>
      <c r="M381" s="229"/>
      <c r="N381" s="223">
        <f>TEAMS!$L$18</f>
        <v>0</v>
      </c>
      <c r="O381" s="224"/>
      <c r="P381" s="224"/>
      <c r="Q381" s="224"/>
      <c r="R381" s="224"/>
      <c r="S381" s="224"/>
      <c r="T381" s="224"/>
      <c r="U381" s="224"/>
      <c r="V381" s="224"/>
      <c r="W381" s="224"/>
      <c r="X381" s="22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23">
        <f>TEAMS!$J$19</f>
        <v>0</v>
      </c>
      <c r="B383" s="224"/>
      <c r="C383" s="224"/>
      <c r="D383" s="224"/>
      <c r="E383" s="224"/>
      <c r="F383" s="224"/>
      <c r="G383" s="224"/>
      <c r="H383" s="224"/>
      <c r="I383" s="224"/>
      <c r="J383" s="224"/>
      <c r="K383" s="225"/>
      <c r="L383" s="226" t="s">
        <v>6</v>
      </c>
      <c r="M383" s="227"/>
      <c r="N383" s="223">
        <f>TEAMS!$L$19</f>
        <v>0</v>
      </c>
      <c r="O383" s="224"/>
      <c r="P383" s="224"/>
      <c r="Q383" s="224"/>
      <c r="R383" s="224"/>
      <c r="S383" s="224"/>
      <c r="T383" s="224"/>
      <c r="U383" s="224"/>
      <c r="V383" s="224"/>
      <c r="W383" s="224"/>
      <c r="X383" s="225"/>
    </row>
    <row r="384" ht="5.25" customHeight="1" thickTop="1"/>
    <row r="385" spans="1:22" ht="15.75" customHeight="1" thickBot="1">
      <c r="A385" s="23">
        <v>1</v>
      </c>
      <c r="C385" s="228" t="s">
        <v>9</v>
      </c>
      <c r="D385" s="228"/>
      <c r="E385" s="228"/>
      <c r="F385" s="228"/>
      <c r="G385" s="228"/>
      <c r="H385" s="228"/>
      <c r="I385" s="228"/>
      <c r="P385" s="228" t="s">
        <v>9</v>
      </c>
      <c r="Q385" s="228"/>
      <c r="R385" s="228"/>
      <c r="S385" s="228"/>
      <c r="T385" s="228"/>
      <c r="U385" s="228"/>
      <c r="V385" s="228"/>
    </row>
    <row r="386" spans="3:22" ht="30" customHeight="1" thickBot="1" thickTop="1">
      <c r="C386" s="216"/>
      <c r="D386" s="217"/>
      <c r="E386" s="217"/>
      <c r="F386" s="217"/>
      <c r="G386" s="217"/>
      <c r="H386" s="217"/>
      <c r="I386" s="218"/>
      <c r="P386" s="216"/>
      <c r="Q386" s="217"/>
      <c r="R386" s="217"/>
      <c r="S386" s="217"/>
      <c r="T386" s="217"/>
      <c r="U386" s="217"/>
      <c r="V386" s="218"/>
    </row>
    <row r="387" spans="1:24" ht="18.75" customHeight="1" thickTop="1">
      <c r="A387" s="215" t="s">
        <v>10</v>
      </c>
      <c r="B387" s="215"/>
      <c r="C387" s="215"/>
      <c r="D387" s="215"/>
      <c r="E387" s="215"/>
      <c r="F387" s="215"/>
      <c r="G387" s="215"/>
      <c r="H387" s="215"/>
      <c r="I387" s="215"/>
      <c r="J387" s="215"/>
      <c r="K387" s="215"/>
      <c r="N387" s="215" t="s">
        <v>10</v>
      </c>
      <c r="O387" s="215"/>
      <c r="P387" s="215"/>
      <c r="Q387" s="215"/>
      <c r="R387" s="215"/>
      <c r="S387" s="215"/>
      <c r="T387" s="215"/>
      <c r="U387" s="215"/>
      <c r="V387" s="215"/>
      <c r="W387" s="215"/>
      <c r="X387" s="215"/>
    </row>
    <row r="388" ht="3.75" customHeight="1" thickBot="1"/>
    <row r="389" spans="1:24" ht="27.75" customHeight="1" thickBot="1" thickTop="1">
      <c r="A389" s="216"/>
      <c r="B389" s="217"/>
      <c r="C389" s="217"/>
      <c r="D389" s="217"/>
      <c r="E389" s="217"/>
      <c r="F389" s="217"/>
      <c r="G389" s="217"/>
      <c r="H389" s="217"/>
      <c r="I389" s="217"/>
      <c r="J389" s="217"/>
      <c r="K389" s="218"/>
      <c r="L389" s="219">
        <v>17</v>
      </c>
      <c r="M389" s="220"/>
      <c r="N389" s="216"/>
      <c r="O389" s="217"/>
      <c r="P389" s="217"/>
      <c r="Q389" s="217"/>
      <c r="R389" s="217"/>
      <c r="S389" s="217"/>
      <c r="T389" s="217"/>
      <c r="U389" s="217"/>
      <c r="V389" s="217"/>
      <c r="W389" s="217"/>
      <c r="X389" s="218"/>
    </row>
    <row r="390" ht="5.25" customHeight="1" thickTop="1"/>
    <row r="391" spans="1:24" ht="20.25" customHeight="1" thickBot="1">
      <c r="A391" s="221" t="s">
        <v>11</v>
      </c>
      <c r="B391" s="221"/>
      <c r="C391" s="221"/>
      <c r="D391" s="221"/>
      <c r="E391" s="221"/>
      <c r="F391" s="221"/>
      <c r="G391" s="221"/>
      <c r="H391" s="221"/>
      <c r="I391" s="221"/>
      <c r="J391" s="221"/>
      <c r="K391" s="221"/>
      <c r="L391" s="221"/>
      <c r="M391" s="222"/>
      <c r="N391" s="222"/>
      <c r="O391" s="222"/>
      <c r="P391" s="222"/>
      <c r="Q391" s="222"/>
      <c r="R391" s="222"/>
      <c r="S391" s="222"/>
      <c r="T391" s="222"/>
      <c r="U391" s="222"/>
      <c r="V391" s="222"/>
      <c r="W391" s="222"/>
      <c r="X391" s="222"/>
    </row>
    <row r="392" spans="1:24" ht="18">
      <c r="A392" s="238" t="str">
        <f>TEAMS!$D$1</f>
        <v>CLUB NAME</v>
      </c>
      <c r="B392" s="238"/>
      <c r="C392" s="238"/>
      <c r="D392" s="238"/>
      <c r="E392" s="238"/>
      <c r="F392" s="238"/>
      <c r="G392" s="238"/>
      <c r="H392" s="238"/>
      <c r="I392" s="238"/>
      <c r="J392" s="238"/>
      <c r="K392" s="238"/>
      <c r="L392" s="238"/>
      <c r="M392" s="238"/>
      <c r="N392" s="238"/>
      <c r="O392" s="238"/>
      <c r="P392" s="238"/>
      <c r="Q392" s="238"/>
      <c r="R392" s="238"/>
      <c r="S392" s="238"/>
      <c r="T392" s="238"/>
      <c r="U392" s="238"/>
      <c r="V392" s="238"/>
      <c r="W392" s="238"/>
      <c r="X392" s="238"/>
    </row>
    <row r="393" ht="6" customHeight="1"/>
    <row r="394" spans="1:24" ht="15.75">
      <c r="A394" s="237" t="str">
        <f>TEAMS!$D$3</f>
        <v>Tuesday Mens Mufti.</v>
      </c>
      <c r="B394" s="237"/>
      <c r="C394" s="237"/>
      <c r="D394" s="237"/>
      <c r="E394" s="237"/>
      <c r="F394" s="237"/>
      <c r="G394" s="237"/>
      <c r="H394" s="237"/>
      <c r="I394" s="237"/>
      <c r="J394" s="237"/>
      <c r="K394" s="237"/>
      <c r="L394" s="237"/>
      <c r="M394" s="237"/>
      <c r="N394" s="237"/>
      <c r="O394" s="237"/>
      <c r="P394" s="237"/>
      <c r="Q394" s="237"/>
      <c r="R394" s="237"/>
      <c r="S394" s="237"/>
      <c r="T394" s="237"/>
      <c r="U394" s="237"/>
      <c r="V394" s="237"/>
      <c r="W394" s="237"/>
      <c r="X394" s="237"/>
    </row>
    <row r="395" ht="6" customHeight="1"/>
    <row r="396" spans="3:24" ht="15.75">
      <c r="C396" s="230" t="s">
        <v>2</v>
      </c>
      <c r="D396" s="230"/>
      <c r="E396" s="230"/>
      <c r="F396" s="230"/>
      <c r="G396" s="230"/>
      <c r="H396" s="3"/>
      <c r="I396" s="230" t="s">
        <v>1</v>
      </c>
      <c r="J396" s="230"/>
      <c r="K396" s="230"/>
      <c r="L396" s="230"/>
      <c r="M396" s="230"/>
      <c r="N396" s="230"/>
      <c r="O396" s="230"/>
      <c r="P396" s="230"/>
      <c r="Q396" s="230"/>
      <c r="R396" s="230"/>
      <c r="S396" s="230"/>
      <c r="T396" s="230"/>
      <c r="U396" s="230"/>
      <c r="V396" s="230"/>
      <c r="W396" s="230"/>
      <c r="X396" s="230"/>
    </row>
    <row r="397" ht="3" customHeight="1"/>
    <row r="398" spans="3:24" ht="21" customHeight="1" thickBot="1">
      <c r="C398" s="231">
        <f>TEAMS!$K$20</f>
        <v>0</v>
      </c>
      <c r="D398" s="232"/>
      <c r="E398" s="232"/>
      <c r="F398" s="232"/>
      <c r="G398" s="233"/>
      <c r="I398" s="234">
        <f>TEAMS!$D$2</f>
        <v>40609</v>
      </c>
      <c r="J398" s="235"/>
      <c r="K398" s="235"/>
      <c r="L398" s="235"/>
      <c r="M398" s="235"/>
      <c r="N398" s="235"/>
      <c r="O398" s="235"/>
      <c r="P398" s="235"/>
      <c r="Q398" s="235"/>
      <c r="R398" s="235"/>
      <c r="S398" s="235"/>
      <c r="T398" s="235"/>
      <c r="U398" s="235"/>
      <c r="V398" s="235"/>
      <c r="W398" s="235"/>
      <c r="X398" s="236"/>
    </row>
    <row r="399" ht="13.5" thickTop="1"/>
    <row r="400" spans="1:24" ht="20.25" customHeight="1" thickBot="1">
      <c r="A400" s="223">
        <f>TEAMS!$J$21</f>
        <v>0</v>
      </c>
      <c r="B400" s="224"/>
      <c r="C400" s="224"/>
      <c r="D400" s="224"/>
      <c r="E400" s="224"/>
      <c r="F400" s="224"/>
      <c r="G400" s="224"/>
      <c r="H400" s="224"/>
      <c r="I400" s="224"/>
      <c r="J400" s="224"/>
      <c r="K400" s="225"/>
      <c r="L400" s="226" t="s">
        <v>3</v>
      </c>
      <c r="M400" s="229"/>
      <c r="N400" s="223">
        <f>TEAMS!$L$21</f>
        <v>0</v>
      </c>
      <c r="O400" s="224"/>
      <c r="P400" s="224"/>
      <c r="Q400" s="224"/>
      <c r="R400" s="224"/>
      <c r="S400" s="224"/>
      <c r="T400" s="224"/>
      <c r="U400" s="224"/>
      <c r="V400" s="224"/>
      <c r="W400" s="224"/>
      <c r="X400" s="22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23">
        <f>TEAMS!$J$22</f>
        <v>0</v>
      </c>
      <c r="B402" s="224"/>
      <c r="C402" s="224"/>
      <c r="D402" s="224"/>
      <c r="E402" s="224"/>
      <c r="F402" s="224"/>
      <c r="G402" s="224"/>
      <c r="H402" s="224"/>
      <c r="I402" s="224"/>
      <c r="J402" s="224"/>
      <c r="K402" s="225"/>
      <c r="L402" s="226" t="s">
        <v>4</v>
      </c>
      <c r="M402" s="229"/>
      <c r="N402" s="223">
        <f>TEAMS!$L$22</f>
        <v>0</v>
      </c>
      <c r="O402" s="224"/>
      <c r="P402" s="224"/>
      <c r="Q402" s="224"/>
      <c r="R402" s="224"/>
      <c r="S402" s="224"/>
      <c r="T402" s="224"/>
      <c r="U402" s="224"/>
      <c r="V402" s="224"/>
      <c r="W402" s="224"/>
      <c r="X402" s="22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23">
        <f>TEAMS!$J$23</f>
        <v>0</v>
      </c>
      <c r="B404" s="224"/>
      <c r="C404" s="224"/>
      <c r="D404" s="224"/>
      <c r="E404" s="224"/>
      <c r="F404" s="224"/>
      <c r="G404" s="224"/>
      <c r="H404" s="224"/>
      <c r="I404" s="224"/>
      <c r="J404" s="224"/>
      <c r="K404" s="225"/>
      <c r="L404" s="226" t="s">
        <v>5</v>
      </c>
      <c r="M404" s="229"/>
      <c r="N404" s="223">
        <f>TEAMS!$L$23</f>
        <v>0</v>
      </c>
      <c r="O404" s="224"/>
      <c r="P404" s="224"/>
      <c r="Q404" s="224"/>
      <c r="R404" s="224"/>
      <c r="S404" s="224"/>
      <c r="T404" s="224"/>
      <c r="U404" s="224"/>
      <c r="V404" s="224"/>
      <c r="W404" s="224"/>
      <c r="X404" s="22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23">
        <f>TEAMS!$J$24</f>
        <v>0</v>
      </c>
      <c r="B406" s="224"/>
      <c r="C406" s="224"/>
      <c r="D406" s="224"/>
      <c r="E406" s="224"/>
      <c r="F406" s="224"/>
      <c r="G406" s="224"/>
      <c r="H406" s="224"/>
      <c r="I406" s="224"/>
      <c r="J406" s="224"/>
      <c r="K406" s="225"/>
      <c r="L406" s="226" t="s">
        <v>6</v>
      </c>
      <c r="M406" s="227"/>
      <c r="N406" s="223">
        <f>TEAMS!$L$24</f>
        <v>0</v>
      </c>
      <c r="O406" s="224"/>
      <c r="P406" s="224"/>
      <c r="Q406" s="224"/>
      <c r="R406" s="224"/>
      <c r="S406" s="224"/>
      <c r="T406" s="224"/>
      <c r="U406" s="224"/>
      <c r="V406" s="224"/>
      <c r="W406" s="224"/>
      <c r="X406" s="225"/>
    </row>
    <row r="407" ht="5.25" customHeight="1" thickTop="1"/>
    <row r="408" spans="1:22" ht="15.75" customHeight="1" thickBot="1">
      <c r="A408" s="23">
        <v>1</v>
      </c>
      <c r="C408" s="228" t="s">
        <v>9</v>
      </c>
      <c r="D408" s="228"/>
      <c r="E408" s="228"/>
      <c r="F408" s="228"/>
      <c r="G408" s="228"/>
      <c r="H408" s="228"/>
      <c r="I408" s="228"/>
      <c r="P408" s="228" t="s">
        <v>9</v>
      </c>
      <c r="Q408" s="228"/>
      <c r="R408" s="228"/>
      <c r="S408" s="228"/>
      <c r="T408" s="228"/>
      <c r="U408" s="228"/>
      <c r="V408" s="228"/>
    </row>
    <row r="409" spans="3:22" ht="30" customHeight="1" thickBot="1" thickTop="1">
      <c r="C409" s="216"/>
      <c r="D409" s="217"/>
      <c r="E409" s="217"/>
      <c r="F409" s="217"/>
      <c r="G409" s="217"/>
      <c r="H409" s="217"/>
      <c r="I409" s="218"/>
      <c r="P409" s="216"/>
      <c r="Q409" s="217"/>
      <c r="R409" s="217"/>
      <c r="S409" s="217"/>
      <c r="T409" s="217"/>
      <c r="U409" s="217"/>
      <c r="V409" s="218"/>
    </row>
    <row r="410" spans="1:24" ht="18.75" customHeight="1" thickTop="1">
      <c r="A410" s="215" t="s">
        <v>10</v>
      </c>
      <c r="B410" s="215"/>
      <c r="C410" s="215"/>
      <c r="D410" s="215"/>
      <c r="E410" s="215"/>
      <c r="F410" s="215"/>
      <c r="G410" s="215"/>
      <c r="H410" s="215"/>
      <c r="I410" s="215"/>
      <c r="J410" s="215"/>
      <c r="K410" s="215"/>
      <c r="N410" s="215" t="s">
        <v>10</v>
      </c>
      <c r="O410" s="215"/>
      <c r="P410" s="215"/>
      <c r="Q410" s="215"/>
      <c r="R410" s="215"/>
      <c r="S410" s="215"/>
      <c r="T410" s="215"/>
      <c r="U410" s="215"/>
      <c r="V410" s="215"/>
      <c r="W410" s="215"/>
      <c r="X410" s="215"/>
    </row>
    <row r="411" ht="3.75" customHeight="1" thickBot="1"/>
    <row r="412" spans="1:24" ht="27.75" customHeight="1" thickBot="1" thickTop="1">
      <c r="A412" s="216"/>
      <c r="B412" s="217"/>
      <c r="C412" s="217"/>
      <c r="D412" s="217"/>
      <c r="E412" s="217"/>
      <c r="F412" s="217"/>
      <c r="G412" s="217"/>
      <c r="H412" s="217"/>
      <c r="I412" s="217"/>
      <c r="J412" s="217"/>
      <c r="K412" s="218"/>
      <c r="L412" s="219">
        <v>18</v>
      </c>
      <c r="M412" s="220"/>
      <c r="N412" s="216"/>
      <c r="O412" s="217"/>
      <c r="P412" s="217"/>
      <c r="Q412" s="217"/>
      <c r="R412" s="217"/>
      <c r="S412" s="217"/>
      <c r="T412" s="217"/>
      <c r="U412" s="217"/>
      <c r="V412" s="217"/>
      <c r="W412" s="217"/>
      <c r="X412" s="218"/>
    </row>
    <row r="413" ht="5.25" customHeight="1" thickTop="1"/>
    <row r="414" spans="1:24" ht="20.25" customHeight="1" thickBot="1">
      <c r="A414" s="221" t="s">
        <v>11</v>
      </c>
      <c r="B414" s="221"/>
      <c r="C414" s="221"/>
      <c r="D414" s="221"/>
      <c r="E414" s="221"/>
      <c r="F414" s="221"/>
      <c r="G414" s="221"/>
      <c r="H414" s="221"/>
      <c r="I414" s="221"/>
      <c r="J414" s="221"/>
      <c r="K414" s="221"/>
      <c r="L414" s="221"/>
      <c r="M414" s="222"/>
      <c r="N414" s="222"/>
      <c r="O414" s="222"/>
      <c r="P414" s="222"/>
      <c r="Q414" s="222"/>
      <c r="R414" s="222"/>
      <c r="S414" s="222"/>
      <c r="T414" s="222"/>
      <c r="U414" s="222"/>
      <c r="V414" s="222"/>
      <c r="W414" s="222"/>
      <c r="X414" s="222"/>
    </row>
    <row r="415" spans="1:24" ht="18">
      <c r="A415" s="238" t="str">
        <f>TEAMS!$D$1</f>
        <v>CLUB NAME</v>
      </c>
      <c r="B415" s="238"/>
      <c r="C415" s="238"/>
      <c r="D415" s="238"/>
      <c r="E415" s="238"/>
      <c r="F415" s="238"/>
      <c r="G415" s="238"/>
      <c r="H415" s="238"/>
      <c r="I415" s="238"/>
      <c r="J415" s="238"/>
      <c r="K415" s="238"/>
      <c r="L415" s="238"/>
      <c r="M415" s="238"/>
      <c r="N415" s="238"/>
      <c r="O415" s="238"/>
      <c r="P415" s="238"/>
      <c r="Q415" s="238"/>
      <c r="R415" s="238"/>
      <c r="S415" s="238"/>
      <c r="T415" s="238"/>
      <c r="U415" s="238"/>
      <c r="V415" s="238"/>
      <c r="W415" s="238"/>
      <c r="X415" s="238"/>
    </row>
    <row r="416" ht="6" customHeight="1"/>
    <row r="417" spans="1:24" ht="15.75">
      <c r="A417" s="237" t="str">
        <f>TEAMS!$D$3</f>
        <v>Tuesday Mens Mufti.</v>
      </c>
      <c r="B417" s="237"/>
      <c r="C417" s="237"/>
      <c r="D417" s="237"/>
      <c r="E417" s="237"/>
      <c r="F417" s="237"/>
      <c r="G417" s="237"/>
      <c r="H417" s="237"/>
      <c r="I417" s="237"/>
      <c r="J417" s="237"/>
      <c r="K417" s="237"/>
      <c r="L417" s="237"/>
      <c r="M417" s="237"/>
      <c r="N417" s="237"/>
      <c r="O417" s="237"/>
      <c r="P417" s="237"/>
      <c r="Q417" s="237"/>
      <c r="R417" s="237"/>
      <c r="S417" s="237"/>
      <c r="T417" s="237"/>
      <c r="U417" s="237"/>
      <c r="V417" s="237"/>
      <c r="W417" s="237"/>
      <c r="X417" s="237"/>
    </row>
    <row r="418" ht="6" customHeight="1"/>
    <row r="419" spans="3:24" ht="15.75">
      <c r="C419" s="230" t="s">
        <v>2</v>
      </c>
      <c r="D419" s="230"/>
      <c r="E419" s="230"/>
      <c r="F419" s="230"/>
      <c r="G419" s="230"/>
      <c r="H419" s="3"/>
      <c r="I419" s="230" t="s">
        <v>1</v>
      </c>
      <c r="J419" s="230"/>
      <c r="K419" s="230"/>
      <c r="L419" s="230"/>
      <c r="M419" s="230"/>
      <c r="N419" s="230"/>
      <c r="O419" s="230"/>
      <c r="P419" s="230"/>
      <c r="Q419" s="230"/>
      <c r="R419" s="230"/>
      <c r="S419" s="230"/>
      <c r="T419" s="230"/>
      <c r="U419" s="230"/>
      <c r="V419" s="230"/>
      <c r="W419" s="230"/>
      <c r="X419" s="230"/>
    </row>
    <row r="420" ht="3" customHeight="1"/>
    <row r="421" spans="3:24" ht="21" customHeight="1" thickBot="1">
      <c r="C421" s="231">
        <f>TEAMS!$K$25</f>
        <v>0</v>
      </c>
      <c r="D421" s="232"/>
      <c r="E421" s="232"/>
      <c r="F421" s="232"/>
      <c r="G421" s="233"/>
      <c r="I421" s="234">
        <f>TEAMS!$D$2</f>
        <v>40609</v>
      </c>
      <c r="J421" s="235"/>
      <c r="K421" s="235"/>
      <c r="L421" s="235"/>
      <c r="M421" s="235"/>
      <c r="N421" s="235"/>
      <c r="O421" s="235"/>
      <c r="P421" s="235"/>
      <c r="Q421" s="235"/>
      <c r="R421" s="235"/>
      <c r="S421" s="235"/>
      <c r="T421" s="235"/>
      <c r="U421" s="235"/>
      <c r="V421" s="235"/>
      <c r="W421" s="235"/>
      <c r="X421" s="236"/>
    </row>
    <row r="422" ht="13.5" thickTop="1"/>
    <row r="423" spans="1:24" ht="20.25" customHeight="1" thickBot="1">
      <c r="A423" s="223">
        <f>TEAMS!$J$26</f>
        <v>0</v>
      </c>
      <c r="B423" s="224"/>
      <c r="C423" s="224"/>
      <c r="D423" s="224"/>
      <c r="E423" s="224"/>
      <c r="F423" s="224"/>
      <c r="G423" s="224"/>
      <c r="H423" s="224"/>
      <c r="I423" s="224"/>
      <c r="J423" s="224"/>
      <c r="K423" s="225"/>
      <c r="L423" s="226" t="s">
        <v>3</v>
      </c>
      <c r="M423" s="229"/>
      <c r="N423" s="223">
        <f>TEAMS!$L$26</f>
        <v>0</v>
      </c>
      <c r="O423" s="224"/>
      <c r="P423" s="224"/>
      <c r="Q423" s="224"/>
      <c r="R423" s="224"/>
      <c r="S423" s="224"/>
      <c r="T423" s="224"/>
      <c r="U423" s="224"/>
      <c r="V423" s="224"/>
      <c r="W423" s="224"/>
      <c r="X423" s="22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23">
        <f>TEAMS!$J$27</f>
        <v>0</v>
      </c>
      <c r="B425" s="224"/>
      <c r="C425" s="224"/>
      <c r="D425" s="224"/>
      <c r="E425" s="224"/>
      <c r="F425" s="224"/>
      <c r="G425" s="224"/>
      <c r="H425" s="224"/>
      <c r="I425" s="224"/>
      <c r="J425" s="224"/>
      <c r="K425" s="225"/>
      <c r="L425" s="226" t="s">
        <v>4</v>
      </c>
      <c r="M425" s="229"/>
      <c r="N425" s="223">
        <f>TEAMS!$L$27</f>
        <v>0</v>
      </c>
      <c r="O425" s="224"/>
      <c r="P425" s="224"/>
      <c r="Q425" s="224"/>
      <c r="R425" s="224"/>
      <c r="S425" s="224"/>
      <c r="T425" s="224"/>
      <c r="U425" s="224"/>
      <c r="V425" s="224"/>
      <c r="W425" s="224"/>
      <c r="X425" s="22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23">
        <f>TEAMS!$J$28</f>
        <v>0</v>
      </c>
      <c r="B427" s="224"/>
      <c r="C427" s="224"/>
      <c r="D427" s="224"/>
      <c r="E427" s="224"/>
      <c r="F427" s="224"/>
      <c r="G427" s="224"/>
      <c r="H427" s="224"/>
      <c r="I427" s="224"/>
      <c r="J427" s="224"/>
      <c r="K427" s="225"/>
      <c r="L427" s="226" t="s">
        <v>5</v>
      </c>
      <c r="M427" s="229"/>
      <c r="N427" s="223">
        <f>TEAMS!$L$28</f>
        <v>0</v>
      </c>
      <c r="O427" s="224"/>
      <c r="P427" s="224"/>
      <c r="Q427" s="224"/>
      <c r="R427" s="224"/>
      <c r="S427" s="224"/>
      <c r="T427" s="224"/>
      <c r="U427" s="224"/>
      <c r="V427" s="224"/>
      <c r="W427" s="224"/>
      <c r="X427" s="22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23">
        <f>TEAMS!$J$29</f>
        <v>0</v>
      </c>
      <c r="B429" s="224"/>
      <c r="C429" s="224"/>
      <c r="D429" s="224"/>
      <c r="E429" s="224"/>
      <c r="F429" s="224"/>
      <c r="G429" s="224"/>
      <c r="H429" s="224"/>
      <c r="I429" s="224"/>
      <c r="J429" s="224"/>
      <c r="K429" s="225"/>
      <c r="L429" s="226" t="s">
        <v>6</v>
      </c>
      <c r="M429" s="227"/>
      <c r="N429" s="223">
        <f>TEAMS!$L$29</f>
        <v>0</v>
      </c>
      <c r="O429" s="224"/>
      <c r="P429" s="224"/>
      <c r="Q429" s="224"/>
      <c r="R429" s="224"/>
      <c r="S429" s="224"/>
      <c r="T429" s="224"/>
      <c r="U429" s="224"/>
      <c r="V429" s="224"/>
      <c r="W429" s="224"/>
      <c r="X429" s="225"/>
    </row>
    <row r="430" ht="5.25" customHeight="1" thickTop="1"/>
    <row r="431" spans="1:22" ht="15.75" customHeight="1" thickBot="1">
      <c r="A431" s="23">
        <v>1</v>
      </c>
      <c r="C431" s="228" t="s">
        <v>9</v>
      </c>
      <c r="D431" s="228"/>
      <c r="E431" s="228"/>
      <c r="F431" s="228"/>
      <c r="G431" s="228"/>
      <c r="H431" s="228"/>
      <c r="I431" s="228"/>
      <c r="P431" s="228" t="s">
        <v>9</v>
      </c>
      <c r="Q431" s="228"/>
      <c r="R431" s="228"/>
      <c r="S431" s="228"/>
      <c r="T431" s="228"/>
      <c r="U431" s="228"/>
      <c r="V431" s="228"/>
    </row>
    <row r="432" spans="3:22" ht="30" customHeight="1" thickBot="1" thickTop="1">
      <c r="C432" s="216"/>
      <c r="D432" s="217"/>
      <c r="E432" s="217"/>
      <c r="F432" s="217"/>
      <c r="G432" s="217"/>
      <c r="H432" s="217"/>
      <c r="I432" s="218"/>
      <c r="P432" s="216"/>
      <c r="Q432" s="217"/>
      <c r="R432" s="217"/>
      <c r="S432" s="217"/>
      <c r="T432" s="217"/>
      <c r="U432" s="217"/>
      <c r="V432" s="218"/>
    </row>
    <row r="433" spans="1:24" ht="18.75" customHeight="1" thickTop="1">
      <c r="A433" s="215" t="s">
        <v>10</v>
      </c>
      <c r="B433" s="215"/>
      <c r="C433" s="215"/>
      <c r="D433" s="215"/>
      <c r="E433" s="215"/>
      <c r="F433" s="215"/>
      <c r="G433" s="215"/>
      <c r="H433" s="215"/>
      <c r="I433" s="215"/>
      <c r="J433" s="215"/>
      <c r="K433" s="215"/>
      <c r="N433" s="215" t="s">
        <v>10</v>
      </c>
      <c r="O433" s="215"/>
      <c r="P433" s="215"/>
      <c r="Q433" s="215"/>
      <c r="R433" s="215"/>
      <c r="S433" s="215"/>
      <c r="T433" s="215"/>
      <c r="U433" s="215"/>
      <c r="V433" s="215"/>
      <c r="W433" s="215"/>
      <c r="X433" s="215"/>
    </row>
    <row r="434" ht="3.75" customHeight="1" thickBot="1"/>
    <row r="435" spans="1:24" ht="27.75" customHeight="1" thickBot="1" thickTop="1">
      <c r="A435" s="216"/>
      <c r="B435" s="217"/>
      <c r="C435" s="217"/>
      <c r="D435" s="217"/>
      <c r="E435" s="217"/>
      <c r="F435" s="217"/>
      <c r="G435" s="217"/>
      <c r="H435" s="217"/>
      <c r="I435" s="217"/>
      <c r="J435" s="217"/>
      <c r="K435" s="218"/>
      <c r="L435" s="219">
        <v>19</v>
      </c>
      <c r="M435" s="220"/>
      <c r="N435" s="216"/>
      <c r="O435" s="217"/>
      <c r="P435" s="217"/>
      <c r="Q435" s="217"/>
      <c r="R435" s="217"/>
      <c r="S435" s="217"/>
      <c r="T435" s="217"/>
      <c r="U435" s="217"/>
      <c r="V435" s="217"/>
      <c r="W435" s="217"/>
      <c r="X435" s="218"/>
    </row>
    <row r="436" ht="5.25" customHeight="1" thickTop="1"/>
    <row r="437" spans="1:24" ht="20.25" customHeight="1" thickBot="1">
      <c r="A437" s="221" t="s">
        <v>11</v>
      </c>
      <c r="B437" s="221"/>
      <c r="C437" s="221"/>
      <c r="D437" s="221"/>
      <c r="E437" s="221"/>
      <c r="F437" s="221"/>
      <c r="G437" s="221"/>
      <c r="H437" s="221"/>
      <c r="I437" s="221"/>
      <c r="J437" s="221"/>
      <c r="K437" s="221"/>
      <c r="L437" s="221"/>
      <c r="M437" s="222"/>
      <c r="N437" s="222"/>
      <c r="O437" s="222"/>
      <c r="P437" s="222"/>
      <c r="Q437" s="222"/>
      <c r="R437" s="222"/>
      <c r="S437" s="222"/>
      <c r="T437" s="222"/>
      <c r="U437" s="222"/>
      <c r="V437" s="222"/>
      <c r="W437" s="222"/>
      <c r="X437" s="222"/>
    </row>
    <row r="438" spans="1:24" ht="18">
      <c r="A438" s="238" t="str">
        <f>TEAMS!$D$1</f>
        <v>CLUB NAME</v>
      </c>
      <c r="B438" s="238"/>
      <c r="C438" s="238"/>
      <c r="D438" s="238"/>
      <c r="E438" s="238"/>
      <c r="F438" s="238"/>
      <c r="G438" s="238"/>
      <c r="H438" s="238"/>
      <c r="I438" s="238"/>
      <c r="J438" s="238"/>
      <c r="K438" s="238"/>
      <c r="L438" s="238"/>
      <c r="M438" s="238"/>
      <c r="N438" s="238"/>
      <c r="O438" s="238"/>
      <c r="P438" s="238"/>
      <c r="Q438" s="238"/>
      <c r="R438" s="238"/>
      <c r="S438" s="238"/>
      <c r="T438" s="238"/>
      <c r="U438" s="238"/>
      <c r="V438" s="238"/>
      <c r="W438" s="238"/>
      <c r="X438" s="238"/>
    </row>
    <row r="439" ht="6" customHeight="1"/>
    <row r="440" spans="1:24" ht="15.75">
      <c r="A440" s="237" t="str">
        <f>TEAMS!$D$3</f>
        <v>Tuesday Mens Mufti.</v>
      </c>
      <c r="B440" s="237"/>
      <c r="C440" s="237"/>
      <c r="D440" s="237"/>
      <c r="E440" s="237"/>
      <c r="F440" s="237"/>
      <c r="G440" s="237"/>
      <c r="H440" s="237"/>
      <c r="I440" s="237"/>
      <c r="J440" s="237"/>
      <c r="K440" s="237"/>
      <c r="L440" s="237"/>
      <c r="M440" s="237"/>
      <c r="N440" s="237"/>
      <c r="O440" s="237"/>
      <c r="P440" s="237"/>
      <c r="Q440" s="237"/>
      <c r="R440" s="237"/>
      <c r="S440" s="237"/>
      <c r="T440" s="237"/>
      <c r="U440" s="237"/>
      <c r="V440" s="237"/>
      <c r="W440" s="237"/>
      <c r="X440" s="237"/>
    </row>
    <row r="441" ht="6" customHeight="1"/>
    <row r="442" spans="3:24" ht="15.75">
      <c r="C442" s="230" t="s">
        <v>2</v>
      </c>
      <c r="D442" s="230"/>
      <c r="E442" s="230"/>
      <c r="F442" s="230"/>
      <c r="G442" s="230"/>
      <c r="H442" s="3"/>
      <c r="I442" s="230" t="s">
        <v>1</v>
      </c>
      <c r="J442" s="230"/>
      <c r="K442" s="230"/>
      <c r="L442" s="230"/>
      <c r="M442" s="230"/>
      <c r="N442" s="230"/>
      <c r="O442" s="230"/>
      <c r="P442" s="230"/>
      <c r="Q442" s="230"/>
      <c r="R442" s="230"/>
      <c r="S442" s="230"/>
      <c r="T442" s="230"/>
      <c r="U442" s="230"/>
      <c r="V442" s="230"/>
      <c r="W442" s="230"/>
      <c r="X442" s="230"/>
    </row>
    <row r="443" ht="3" customHeight="1"/>
    <row r="444" spans="3:24" ht="21" customHeight="1" thickBot="1">
      <c r="C444" s="231">
        <f>TEAMS!$K$30</f>
        <v>0</v>
      </c>
      <c r="D444" s="232"/>
      <c r="E444" s="232"/>
      <c r="F444" s="232"/>
      <c r="G444" s="233"/>
      <c r="I444" s="234">
        <f>TEAMS!$D$2</f>
        <v>40609</v>
      </c>
      <c r="J444" s="235"/>
      <c r="K444" s="235"/>
      <c r="L444" s="235"/>
      <c r="M444" s="235"/>
      <c r="N444" s="235"/>
      <c r="O444" s="235"/>
      <c r="P444" s="235"/>
      <c r="Q444" s="235"/>
      <c r="R444" s="235"/>
      <c r="S444" s="235"/>
      <c r="T444" s="235"/>
      <c r="U444" s="235"/>
      <c r="V444" s="235"/>
      <c r="W444" s="235"/>
      <c r="X444" s="236"/>
    </row>
    <row r="445" ht="13.5" thickTop="1"/>
    <row r="446" spans="1:24" ht="20.25" customHeight="1" thickBot="1">
      <c r="A446" s="223">
        <f>TEAMS!$J$31</f>
        <v>0</v>
      </c>
      <c r="B446" s="224"/>
      <c r="C446" s="224"/>
      <c r="D446" s="224"/>
      <c r="E446" s="224"/>
      <c r="F446" s="224"/>
      <c r="G446" s="224"/>
      <c r="H446" s="224"/>
      <c r="I446" s="224"/>
      <c r="J446" s="224"/>
      <c r="K446" s="225"/>
      <c r="L446" s="226" t="s">
        <v>3</v>
      </c>
      <c r="M446" s="229"/>
      <c r="N446" s="223">
        <f>TEAMS!$L$31</f>
        <v>0</v>
      </c>
      <c r="O446" s="224"/>
      <c r="P446" s="224"/>
      <c r="Q446" s="224"/>
      <c r="R446" s="224"/>
      <c r="S446" s="224"/>
      <c r="T446" s="224"/>
      <c r="U446" s="224"/>
      <c r="V446" s="224"/>
      <c r="W446" s="224"/>
      <c r="X446" s="22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23">
        <f>TEAMS!$J$32</f>
        <v>0</v>
      </c>
      <c r="B448" s="224"/>
      <c r="C448" s="224"/>
      <c r="D448" s="224"/>
      <c r="E448" s="224"/>
      <c r="F448" s="224"/>
      <c r="G448" s="224"/>
      <c r="H448" s="224"/>
      <c r="I448" s="224"/>
      <c r="J448" s="224"/>
      <c r="K448" s="225"/>
      <c r="L448" s="226" t="s">
        <v>4</v>
      </c>
      <c r="M448" s="229"/>
      <c r="N448" s="223">
        <f>TEAMS!$L$32</f>
        <v>0</v>
      </c>
      <c r="O448" s="224"/>
      <c r="P448" s="224"/>
      <c r="Q448" s="224"/>
      <c r="R448" s="224"/>
      <c r="S448" s="224"/>
      <c r="T448" s="224"/>
      <c r="U448" s="224"/>
      <c r="V448" s="224"/>
      <c r="W448" s="224"/>
      <c r="X448" s="22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23">
        <f>TEAMS!$J$33</f>
        <v>0</v>
      </c>
      <c r="B450" s="224"/>
      <c r="C450" s="224"/>
      <c r="D450" s="224"/>
      <c r="E450" s="224"/>
      <c r="F450" s="224"/>
      <c r="G450" s="224"/>
      <c r="H450" s="224"/>
      <c r="I450" s="224"/>
      <c r="J450" s="224"/>
      <c r="K450" s="225"/>
      <c r="L450" s="226" t="s">
        <v>5</v>
      </c>
      <c r="M450" s="229"/>
      <c r="N450" s="223">
        <f>TEAMS!$L$33</f>
        <v>0</v>
      </c>
      <c r="O450" s="224"/>
      <c r="P450" s="224"/>
      <c r="Q450" s="224"/>
      <c r="R450" s="224"/>
      <c r="S450" s="224"/>
      <c r="T450" s="224"/>
      <c r="U450" s="224"/>
      <c r="V450" s="224"/>
      <c r="W450" s="224"/>
      <c r="X450" s="22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23">
        <f>TEAMS!$J$34</f>
        <v>0</v>
      </c>
      <c r="B452" s="224"/>
      <c r="C452" s="224"/>
      <c r="D452" s="224"/>
      <c r="E452" s="224"/>
      <c r="F452" s="224"/>
      <c r="G452" s="224"/>
      <c r="H452" s="224"/>
      <c r="I452" s="224"/>
      <c r="J452" s="224"/>
      <c r="K452" s="225"/>
      <c r="L452" s="226" t="s">
        <v>6</v>
      </c>
      <c r="M452" s="227"/>
      <c r="N452" s="223">
        <f>TEAMS!$L$34</f>
        <v>0</v>
      </c>
      <c r="O452" s="224"/>
      <c r="P452" s="224"/>
      <c r="Q452" s="224"/>
      <c r="R452" s="224"/>
      <c r="S452" s="224"/>
      <c r="T452" s="224"/>
      <c r="U452" s="224"/>
      <c r="V452" s="224"/>
      <c r="W452" s="224"/>
      <c r="X452" s="225"/>
    </row>
    <row r="453" ht="5.25" customHeight="1" thickTop="1"/>
    <row r="454" spans="1:22" ht="15.75" customHeight="1" thickBot="1">
      <c r="A454" s="23">
        <v>1</v>
      </c>
      <c r="C454" s="228" t="s">
        <v>9</v>
      </c>
      <c r="D454" s="228"/>
      <c r="E454" s="228"/>
      <c r="F454" s="228"/>
      <c r="G454" s="228"/>
      <c r="H454" s="228"/>
      <c r="I454" s="228"/>
      <c r="P454" s="228" t="s">
        <v>9</v>
      </c>
      <c r="Q454" s="228"/>
      <c r="R454" s="228"/>
      <c r="S454" s="228"/>
      <c r="T454" s="228"/>
      <c r="U454" s="228"/>
      <c r="V454" s="228"/>
    </row>
    <row r="455" spans="3:22" ht="30" customHeight="1" thickBot="1" thickTop="1">
      <c r="C455" s="216"/>
      <c r="D455" s="217"/>
      <c r="E455" s="217"/>
      <c r="F455" s="217"/>
      <c r="G455" s="217"/>
      <c r="H455" s="217"/>
      <c r="I455" s="218"/>
      <c r="P455" s="216"/>
      <c r="Q455" s="217"/>
      <c r="R455" s="217"/>
      <c r="S455" s="217"/>
      <c r="T455" s="217"/>
      <c r="U455" s="217"/>
      <c r="V455" s="218"/>
    </row>
    <row r="456" spans="1:24" ht="18.75" customHeight="1" thickTop="1">
      <c r="A456" s="215" t="s">
        <v>10</v>
      </c>
      <c r="B456" s="215"/>
      <c r="C456" s="215"/>
      <c r="D456" s="215"/>
      <c r="E456" s="215"/>
      <c r="F456" s="215"/>
      <c r="G456" s="215"/>
      <c r="H456" s="215"/>
      <c r="I456" s="215"/>
      <c r="J456" s="215"/>
      <c r="K456" s="215"/>
      <c r="N456" s="215" t="s">
        <v>10</v>
      </c>
      <c r="O456" s="215"/>
      <c r="P456" s="215"/>
      <c r="Q456" s="215"/>
      <c r="R456" s="215"/>
      <c r="S456" s="215"/>
      <c r="T456" s="215"/>
      <c r="U456" s="215"/>
      <c r="V456" s="215"/>
      <c r="W456" s="215"/>
      <c r="X456" s="215"/>
    </row>
    <row r="457" ht="3.75" customHeight="1" thickBot="1"/>
    <row r="458" spans="1:24" ht="27.75" customHeight="1" thickBot="1" thickTop="1">
      <c r="A458" s="216"/>
      <c r="B458" s="217"/>
      <c r="C458" s="217"/>
      <c r="D458" s="217"/>
      <c r="E458" s="217"/>
      <c r="F458" s="217"/>
      <c r="G458" s="217"/>
      <c r="H458" s="217"/>
      <c r="I458" s="217"/>
      <c r="J458" s="217"/>
      <c r="K458" s="218"/>
      <c r="L458" s="219">
        <v>20</v>
      </c>
      <c r="M458" s="220"/>
      <c r="N458" s="216"/>
      <c r="O458" s="217"/>
      <c r="P458" s="217"/>
      <c r="Q458" s="217"/>
      <c r="R458" s="217"/>
      <c r="S458" s="217"/>
      <c r="T458" s="217"/>
      <c r="U458" s="217"/>
      <c r="V458" s="217"/>
      <c r="W458" s="217"/>
      <c r="X458" s="218"/>
    </row>
    <row r="459" ht="5.25" customHeight="1" thickTop="1"/>
    <row r="460" spans="1:24" ht="20.25" customHeight="1" thickBot="1">
      <c r="A460" s="221" t="s">
        <v>11</v>
      </c>
      <c r="B460" s="221"/>
      <c r="C460" s="221"/>
      <c r="D460" s="221"/>
      <c r="E460" s="221"/>
      <c r="F460" s="221"/>
      <c r="G460" s="221"/>
      <c r="H460" s="221"/>
      <c r="I460" s="221"/>
      <c r="J460" s="221"/>
      <c r="K460" s="221"/>
      <c r="L460" s="221"/>
      <c r="M460" s="222"/>
      <c r="N460" s="222"/>
      <c r="O460" s="222"/>
      <c r="P460" s="222"/>
      <c r="Q460" s="222"/>
      <c r="R460" s="222"/>
      <c r="S460" s="222"/>
      <c r="T460" s="222"/>
      <c r="U460" s="222"/>
      <c r="V460" s="222"/>
      <c r="W460" s="222"/>
      <c r="X460" s="222"/>
    </row>
    <row r="461" spans="1:24" ht="18">
      <c r="A461" s="238" t="str">
        <f>TEAMS!$D$1</f>
        <v>CLUB NAME</v>
      </c>
      <c r="B461" s="238"/>
      <c r="C461" s="238"/>
      <c r="D461" s="238"/>
      <c r="E461" s="238"/>
      <c r="F461" s="238"/>
      <c r="G461" s="238"/>
      <c r="H461" s="238"/>
      <c r="I461" s="238"/>
      <c r="J461" s="238"/>
      <c r="K461" s="238"/>
      <c r="L461" s="238"/>
      <c r="M461" s="238"/>
      <c r="N461" s="238"/>
      <c r="O461" s="238"/>
      <c r="P461" s="238"/>
      <c r="Q461" s="238"/>
      <c r="R461" s="238"/>
      <c r="S461" s="238"/>
      <c r="T461" s="238"/>
      <c r="U461" s="238"/>
      <c r="V461" s="238"/>
      <c r="W461" s="238"/>
      <c r="X461" s="238"/>
    </row>
    <row r="462" ht="6" customHeight="1"/>
    <row r="463" spans="1:24" ht="15.75">
      <c r="A463" s="237" t="str">
        <f>TEAMS!$D$3</f>
        <v>Tuesday Mens Mufti.</v>
      </c>
      <c r="B463" s="237"/>
      <c r="C463" s="237"/>
      <c r="D463" s="237"/>
      <c r="E463" s="237"/>
      <c r="F463" s="237"/>
      <c r="G463" s="237"/>
      <c r="H463" s="237"/>
      <c r="I463" s="237"/>
      <c r="J463" s="237"/>
      <c r="K463" s="237"/>
      <c r="L463" s="237"/>
      <c r="M463" s="237"/>
      <c r="N463" s="237"/>
      <c r="O463" s="237"/>
      <c r="P463" s="237"/>
      <c r="Q463" s="237"/>
      <c r="R463" s="237"/>
      <c r="S463" s="237"/>
      <c r="T463" s="237"/>
      <c r="U463" s="237"/>
      <c r="V463" s="237"/>
      <c r="W463" s="237"/>
      <c r="X463" s="237"/>
    </row>
    <row r="464" ht="6" customHeight="1"/>
    <row r="465" spans="3:24" ht="15.75">
      <c r="C465" s="230" t="s">
        <v>2</v>
      </c>
      <c r="D465" s="230"/>
      <c r="E465" s="230"/>
      <c r="F465" s="230"/>
      <c r="G465" s="230"/>
      <c r="H465" s="3"/>
      <c r="I465" s="230" t="s">
        <v>1</v>
      </c>
      <c r="J465" s="230"/>
      <c r="K465" s="230"/>
      <c r="L465" s="230"/>
      <c r="M465" s="230"/>
      <c r="N465" s="230"/>
      <c r="O465" s="230"/>
      <c r="P465" s="230"/>
      <c r="Q465" s="230"/>
      <c r="R465" s="230"/>
      <c r="S465" s="230"/>
      <c r="T465" s="230"/>
      <c r="U465" s="230"/>
      <c r="V465" s="230"/>
      <c r="W465" s="230"/>
      <c r="X465" s="230"/>
    </row>
    <row r="466" ht="3" customHeight="1"/>
    <row r="467" spans="3:24" ht="21" customHeight="1" thickBot="1">
      <c r="C467" s="231">
        <f>TEAMS!$K$35</f>
        <v>0</v>
      </c>
      <c r="D467" s="232"/>
      <c r="E467" s="232"/>
      <c r="F467" s="232"/>
      <c r="G467" s="233"/>
      <c r="I467" s="234">
        <f>TEAMS!$D$2</f>
        <v>40609</v>
      </c>
      <c r="J467" s="235"/>
      <c r="K467" s="235"/>
      <c r="L467" s="235"/>
      <c r="M467" s="235"/>
      <c r="N467" s="235"/>
      <c r="O467" s="235"/>
      <c r="P467" s="235"/>
      <c r="Q467" s="235"/>
      <c r="R467" s="235"/>
      <c r="S467" s="235"/>
      <c r="T467" s="235"/>
      <c r="U467" s="235"/>
      <c r="V467" s="235"/>
      <c r="W467" s="235"/>
      <c r="X467" s="236"/>
    </row>
    <row r="468" ht="13.5" thickTop="1"/>
    <row r="469" spans="1:24" ht="20.25" customHeight="1" thickBot="1">
      <c r="A469" s="223">
        <f>TEAMS!$J$36</f>
        <v>0</v>
      </c>
      <c r="B469" s="224"/>
      <c r="C469" s="224"/>
      <c r="D469" s="224"/>
      <c r="E469" s="224"/>
      <c r="F469" s="224"/>
      <c r="G469" s="224"/>
      <c r="H469" s="224"/>
      <c r="I469" s="224"/>
      <c r="J469" s="224"/>
      <c r="K469" s="225"/>
      <c r="L469" s="226" t="s">
        <v>3</v>
      </c>
      <c r="M469" s="229"/>
      <c r="N469" s="223">
        <f>TEAMS!$L$36</f>
        <v>0</v>
      </c>
      <c r="O469" s="224"/>
      <c r="P469" s="224"/>
      <c r="Q469" s="224"/>
      <c r="R469" s="224"/>
      <c r="S469" s="224"/>
      <c r="T469" s="224"/>
      <c r="U469" s="224"/>
      <c r="V469" s="224"/>
      <c r="W469" s="224"/>
      <c r="X469" s="22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23">
        <f>TEAMS!$J$37</f>
        <v>0</v>
      </c>
      <c r="B471" s="224"/>
      <c r="C471" s="224"/>
      <c r="D471" s="224"/>
      <c r="E471" s="224"/>
      <c r="F471" s="224"/>
      <c r="G471" s="224"/>
      <c r="H471" s="224"/>
      <c r="I471" s="224"/>
      <c r="J471" s="224"/>
      <c r="K471" s="225"/>
      <c r="L471" s="226" t="s">
        <v>4</v>
      </c>
      <c r="M471" s="229"/>
      <c r="N471" s="223">
        <f>TEAMS!$L$37</f>
        <v>0</v>
      </c>
      <c r="O471" s="224"/>
      <c r="P471" s="224"/>
      <c r="Q471" s="224"/>
      <c r="R471" s="224"/>
      <c r="S471" s="224"/>
      <c r="T471" s="224"/>
      <c r="U471" s="224"/>
      <c r="V471" s="224"/>
      <c r="W471" s="224"/>
      <c r="X471" s="22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23">
        <f>TEAMS!$J$38</f>
        <v>0</v>
      </c>
      <c r="B473" s="224"/>
      <c r="C473" s="224"/>
      <c r="D473" s="224"/>
      <c r="E473" s="224"/>
      <c r="F473" s="224"/>
      <c r="G473" s="224"/>
      <c r="H473" s="224"/>
      <c r="I473" s="224"/>
      <c r="J473" s="224"/>
      <c r="K473" s="225"/>
      <c r="L473" s="226" t="s">
        <v>5</v>
      </c>
      <c r="M473" s="229"/>
      <c r="N473" s="223">
        <f>TEAMS!$L$38</f>
        <v>0</v>
      </c>
      <c r="O473" s="224"/>
      <c r="P473" s="224"/>
      <c r="Q473" s="224"/>
      <c r="R473" s="224"/>
      <c r="S473" s="224"/>
      <c r="T473" s="224"/>
      <c r="U473" s="224"/>
      <c r="V473" s="224"/>
      <c r="W473" s="224"/>
      <c r="X473" s="22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23">
        <f>TEAMS!$J$39</f>
        <v>0</v>
      </c>
      <c r="B475" s="224"/>
      <c r="C475" s="224"/>
      <c r="D475" s="224"/>
      <c r="E475" s="224"/>
      <c r="F475" s="224"/>
      <c r="G475" s="224"/>
      <c r="H475" s="224"/>
      <c r="I475" s="224"/>
      <c r="J475" s="224"/>
      <c r="K475" s="225"/>
      <c r="L475" s="226" t="s">
        <v>6</v>
      </c>
      <c r="M475" s="227"/>
      <c r="N475" s="223">
        <f>TEAMS!$L$39</f>
        <v>0</v>
      </c>
      <c r="O475" s="224"/>
      <c r="P475" s="224"/>
      <c r="Q475" s="224"/>
      <c r="R475" s="224"/>
      <c r="S475" s="224"/>
      <c r="T475" s="224"/>
      <c r="U475" s="224"/>
      <c r="V475" s="224"/>
      <c r="W475" s="224"/>
      <c r="X475" s="225"/>
    </row>
    <row r="476" ht="5.25" customHeight="1" thickTop="1"/>
    <row r="477" spans="1:22" ht="15.75" customHeight="1" thickBot="1">
      <c r="A477" s="23">
        <v>1</v>
      </c>
      <c r="C477" s="228" t="s">
        <v>9</v>
      </c>
      <c r="D477" s="228"/>
      <c r="E477" s="228"/>
      <c r="F477" s="228"/>
      <c r="G477" s="228"/>
      <c r="H477" s="228"/>
      <c r="I477" s="228"/>
      <c r="P477" s="228" t="s">
        <v>9</v>
      </c>
      <c r="Q477" s="228"/>
      <c r="R477" s="228"/>
      <c r="S477" s="228"/>
      <c r="T477" s="228"/>
      <c r="U477" s="228"/>
      <c r="V477" s="228"/>
    </row>
    <row r="478" spans="3:22" ht="30" customHeight="1" thickBot="1" thickTop="1">
      <c r="C478" s="216"/>
      <c r="D478" s="217"/>
      <c r="E478" s="217"/>
      <c r="F478" s="217"/>
      <c r="G478" s="217"/>
      <c r="H478" s="217"/>
      <c r="I478" s="218"/>
      <c r="P478" s="216"/>
      <c r="Q478" s="217"/>
      <c r="R478" s="217"/>
      <c r="S478" s="217"/>
      <c r="T478" s="217"/>
      <c r="U478" s="217"/>
      <c r="V478" s="218"/>
    </row>
    <row r="479" spans="1:24" ht="18.75" customHeight="1" thickTop="1">
      <c r="A479" s="215" t="s">
        <v>10</v>
      </c>
      <c r="B479" s="215"/>
      <c r="C479" s="215"/>
      <c r="D479" s="215"/>
      <c r="E479" s="215"/>
      <c r="F479" s="215"/>
      <c r="G479" s="215"/>
      <c r="H479" s="215"/>
      <c r="I479" s="215"/>
      <c r="J479" s="215"/>
      <c r="K479" s="215"/>
      <c r="N479" s="215" t="s">
        <v>10</v>
      </c>
      <c r="O479" s="215"/>
      <c r="P479" s="215"/>
      <c r="Q479" s="215"/>
      <c r="R479" s="215"/>
      <c r="S479" s="215"/>
      <c r="T479" s="215"/>
      <c r="U479" s="215"/>
      <c r="V479" s="215"/>
      <c r="W479" s="215"/>
      <c r="X479" s="215"/>
    </row>
    <row r="480" ht="3.75" customHeight="1" thickBot="1"/>
    <row r="481" spans="1:24" ht="27.75" customHeight="1" thickBot="1" thickTop="1">
      <c r="A481" s="216"/>
      <c r="B481" s="217"/>
      <c r="C481" s="217"/>
      <c r="D481" s="217"/>
      <c r="E481" s="217"/>
      <c r="F481" s="217"/>
      <c r="G481" s="217"/>
      <c r="H481" s="217"/>
      <c r="I481" s="217"/>
      <c r="J481" s="217"/>
      <c r="K481" s="218"/>
      <c r="L481" s="219">
        <v>21</v>
      </c>
      <c r="M481" s="220"/>
      <c r="N481" s="216"/>
      <c r="O481" s="217"/>
      <c r="P481" s="217"/>
      <c r="Q481" s="217"/>
      <c r="R481" s="217"/>
      <c r="S481" s="217"/>
      <c r="T481" s="217"/>
      <c r="U481" s="217"/>
      <c r="V481" s="217"/>
      <c r="W481" s="217"/>
      <c r="X481" s="218"/>
    </row>
    <row r="482" ht="5.25" customHeight="1" thickTop="1"/>
    <row r="483" spans="1:24" ht="20.25" customHeight="1" thickBot="1">
      <c r="A483" s="221" t="s">
        <v>11</v>
      </c>
      <c r="B483" s="221"/>
      <c r="C483" s="221"/>
      <c r="D483" s="221"/>
      <c r="E483" s="221"/>
      <c r="F483" s="221"/>
      <c r="G483" s="221"/>
      <c r="H483" s="221"/>
      <c r="I483" s="221"/>
      <c r="J483" s="221"/>
      <c r="K483" s="221"/>
      <c r="L483" s="221"/>
      <c r="M483" s="222"/>
      <c r="N483" s="222"/>
      <c r="O483" s="222"/>
      <c r="P483" s="222"/>
      <c r="Q483" s="222"/>
      <c r="R483" s="222"/>
      <c r="S483" s="222"/>
      <c r="T483" s="222"/>
      <c r="U483" s="222"/>
      <c r="V483" s="222"/>
      <c r="W483" s="222"/>
      <c r="X483" s="222"/>
    </row>
    <row r="484" spans="1:24" ht="18">
      <c r="A484" s="238" t="str">
        <f>TEAMS!$D$1</f>
        <v>CLUB NAME</v>
      </c>
      <c r="B484" s="238"/>
      <c r="C484" s="238"/>
      <c r="D484" s="238"/>
      <c r="E484" s="238"/>
      <c r="F484" s="238"/>
      <c r="G484" s="238"/>
      <c r="H484" s="238"/>
      <c r="I484" s="238"/>
      <c r="J484" s="238"/>
      <c r="K484" s="238"/>
      <c r="L484" s="238"/>
      <c r="M484" s="238"/>
      <c r="N484" s="238"/>
      <c r="O484" s="238"/>
      <c r="P484" s="238"/>
      <c r="Q484" s="238"/>
      <c r="R484" s="238"/>
      <c r="S484" s="238"/>
      <c r="T484" s="238"/>
      <c r="U484" s="238"/>
      <c r="V484" s="238"/>
      <c r="W484" s="238"/>
      <c r="X484" s="238"/>
    </row>
    <row r="485" ht="6" customHeight="1"/>
    <row r="486" spans="1:24" ht="15.75">
      <c r="A486" s="237" t="str">
        <f>TEAMS!$D$3</f>
        <v>Tuesday Mens Mufti.</v>
      </c>
      <c r="B486" s="237"/>
      <c r="C486" s="237"/>
      <c r="D486" s="237"/>
      <c r="E486" s="237"/>
      <c r="F486" s="237"/>
      <c r="G486" s="237"/>
      <c r="H486" s="237"/>
      <c r="I486" s="237"/>
      <c r="J486" s="237"/>
      <c r="K486" s="237"/>
      <c r="L486" s="237"/>
      <c r="M486" s="237"/>
      <c r="N486" s="237"/>
      <c r="O486" s="237"/>
      <c r="P486" s="237"/>
      <c r="Q486" s="237"/>
      <c r="R486" s="237"/>
      <c r="S486" s="237"/>
      <c r="T486" s="237"/>
      <c r="U486" s="237"/>
      <c r="V486" s="237"/>
      <c r="W486" s="237"/>
      <c r="X486" s="237"/>
    </row>
    <row r="487" ht="6" customHeight="1"/>
    <row r="488" spans="3:24" ht="15.75">
      <c r="C488" s="230" t="s">
        <v>2</v>
      </c>
      <c r="D488" s="230"/>
      <c r="E488" s="230"/>
      <c r="F488" s="230"/>
      <c r="G488" s="230"/>
      <c r="H488" s="3"/>
      <c r="I488" s="230" t="s">
        <v>1</v>
      </c>
      <c r="J488" s="230"/>
      <c r="K488" s="230"/>
      <c r="L488" s="230"/>
      <c r="M488" s="230"/>
      <c r="N488" s="230"/>
      <c r="O488" s="230"/>
      <c r="P488" s="230"/>
      <c r="Q488" s="230"/>
      <c r="R488" s="230"/>
      <c r="S488" s="230"/>
      <c r="T488" s="230"/>
      <c r="U488" s="230"/>
      <c r="V488" s="230"/>
      <c r="W488" s="230"/>
      <c r="X488" s="230"/>
    </row>
    <row r="489" ht="3" customHeight="1"/>
    <row r="490" spans="3:24" ht="21" customHeight="1" thickBot="1">
      <c r="C490" s="231">
        <f>TEAMS!$O$5</f>
        <v>0</v>
      </c>
      <c r="D490" s="232"/>
      <c r="E490" s="232"/>
      <c r="F490" s="232"/>
      <c r="G490" s="233"/>
      <c r="I490" s="234">
        <f>TEAMS!$D$2</f>
        <v>40609</v>
      </c>
      <c r="J490" s="235"/>
      <c r="K490" s="235"/>
      <c r="L490" s="235"/>
      <c r="M490" s="235"/>
      <c r="N490" s="235"/>
      <c r="O490" s="235"/>
      <c r="P490" s="235"/>
      <c r="Q490" s="235"/>
      <c r="R490" s="235"/>
      <c r="S490" s="235"/>
      <c r="T490" s="235"/>
      <c r="U490" s="235"/>
      <c r="V490" s="235"/>
      <c r="W490" s="235"/>
      <c r="X490" s="236"/>
    </row>
    <row r="491" ht="13.5" thickTop="1"/>
    <row r="492" spans="1:24" ht="20.25" customHeight="1" thickBot="1">
      <c r="A492" s="223">
        <f>TEAMS!$N$6</f>
        <v>0</v>
      </c>
      <c r="B492" s="224"/>
      <c r="C492" s="224"/>
      <c r="D492" s="224"/>
      <c r="E492" s="224"/>
      <c r="F492" s="224"/>
      <c r="G492" s="224"/>
      <c r="H492" s="224"/>
      <c r="I492" s="224"/>
      <c r="J492" s="224"/>
      <c r="K492" s="225"/>
      <c r="L492" s="226" t="s">
        <v>3</v>
      </c>
      <c r="M492" s="229"/>
      <c r="N492" s="223">
        <f>TEAMS!$P$6</f>
        <v>0</v>
      </c>
      <c r="O492" s="224"/>
      <c r="P492" s="224"/>
      <c r="Q492" s="224"/>
      <c r="R492" s="224"/>
      <c r="S492" s="224"/>
      <c r="T492" s="224"/>
      <c r="U492" s="224"/>
      <c r="V492" s="224"/>
      <c r="W492" s="224"/>
      <c r="X492" s="22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23">
        <f>TEAMS!$N$7</f>
        <v>0</v>
      </c>
      <c r="B494" s="224"/>
      <c r="C494" s="224"/>
      <c r="D494" s="224"/>
      <c r="E494" s="224"/>
      <c r="F494" s="224"/>
      <c r="G494" s="224"/>
      <c r="H494" s="224"/>
      <c r="I494" s="224"/>
      <c r="J494" s="224"/>
      <c r="K494" s="225"/>
      <c r="L494" s="226" t="s">
        <v>4</v>
      </c>
      <c r="M494" s="229"/>
      <c r="N494" s="223">
        <f>TEAMS!$P$7</f>
        <v>0</v>
      </c>
      <c r="O494" s="224"/>
      <c r="P494" s="224"/>
      <c r="Q494" s="224"/>
      <c r="R494" s="224"/>
      <c r="S494" s="224"/>
      <c r="T494" s="224"/>
      <c r="U494" s="224"/>
      <c r="V494" s="224"/>
      <c r="W494" s="224"/>
      <c r="X494" s="22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23">
        <f>TEAMS!$N$8</f>
        <v>0</v>
      </c>
      <c r="B496" s="224"/>
      <c r="C496" s="224"/>
      <c r="D496" s="224"/>
      <c r="E496" s="224"/>
      <c r="F496" s="224"/>
      <c r="G496" s="224"/>
      <c r="H496" s="224"/>
      <c r="I496" s="224"/>
      <c r="J496" s="224"/>
      <c r="K496" s="225"/>
      <c r="L496" s="226" t="s">
        <v>5</v>
      </c>
      <c r="M496" s="229"/>
      <c r="N496" s="223">
        <f>TEAMS!$P$8</f>
        <v>0</v>
      </c>
      <c r="O496" s="224"/>
      <c r="P496" s="224"/>
      <c r="Q496" s="224"/>
      <c r="R496" s="224"/>
      <c r="S496" s="224"/>
      <c r="T496" s="224"/>
      <c r="U496" s="224"/>
      <c r="V496" s="224"/>
      <c r="W496" s="224"/>
      <c r="X496" s="22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23">
        <f>TEAMS!$N$9</f>
        <v>0</v>
      </c>
      <c r="B498" s="224"/>
      <c r="C498" s="224"/>
      <c r="D498" s="224"/>
      <c r="E498" s="224"/>
      <c r="F498" s="224"/>
      <c r="G498" s="224"/>
      <c r="H498" s="224"/>
      <c r="I498" s="224"/>
      <c r="J498" s="224"/>
      <c r="K498" s="225"/>
      <c r="L498" s="226" t="s">
        <v>6</v>
      </c>
      <c r="M498" s="227"/>
      <c r="N498" s="223">
        <f>TEAMS!$P$9</f>
        <v>0</v>
      </c>
      <c r="O498" s="224"/>
      <c r="P498" s="224"/>
      <c r="Q498" s="224"/>
      <c r="R498" s="224"/>
      <c r="S498" s="224"/>
      <c r="T498" s="224"/>
      <c r="U498" s="224"/>
      <c r="V498" s="224"/>
      <c r="W498" s="224"/>
      <c r="X498" s="225"/>
    </row>
    <row r="499" ht="5.25" customHeight="1" thickTop="1"/>
    <row r="500" spans="1:22" ht="15.75" customHeight="1" thickBot="1">
      <c r="A500" s="23">
        <v>1</v>
      </c>
      <c r="C500" s="228" t="s">
        <v>9</v>
      </c>
      <c r="D500" s="228"/>
      <c r="E500" s="228"/>
      <c r="F500" s="228"/>
      <c r="G500" s="228"/>
      <c r="H500" s="228"/>
      <c r="I500" s="228"/>
      <c r="P500" s="228" t="s">
        <v>9</v>
      </c>
      <c r="Q500" s="228"/>
      <c r="R500" s="228"/>
      <c r="S500" s="228"/>
      <c r="T500" s="228"/>
      <c r="U500" s="228"/>
      <c r="V500" s="228"/>
    </row>
    <row r="501" spans="3:22" ht="30" customHeight="1" thickBot="1" thickTop="1">
      <c r="C501" s="216"/>
      <c r="D501" s="217"/>
      <c r="E501" s="217"/>
      <c r="F501" s="217"/>
      <c r="G501" s="217"/>
      <c r="H501" s="217"/>
      <c r="I501" s="218"/>
      <c r="P501" s="216"/>
      <c r="Q501" s="217"/>
      <c r="R501" s="217"/>
      <c r="S501" s="217"/>
      <c r="T501" s="217"/>
      <c r="U501" s="217"/>
      <c r="V501" s="218"/>
    </row>
    <row r="502" spans="1:24" ht="18.75" customHeight="1" thickTop="1">
      <c r="A502" s="215" t="s">
        <v>10</v>
      </c>
      <c r="B502" s="215"/>
      <c r="C502" s="215"/>
      <c r="D502" s="215"/>
      <c r="E502" s="215"/>
      <c r="F502" s="215"/>
      <c r="G502" s="215"/>
      <c r="H502" s="215"/>
      <c r="I502" s="215"/>
      <c r="J502" s="215"/>
      <c r="K502" s="215"/>
      <c r="N502" s="215" t="s">
        <v>10</v>
      </c>
      <c r="O502" s="215"/>
      <c r="P502" s="215"/>
      <c r="Q502" s="215"/>
      <c r="R502" s="215"/>
      <c r="S502" s="215"/>
      <c r="T502" s="215"/>
      <c r="U502" s="215"/>
      <c r="V502" s="215"/>
      <c r="W502" s="215"/>
      <c r="X502" s="215"/>
    </row>
    <row r="503" ht="3.75" customHeight="1" thickBot="1"/>
    <row r="504" spans="1:24" ht="27.75" customHeight="1" thickBot="1" thickTop="1">
      <c r="A504" s="216"/>
      <c r="B504" s="217"/>
      <c r="C504" s="217"/>
      <c r="D504" s="217"/>
      <c r="E504" s="217"/>
      <c r="F504" s="217"/>
      <c r="G504" s="217"/>
      <c r="H504" s="217"/>
      <c r="I504" s="217"/>
      <c r="J504" s="217"/>
      <c r="K504" s="218"/>
      <c r="L504" s="219">
        <v>22</v>
      </c>
      <c r="M504" s="220"/>
      <c r="N504" s="216"/>
      <c r="O504" s="217"/>
      <c r="P504" s="217"/>
      <c r="Q504" s="217"/>
      <c r="R504" s="217"/>
      <c r="S504" s="217"/>
      <c r="T504" s="217"/>
      <c r="U504" s="217"/>
      <c r="V504" s="217"/>
      <c r="W504" s="217"/>
      <c r="X504" s="218"/>
    </row>
    <row r="505" ht="5.25" customHeight="1" thickTop="1"/>
    <row r="506" spans="1:24" ht="20.25" customHeight="1" thickBot="1">
      <c r="A506" s="221" t="s">
        <v>11</v>
      </c>
      <c r="B506" s="221"/>
      <c r="C506" s="221"/>
      <c r="D506" s="221"/>
      <c r="E506" s="221"/>
      <c r="F506" s="221"/>
      <c r="G506" s="221"/>
      <c r="H506" s="221"/>
      <c r="I506" s="221"/>
      <c r="J506" s="221"/>
      <c r="K506" s="221"/>
      <c r="L506" s="221"/>
      <c r="M506" s="222"/>
      <c r="N506" s="222"/>
      <c r="O506" s="222"/>
      <c r="P506" s="222"/>
      <c r="Q506" s="222"/>
      <c r="R506" s="222"/>
      <c r="S506" s="222"/>
      <c r="T506" s="222"/>
      <c r="U506" s="222"/>
      <c r="V506" s="222"/>
      <c r="W506" s="222"/>
      <c r="X506" s="222"/>
    </row>
    <row r="507" spans="1:24" ht="18">
      <c r="A507" s="238" t="str">
        <f>TEAMS!$D$1</f>
        <v>CLUB NAME</v>
      </c>
      <c r="B507" s="238"/>
      <c r="C507" s="238"/>
      <c r="D507" s="238"/>
      <c r="E507" s="238"/>
      <c r="F507" s="238"/>
      <c r="G507" s="238"/>
      <c r="H507" s="238"/>
      <c r="I507" s="238"/>
      <c r="J507" s="238"/>
      <c r="K507" s="238"/>
      <c r="L507" s="238"/>
      <c r="M507" s="238"/>
      <c r="N507" s="238"/>
      <c r="O507" s="238"/>
      <c r="P507" s="238"/>
      <c r="Q507" s="238"/>
      <c r="R507" s="238"/>
      <c r="S507" s="238"/>
      <c r="T507" s="238"/>
      <c r="U507" s="238"/>
      <c r="V507" s="238"/>
      <c r="W507" s="238"/>
      <c r="X507" s="238"/>
    </row>
    <row r="508" ht="6" customHeight="1"/>
    <row r="509" spans="1:24" ht="15.75">
      <c r="A509" s="237" t="str">
        <f>TEAMS!$D$3</f>
        <v>Tuesday Mens Mufti.</v>
      </c>
      <c r="B509" s="237"/>
      <c r="C509" s="237"/>
      <c r="D509" s="237"/>
      <c r="E509" s="237"/>
      <c r="F509" s="237"/>
      <c r="G509" s="237"/>
      <c r="H509" s="237"/>
      <c r="I509" s="237"/>
      <c r="J509" s="237"/>
      <c r="K509" s="237"/>
      <c r="L509" s="237"/>
      <c r="M509" s="237"/>
      <c r="N509" s="237"/>
      <c r="O509" s="237"/>
      <c r="P509" s="237"/>
      <c r="Q509" s="237"/>
      <c r="R509" s="237"/>
      <c r="S509" s="237"/>
      <c r="T509" s="237"/>
      <c r="U509" s="237"/>
      <c r="V509" s="237"/>
      <c r="W509" s="237"/>
      <c r="X509" s="237"/>
    </row>
    <row r="510" ht="6" customHeight="1"/>
    <row r="511" spans="3:24" ht="15.75">
      <c r="C511" s="230" t="s">
        <v>2</v>
      </c>
      <c r="D511" s="230"/>
      <c r="E511" s="230"/>
      <c r="F511" s="230"/>
      <c r="G511" s="230"/>
      <c r="H511" s="3"/>
      <c r="I511" s="230" t="s">
        <v>1</v>
      </c>
      <c r="J511" s="230"/>
      <c r="K511" s="230"/>
      <c r="L511" s="230"/>
      <c r="M511" s="230"/>
      <c r="N511" s="230"/>
      <c r="O511" s="230"/>
      <c r="P511" s="230"/>
      <c r="Q511" s="230"/>
      <c r="R511" s="230"/>
      <c r="S511" s="230"/>
      <c r="T511" s="230"/>
      <c r="U511" s="230"/>
      <c r="V511" s="230"/>
      <c r="W511" s="230"/>
      <c r="X511" s="230"/>
    </row>
    <row r="512" ht="3" customHeight="1"/>
    <row r="513" spans="3:24" ht="21" customHeight="1" thickBot="1">
      <c r="C513" s="231">
        <f>TEAMS!$O$10</f>
        <v>0</v>
      </c>
      <c r="D513" s="232"/>
      <c r="E513" s="232"/>
      <c r="F513" s="232"/>
      <c r="G513" s="233"/>
      <c r="I513" s="234">
        <f>TEAMS!$D$2</f>
        <v>40609</v>
      </c>
      <c r="J513" s="235"/>
      <c r="K513" s="235"/>
      <c r="L513" s="235"/>
      <c r="M513" s="235"/>
      <c r="N513" s="235"/>
      <c r="O513" s="235"/>
      <c r="P513" s="235"/>
      <c r="Q513" s="235"/>
      <c r="R513" s="235"/>
      <c r="S513" s="235"/>
      <c r="T513" s="235"/>
      <c r="U513" s="235"/>
      <c r="V513" s="235"/>
      <c r="W513" s="235"/>
      <c r="X513" s="236"/>
    </row>
    <row r="514" ht="13.5" thickTop="1"/>
    <row r="515" spans="1:24" ht="20.25" customHeight="1" thickBot="1">
      <c r="A515" s="223">
        <f>TEAMS!$N$11</f>
        <v>0</v>
      </c>
      <c r="B515" s="224"/>
      <c r="C515" s="224"/>
      <c r="D515" s="224"/>
      <c r="E515" s="224"/>
      <c r="F515" s="224"/>
      <c r="G515" s="224"/>
      <c r="H515" s="224"/>
      <c r="I515" s="224"/>
      <c r="J515" s="224"/>
      <c r="K515" s="225"/>
      <c r="L515" s="226" t="s">
        <v>3</v>
      </c>
      <c r="M515" s="229"/>
      <c r="N515" s="223">
        <f>TEAMS!$P$11</f>
        <v>0</v>
      </c>
      <c r="O515" s="224"/>
      <c r="P515" s="224"/>
      <c r="Q515" s="224"/>
      <c r="R515" s="224"/>
      <c r="S515" s="224"/>
      <c r="T515" s="224"/>
      <c r="U515" s="224"/>
      <c r="V515" s="224"/>
      <c r="W515" s="224"/>
      <c r="X515" s="22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23">
        <f>TEAMS!$N$12</f>
        <v>0</v>
      </c>
      <c r="B517" s="224"/>
      <c r="C517" s="224"/>
      <c r="D517" s="224"/>
      <c r="E517" s="224"/>
      <c r="F517" s="224"/>
      <c r="G517" s="224"/>
      <c r="H517" s="224"/>
      <c r="I517" s="224"/>
      <c r="J517" s="224"/>
      <c r="K517" s="225"/>
      <c r="L517" s="226" t="s">
        <v>4</v>
      </c>
      <c r="M517" s="229"/>
      <c r="N517" s="223">
        <f>TEAMS!$P$12</f>
        <v>0</v>
      </c>
      <c r="O517" s="224"/>
      <c r="P517" s="224"/>
      <c r="Q517" s="224"/>
      <c r="R517" s="224"/>
      <c r="S517" s="224"/>
      <c r="T517" s="224"/>
      <c r="U517" s="224"/>
      <c r="V517" s="224"/>
      <c r="W517" s="224"/>
      <c r="X517" s="22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23">
        <f>TEAMS!$N$13</f>
        <v>0</v>
      </c>
      <c r="B519" s="224"/>
      <c r="C519" s="224"/>
      <c r="D519" s="224"/>
      <c r="E519" s="224"/>
      <c r="F519" s="224"/>
      <c r="G519" s="224"/>
      <c r="H519" s="224"/>
      <c r="I519" s="224"/>
      <c r="J519" s="224"/>
      <c r="K519" s="225"/>
      <c r="L519" s="226" t="s">
        <v>5</v>
      </c>
      <c r="M519" s="229"/>
      <c r="N519" s="223">
        <f>TEAMS!$P$13</f>
        <v>0</v>
      </c>
      <c r="O519" s="224"/>
      <c r="P519" s="224"/>
      <c r="Q519" s="224"/>
      <c r="R519" s="224"/>
      <c r="S519" s="224"/>
      <c r="T519" s="224"/>
      <c r="U519" s="224"/>
      <c r="V519" s="224"/>
      <c r="W519" s="224"/>
      <c r="X519" s="22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23">
        <f>TEAMS!$N$14</f>
        <v>0</v>
      </c>
      <c r="B521" s="224"/>
      <c r="C521" s="224"/>
      <c r="D521" s="224"/>
      <c r="E521" s="224"/>
      <c r="F521" s="224"/>
      <c r="G521" s="224"/>
      <c r="H521" s="224"/>
      <c r="I521" s="224"/>
      <c r="J521" s="224"/>
      <c r="K521" s="225"/>
      <c r="L521" s="226" t="s">
        <v>6</v>
      </c>
      <c r="M521" s="227"/>
      <c r="N521" s="223">
        <f>TEAMS!$P$14</f>
        <v>0</v>
      </c>
      <c r="O521" s="224"/>
      <c r="P521" s="224"/>
      <c r="Q521" s="224"/>
      <c r="R521" s="224"/>
      <c r="S521" s="224"/>
      <c r="T521" s="224"/>
      <c r="U521" s="224"/>
      <c r="V521" s="224"/>
      <c r="W521" s="224"/>
      <c r="X521" s="225"/>
    </row>
    <row r="522" ht="5.25" customHeight="1" thickTop="1"/>
    <row r="523" spans="1:22" ht="15.75" customHeight="1" thickBot="1">
      <c r="A523" s="23">
        <v>1</v>
      </c>
      <c r="C523" s="228" t="s">
        <v>9</v>
      </c>
      <c r="D523" s="228"/>
      <c r="E523" s="228"/>
      <c r="F523" s="228"/>
      <c r="G523" s="228"/>
      <c r="H523" s="228"/>
      <c r="I523" s="228"/>
      <c r="P523" s="228" t="s">
        <v>9</v>
      </c>
      <c r="Q523" s="228"/>
      <c r="R523" s="228"/>
      <c r="S523" s="228"/>
      <c r="T523" s="228"/>
      <c r="U523" s="228"/>
      <c r="V523" s="228"/>
    </row>
    <row r="524" spans="3:22" ht="30" customHeight="1" thickBot="1" thickTop="1">
      <c r="C524" s="216"/>
      <c r="D524" s="217"/>
      <c r="E524" s="217"/>
      <c r="F524" s="217"/>
      <c r="G524" s="217"/>
      <c r="H524" s="217"/>
      <c r="I524" s="218"/>
      <c r="P524" s="216"/>
      <c r="Q524" s="217"/>
      <c r="R524" s="217"/>
      <c r="S524" s="217"/>
      <c r="T524" s="217"/>
      <c r="U524" s="217"/>
      <c r="V524" s="218"/>
    </row>
    <row r="525" spans="1:24" ht="18.75" customHeight="1" thickTop="1">
      <c r="A525" s="215" t="s">
        <v>10</v>
      </c>
      <c r="B525" s="215"/>
      <c r="C525" s="215"/>
      <c r="D525" s="215"/>
      <c r="E525" s="215"/>
      <c r="F525" s="215"/>
      <c r="G525" s="215"/>
      <c r="H525" s="215"/>
      <c r="I525" s="215"/>
      <c r="J525" s="215"/>
      <c r="K525" s="215"/>
      <c r="N525" s="215" t="s">
        <v>10</v>
      </c>
      <c r="O525" s="215"/>
      <c r="P525" s="215"/>
      <c r="Q525" s="215"/>
      <c r="R525" s="215"/>
      <c r="S525" s="215"/>
      <c r="T525" s="215"/>
      <c r="U525" s="215"/>
      <c r="V525" s="215"/>
      <c r="W525" s="215"/>
      <c r="X525" s="215"/>
    </row>
    <row r="526" ht="3.75" customHeight="1" thickBot="1"/>
    <row r="527" spans="1:24" ht="27.75" customHeight="1" thickBot="1" thickTop="1">
      <c r="A527" s="216"/>
      <c r="B527" s="217"/>
      <c r="C527" s="217"/>
      <c r="D527" s="217"/>
      <c r="E527" s="217"/>
      <c r="F527" s="217"/>
      <c r="G527" s="217"/>
      <c r="H527" s="217"/>
      <c r="I527" s="217"/>
      <c r="J527" s="217"/>
      <c r="K527" s="218"/>
      <c r="L527" s="219">
        <v>23</v>
      </c>
      <c r="M527" s="220"/>
      <c r="N527" s="216"/>
      <c r="O527" s="217"/>
      <c r="P527" s="217"/>
      <c r="Q527" s="217"/>
      <c r="R527" s="217"/>
      <c r="S527" s="217"/>
      <c r="T527" s="217"/>
      <c r="U527" s="217"/>
      <c r="V527" s="217"/>
      <c r="W527" s="217"/>
      <c r="X527" s="218"/>
    </row>
    <row r="528" ht="5.25" customHeight="1" thickTop="1"/>
    <row r="529" spans="1:24" ht="20.25" customHeight="1" thickBot="1">
      <c r="A529" s="221" t="s">
        <v>11</v>
      </c>
      <c r="B529" s="221"/>
      <c r="C529" s="221"/>
      <c r="D529" s="221"/>
      <c r="E529" s="221"/>
      <c r="F529" s="221"/>
      <c r="G529" s="221"/>
      <c r="H529" s="221"/>
      <c r="I529" s="221"/>
      <c r="J529" s="221"/>
      <c r="K529" s="221"/>
      <c r="L529" s="221"/>
      <c r="M529" s="222"/>
      <c r="N529" s="222"/>
      <c r="O529" s="222"/>
      <c r="P529" s="222"/>
      <c r="Q529" s="222"/>
      <c r="R529" s="222"/>
      <c r="S529" s="222"/>
      <c r="T529" s="222"/>
      <c r="U529" s="222"/>
      <c r="V529" s="222"/>
      <c r="W529" s="222"/>
      <c r="X529" s="222"/>
    </row>
    <row r="530" spans="1:24" ht="18">
      <c r="A530" s="238" t="str">
        <f>TEAMS!$D$1</f>
        <v>CLUB NAME</v>
      </c>
      <c r="B530" s="238"/>
      <c r="C530" s="238"/>
      <c r="D530" s="238"/>
      <c r="E530" s="238"/>
      <c r="F530" s="238"/>
      <c r="G530" s="238"/>
      <c r="H530" s="238"/>
      <c r="I530" s="238"/>
      <c r="J530" s="238"/>
      <c r="K530" s="238"/>
      <c r="L530" s="238"/>
      <c r="M530" s="238"/>
      <c r="N530" s="238"/>
      <c r="O530" s="238"/>
      <c r="P530" s="238"/>
      <c r="Q530" s="238"/>
      <c r="R530" s="238"/>
      <c r="S530" s="238"/>
      <c r="T530" s="238"/>
      <c r="U530" s="238"/>
      <c r="V530" s="238"/>
      <c r="W530" s="238"/>
      <c r="X530" s="238"/>
    </row>
    <row r="531" ht="6" customHeight="1"/>
    <row r="532" spans="1:24" ht="15.75">
      <c r="A532" s="237" t="str">
        <f>TEAMS!$D$3</f>
        <v>Tuesday Mens Mufti.</v>
      </c>
      <c r="B532" s="237"/>
      <c r="C532" s="237"/>
      <c r="D532" s="237"/>
      <c r="E532" s="237"/>
      <c r="F532" s="237"/>
      <c r="G532" s="237"/>
      <c r="H532" s="237"/>
      <c r="I532" s="237"/>
      <c r="J532" s="237"/>
      <c r="K532" s="237"/>
      <c r="L532" s="237"/>
      <c r="M532" s="237"/>
      <c r="N532" s="237"/>
      <c r="O532" s="237"/>
      <c r="P532" s="237"/>
      <c r="Q532" s="237"/>
      <c r="R532" s="237"/>
      <c r="S532" s="237"/>
      <c r="T532" s="237"/>
      <c r="U532" s="237"/>
      <c r="V532" s="237"/>
      <c r="W532" s="237"/>
      <c r="X532" s="237"/>
    </row>
    <row r="533" ht="6" customHeight="1"/>
    <row r="534" spans="3:24" ht="15.75">
      <c r="C534" s="230" t="s">
        <v>2</v>
      </c>
      <c r="D534" s="230"/>
      <c r="E534" s="230"/>
      <c r="F534" s="230"/>
      <c r="G534" s="230"/>
      <c r="H534" s="3"/>
      <c r="I534" s="230" t="s">
        <v>1</v>
      </c>
      <c r="J534" s="230"/>
      <c r="K534" s="230"/>
      <c r="L534" s="230"/>
      <c r="M534" s="230"/>
      <c r="N534" s="230"/>
      <c r="O534" s="230"/>
      <c r="P534" s="230"/>
      <c r="Q534" s="230"/>
      <c r="R534" s="230"/>
      <c r="S534" s="230"/>
      <c r="T534" s="230"/>
      <c r="U534" s="230"/>
      <c r="V534" s="230"/>
      <c r="W534" s="230"/>
      <c r="X534" s="230"/>
    </row>
    <row r="535" ht="3" customHeight="1"/>
    <row r="536" spans="3:24" ht="21" customHeight="1" thickBot="1">
      <c r="C536" s="231">
        <f>TEAMS!$O$15</f>
        <v>0</v>
      </c>
      <c r="D536" s="232"/>
      <c r="E536" s="232"/>
      <c r="F536" s="232"/>
      <c r="G536" s="233"/>
      <c r="I536" s="234">
        <f>TEAMS!$D$2</f>
        <v>40609</v>
      </c>
      <c r="J536" s="235"/>
      <c r="K536" s="235"/>
      <c r="L536" s="235"/>
      <c r="M536" s="235"/>
      <c r="N536" s="235"/>
      <c r="O536" s="235"/>
      <c r="P536" s="235"/>
      <c r="Q536" s="235"/>
      <c r="R536" s="235"/>
      <c r="S536" s="235"/>
      <c r="T536" s="235"/>
      <c r="U536" s="235"/>
      <c r="V536" s="235"/>
      <c r="W536" s="235"/>
      <c r="X536" s="236"/>
    </row>
    <row r="537" ht="13.5" thickTop="1"/>
    <row r="538" spans="1:24" ht="20.25" customHeight="1" thickBot="1">
      <c r="A538" s="223">
        <f>TEAMS!$N$16</f>
        <v>0</v>
      </c>
      <c r="B538" s="224"/>
      <c r="C538" s="224"/>
      <c r="D538" s="224"/>
      <c r="E538" s="224"/>
      <c r="F538" s="224"/>
      <c r="G538" s="224"/>
      <c r="H538" s="224"/>
      <c r="I538" s="224"/>
      <c r="J538" s="224"/>
      <c r="K538" s="225"/>
      <c r="L538" s="226" t="s">
        <v>3</v>
      </c>
      <c r="M538" s="229"/>
      <c r="N538" s="223">
        <f>TEAMS!$P$16</f>
        <v>0</v>
      </c>
      <c r="O538" s="224"/>
      <c r="P538" s="224"/>
      <c r="Q538" s="224"/>
      <c r="R538" s="224"/>
      <c r="S538" s="224"/>
      <c r="T538" s="224"/>
      <c r="U538" s="224"/>
      <c r="V538" s="224"/>
      <c r="W538" s="224"/>
      <c r="X538" s="22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23">
        <f>TEAMS!$N$17</f>
        <v>0</v>
      </c>
      <c r="B540" s="224"/>
      <c r="C540" s="224"/>
      <c r="D540" s="224"/>
      <c r="E540" s="224"/>
      <c r="F540" s="224"/>
      <c r="G540" s="224"/>
      <c r="H540" s="224"/>
      <c r="I540" s="224"/>
      <c r="J540" s="224"/>
      <c r="K540" s="225"/>
      <c r="L540" s="226" t="s">
        <v>4</v>
      </c>
      <c r="M540" s="229"/>
      <c r="N540" s="223">
        <f>TEAMS!$P$17</f>
        <v>0</v>
      </c>
      <c r="O540" s="224"/>
      <c r="P540" s="224"/>
      <c r="Q540" s="224"/>
      <c r="R540" s="224"/>
      <c r="S540" s="224"/>
      <c r="T540" s="224"/>
      <c r="U540" s="224"/>
      <c r="V540" s="224"/>
      <c r="W540" s="224"/>
      <c r="X540" s="22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23">
        <f>TEAMS!$N$18</f>
        <v>0</v>
      </c>
      <c r="B542" s="224"/>
      <c r="C542" s="224"/>
      <c r="D542" s="224"/>
      <c r="E542" s="224"/>
      <c r="F542" s="224"/>
      <c r="G542" s="224"/>
      <c r="H542" s="224"/>
      <c r="I542" s="224"/>
      <c r="J542" s="224"/>
      <c r="K542" s="225"/>
      <c r="L542" s="226" t="s">
        <v>5</v>
      </c>
      <c r="M542" s="229"/>
      <c r="N542" s="223">
        <f>TEAMS!$P$18</f>
        <v>0</v>
      </c>
      <c r="O542" s="224"/>
      <c r="P542" s="224"/>
      <c r="Q542" s="224"/>
      <c r="R542" s="224"/>
      <c r="S542" s="224"/>
      <c r="T542" s="224"/>
      <c r="U542" s="224"/>
      <c r="V542" s="224"/>
      <c r="W542" s="224"/>
      <c r="X542" s="22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23">
        <f>TEAMS!$N$19</f>
        <v>0</v>
      </c>
      <c r="B544" s="224"/>
      <c r="C544" s="224"/>
      <c r="D544" s="224"/>
      <c r="E544" s="224"/>
      <c r="F544" s="224"/>
      <c r="G544" s="224"/>
      <c r="H544" s="224"/>
      <c r="I544" s="224"/>
      <c r="J544" s="224"/>
      <c r="K544" s="225"/>
      <c r="L544" s="226" t="s">
        <v>6</v>
      </c>
      <c r="M544" s="227"/>
      <c r="N544" s="223">
        <f>TEAMS!$P$19</f>
        <v>0</v>
      </c>
      <c r="O544" s="224"/>
      <c r="P544" s="224"/>
      <c r="Q544" s="224"/>
      <c r="R544" s="224"/>
      <c r="S544" s="224"/>
      <c r="T544" s="224"/>
      <c r="U544" s="224"/>
      <c r="V544" s="224"/>
      <c r="W544" s="224"/>
      <c r="X544" s="225"/>
    </row>
    <row r="545" ht="5.25" customHeight="1" thickTop="1"/>
    <row r="546" spans="1:22" ht="15.75" customHeight="1" thickBot="1">
      <c r="A546" s="23">
        <v>1</v>
      </c>
      <c r="C546" s="228" t="s">
        <v>9</v>
      </c>
      <c r="D546" s="228"/>
      <c r="E546" s="228"/>
      <c r="F546" s="228"/>
      <c r="G546" s="228"/>
      <c r="H546" s="228"/>
      <c r="I546" s="228"/>
      <c r="P546" s="228" t="s">
        <v>9</v>
      </c>
      <c r="Q546" s="228"/>
      <c r="R546" s="228"/>
      <c r="S546" s="228"/>
      <c r="T546" s="228"/>
      <c r="U546" s="228"/>
      <c r="V546" s="228"/>
    </row>
    <row r="547" spans="3:22" ht="30" customHeight="1" thickBot="1" thickTop="1">
      <c r="C547" s="216"/>
      <c r="D547" s="217"/>
      <c r="E547" s="217"/>
      <c r="F547" s="217"/>
      <c r="G547" s="217"/>
      <c r="H547" s="217"/>
      <c r="I547" s="218"/>
      <c r="P547" s="216"/>
      <c r="Q547" s="217"/>
      <c r="R547" s="217"/>
      <c r="S547" s="217"/>
      <c r="T547" s="217"/>
      <c r="U547" s="217"/>
      <c r="V547" s="218"/>
    </row>
    <row r="548" spans="1:24" ht="18.75" customHeight="1" thickTop="1">
      <c r="A548" s="215" t="s">
        <v>10</v>
      </c>
      <c r="B548" s="215"/>
      <c r="C548" s="215"/>
      <c r="D548" s="215"/>
      <c r="E548" s="215"/>
      <c r="F548" s="215"/>
      <c r="G548" s="215"/>
      <c r="H548" s="215"/>
      <c r="I548" s="215"/>
      <c r="J548" s="215"/>
      <c r="K548" s="215"/>
      <c r="N548" s="215" t="s">
        <v>10</v>
      </c>
      <c r="O548" s="215"/>
      <c r="P548" s="215"/>
      <c r="Q548" s="215"/>
      <c r="R548" s="215"/>
      <c r="S548" s="215"/>
      <c r="T548" s="215"/>
      <c r="U548" s="215"/>
      <c r="V548" s="215"/>
      <c r="W548" s="215"/>
      <c r="X548" s="215"/>
    </row>
    <row r="549" ht="3.75" customHeight="1" thickBot="1"/>
    <row r="550" spans="1:24" ht="27.75" customHeight="1" thickBot="1" thickTop="1">
      <c r="A550" s="216"/>
      <c r="B550" s="217"/>
      <c r="C550" s="217"/>
      <c r="D550" s="217"/>
      <c r="E550" s="217"/>
      <c r="F550" s="217"/>
      <c r="G550" s="217"/>
      <c r="H550" s="217"/>
      <c r="I550" s="217"/>
      <c r="J550" s="217"/>
      <c r="K550" s="218"/>
      <c r="L550" s="219">
        <v>24</v>
      </c>
      <c r="M550" s="220"/>
      <c r="N550" s="216"/>
      <c r="O550" s="217"/>
      <c r="P550" s="217"/>
      <c r="Q550" s="217"/>
      <c r="R550" s="217"/>
      <c r="S550" s="217"/>
      <c r="T550" s="217"/>
      <c r="U550" s="217"/>
      <c r="V550" s="217"/>
      <c r="W550" s="217"/>
      <c r="X550" s="218"/>
    </row>
    <row r="551" ht="5.25" customHeight="1" thickTop="1"/>
    <row r="552" spans="1:24" ht="20.25" customHeight="1" thickBot="1">
      <c r="A552" s="221" t="s">
        <v>11</v>
      </c>
      <c r="B552" s="221"/>
      <c r="C552" s="221"/>
      <c r="D552" s="221"/>
      <c r="E552" s="221"/>
      <c r="F552" s="221"/>
      <c r="G552" s="221"/>
      <c r="H552" s="221"/>
      <c r="I552" s="221"/>
      <c r="J552" s="221"/>
      <c r="K552" s="221"/>
      <c r="L552" s="221"/>
      <c r="M552" s="222"/>
      <c r="N552" s="222"/>
      <c r="O552" s="222"/>
      <c r="P552" s="222"/>
      <c r="Q552" s="222"/>
      <c r="R552" s="222"/>
      <c r="S552" s="222"/>
      <c r="T552" s="222"/>
      <c r="U552" s="222"/>
      <c r="V552" s="222"/>
      <c r="W552" s="222"/>
      <c r="X552" s="222"/>
    </row>
    <row r="553" spans="1:24" ht="18">
      <c r="A553" s="238" t="str">
        <f>TEAMS!$D$1</f>
        <v>CLUB NAME</v>
      </c>
      <c r="B553" s="238"/>
      <c r="C553" s="238"/>
      <c r="D553" s="238"/>
      <c r="E553" s="238"/>
      <c r="F553" s="238"/>
      <c r="G553" s="238"/>
      <c r="H553" s="238"/>
      <c r="I553" s="238"/>
      <c r="J553" s="238"/>
      <c r="K553" s="238"/>
      <c r="L553" s="238"/>
      <c r="M553" s="238"/>
      <c r="N553" s="238"/>
      <c r="O553" s="238"/>
      <c r="P553" s="238"/>
      <c r="Q553" s="238"/>
      <c r="R553" s="238"/>
      <c r="S553" s="238"/>
      <c r="T553" s="238"/>
      <c r="U553" s="238"/>
      <c r="V553" s="238"/>
      <c r="W553" s="238"/>
      <c r="X553" s="238"/>
    </row>
    <row r="554" ht="6" customHeight="1"/>
    <row r="555" spans="1:24" ht="15.75">
      <c r="A555" s="237" t="str">
        <f>TEAMS!$D$3</f>
        <v>Tuesday Mens Mufti.</v>
      </c>
      <c r="B555" s="237"/>
      <c r="C555" s="237"/>
      <c r="D555" s="237"/>
      <c r="E555" s="237"/>
      <c r="F555" s="237"/>
      <c r="G555" s="237"/>
      <c r="H555" s="237"/>
      <c r="I555" s="237"/>
      <c r="J555" s="237"/>
      <c r="K555" s="237"/>
      <c r="L555" s="237"/>
      <c r="M555" s="237"/>
      <c r="N555" s="237"/>
      <c r="O555" s="237"/>
      <c r="P555" s="237"/>
      <c r="Q555" s="237"/>
      <c r="R555" s="237"/>
      <c r="S555" s="237"/>
      <c r="T555" s="237"/>
      <c r="U555" s="237"/>
      <c r="V555" s="237"/>
      <c r="W555" s="237"/>
      <c r="X555" s="237"/>
    </row>
    <row r="556" ht="6" customHeight="1"/>
    <row r="557" spans="3:24" ht="15.75">
      <c r="C557" s="230" t="s">
        <v>2</v>
      </c>
      <c r="D557" s="230"/>
      <c r="E557" s="230"/>
      <c r="F557" s="230"/>
      <c r="G557" s="230"/>
      <c r="H557" s="3"/>
      <c r="I557" s="230" t="s">
        <v>1</v>
      </c>
      <c r="J557" s="230"/>
      <c r="K557" s="230"/>
      <c r="L557" s="230"/>
      <c r="M557" s="230"/>
      <c r="N557" s="230"/>
      <c r="O557" s="230"/>
      <c r="P557" s="230"/>
      <c r="Q557" s="230"/>
      <c r="R557" s="230"/>
      <c r="S557" s="230"/>
      <c r="T557" s="230"/>
      <c r="U557" s="230"/>
      <c r="V557" s="230"/>
      <c r="W557" s="230"/>
      <c r="X557" s="230"/>
    </row>
    <row r="558" ht="3" customHeight="1"/>
    <row r="559" spans="3:24" ht="21" customHeight="1" thickBot="1">
      <c r="C559" s="231">
        <f>TEAMS!$O$20</f>
        <v>0</v>
      </c>
      <c r="D559" s="232"/>
      <c r="E559" s="232"/>
      <c r="F559" s="232"/>
      <c r="G559" s="233"/>
      <c r="I559" s="234">
        <f>TEAMS!$D$2</f>
        <v>40609</v>
      </c>
      <c r="J559" s="235"/>
      <c r="K559" s="235"/>
      <c r="L559" s="235"/>
      <c r="M559" s="235"/>
      <c r="N559" s="235"/>
      <c r="O559" s="235"/>
      <c r="P559" s="235"/>
      <c r="Q559" s="235"/>
      <c r="R559" s="235"/>
      <c r="S559" s="235"/>
      <c r="T559" s="235"/>
      <c r="U559" s="235"/>
      <c r="V559" s="235"/>
      <c r="W559" s="235"/>
      <c r="X559" s="236"/>
    </row>
    <row r="560" ht="13.5" thickTop="1"/>
    <row r="561" spans="1:24" ht="20.25" customHeight="1" thickBot="1">
      <c r="A561" s="223">
        <f>TEAMS!$N$21</f>
        <v>0</v>
      </c>
      <c r="B561" s="224"/>
      <c r="C561" s="224"/>
      <c r="D561" s="224"/>
      <c r="E561" s="224"/>
      <c r="F561" s="224"/>
      <c r="G561" s="224"/>
      <c r="H561" s="224"/>
      <c r="I561" s="224"/>
      <c r="J561" s="224"/>
      <c r="K561" s="225"/>
      <c r="L561" s="226" t="s">
        <v>3</v>
      </c>
      <c r="M561" s="229"/>
      <c r="N561" s="223">
        <f>TEAMS!$P$21</f>
        <v>0</v>
      </c>
      <c r="O561" s="224"/>
      <c r="P561" s="224"/>
      <c r="Q561" s="224"/>
      <c r="R561" s="224"/>
      <c r="S561" s="224"/>
      <c r="T561" s="224"/>
      <c r="U561" s="224"/>
      <c r="V561" s="224"/>
      <c r="W561" s="224"/>
      <c r="X561" s="22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23">
        <f>TEAMS!$N$22</f>
        <v>0</v>
      </c>
      <c r="B563" s="224"/>
      <c r="C563" s="224"/>
      <c r="D563" s="224"/>
      <c r="E563" s="224"/>
      <c r="F563" s="224"/>
      <c r="G563" s="224"/>
      <c r="H563" s="224"/>
      <c r="I563" s="224"/>
      <c r="J563" s="224"/>
      <c r="K563" s="225"/>
      <c r="L563" s="226" t="s">
        <v>4</v>
      </c>
      <c r="M563" s="229"/>
      <c r="N563" s="223">
        <f>TEAMS!$P$22</f>
        <v>0</v>
      </c>
      <c r="O563" s="224"/>
      <c r="P563" s="224"/>
      <c r="Q563" s="224"/>
      <c r="R563" s="224"/>
      <c r="S563" s="224"/>
      <c r="T563" s="224"/>
      <c r="U563" s="224"/>
      <c r="V563" s="224"/>
      <c r="W563" s="224"/>
      <c r="X563" s="22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23">
        <f>TEAMS!$N$23</f>
        <v>0</v>
      </c>
      <c r="B565" s="224"/>
      <c r="C565" s="224"/>
      <c r="D565" s="224"/>
      <c r="E565" s="224"/>
      <c r="F565" s="224"/>
      <c r="G565" s="224"/>
      <c r="H565" s="224"/>
      <c r="I565" s="224"/>
      <c r="J565" s="224"/>
      <c r="K565" s="225"/>
      <c r="L565" s="226" t="s">
        <v>5</v>
      </c>
      <c r="M565" s="229"/>
      <c r="N565" s="223">
        <f>TEAMS!$P$23</f>
        <v>0</v>
      </c>
      <c r="O565" s="224"/>
      <c r="P565" s="224"/>
      <c r="Q565" s="224"/>
      <c r="R565" s="224"/>
      <c r="S565" s="224"/>
      <c r="T565" s="224"/>
      <c r="U565" s="224"/>
      <c r="V565" s="224"/>
      <c r="W565" s="224"/>
      <c r="X565" s="22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23">
        <f>TEAMS!$N$24</f>
        <v>0</v>
      </c>
      <c r="B567" s="224"/>
      <c r="C567" s="224"/>
      <c r="D567" s="224"/>
      <c r="E567" s="224"/>
      <c r="F567" s="224"/>
      <c r="G567" s="224"/>
      <c r="H567" s="224"/>
      <c r="I567" s="224"/>
      <c r="J567" s="224"/>
      <c r="K567" s="225"/>
      <c r="L567" s="226" t="s">
        <v>6</v>
      </c>
      <c r="M567" s="227"/>
      <c r="N567" s="223">
        <f>TEAMS!$P$24</f>
        <v>0</v>
      </c>
      <c r="O567" s="224"/>
      <c r="P567" s="224"/>
      <c r="Q567" s="224"/>
      <c r="R567" s="224"/>
      <c r="S567" s="224"/>
      <c r="T567" s="224"/>
      <c r="U567" s="224"/>
      <c r="V567" s="224"/>
      <c r="W567" s="224"/>
      <c r="X567" s="225"/>
    </row>
    <row r="568" ht="5.25" customHeight="1" thickTop="1"/>
    <row r="569" spans="1:22" ht="15.75" customHeight="1" thickBot="1">
      <c r="A569" s="23">
        <v>1</v>
      </c>
      <c r="C569" s="228" t="s">
        <v>9</v>
      </c>
      <c r="D569" s="228"/>
      <c r="E569" s="228"/>
      <c r="F569" s="228"/>
      <c r="G569" s="228"/>
      <c r="H569" s="228"/>
      <c r="I569" s="228"/>
      <c r="P569" s="228" t="s">
        <v>9</v>
      </c>
      <c r="Q569" s="228"/>
      <c r="R569" s="228"/>
      <c r="S569" s="228"/>
      <c r="T569" s="228"/>
      <c r="U569" s="228"/>
      <c r="V569" s="228"/>
    </row>
    <row r="570" spans="3:22" ht="30" customHeight="1" thickBot="1" thickTop="1">
      <c r="C570" s="216"/>
      <c r="D570" s="217"/>
      <c r="E570" s="217"/>
      <c r="F570" s="217"/>
      <c r="G570" s="217"/>
      <c r="H570" s="217"/>
      <c r="I570" s="218"/>
      <c r="P570" s="216"/>
      <c r="Q570" s="217"/>
      <c r="R570" s="217"/>
      <c r="S570" s="217"/>
      <c r="T570" s="217"/>
      <c r="U570" s="217"/>
      <c r="V570" s="218"/>
    </row>
    <row r="571" spans="1:24" ht="18.75" customHeight="1" thickTop="1">
      <c r="A571" s="215" t="s">
        <v>10</v>
      </c>
      <c r="B571" s="215"/>
      <c r="C571" s="215"/>
      <c r="D571" s="215"/>
      <c r="E571" s="215"/>
      <c r="F571" s="215"/>
      <c r="G571" s="215"/>
      <c r="H571" s="215"/>
      <c r="I571" s="215"/>
      <c r="J571" s="215"/>
      <c r="K571" s="215"/>
      <c r="N571" s="215" t="s">
        <v>10</v>
      </c>
      <c r="O571" s="215"/>
      <c r="P571" s="215"/>
      <c r="Q571" s="215"/>
      <c r="R571" s="215"/>
      <c r="S571" s="215"/>
      <c r="T571" s="215"/>
      <c r="U571" s="215"/>
      <c r="V571" s="215"/>
      <c r="W571" s="215"/>
      <c r="X571" s="215"/>
    </row>
    <row r="572" ht="3.75" customHeight="1" thickBot="1"/>
    <row r="573" spans="1:24" ht="27.75" customHeight="1" thickBot="1" thickTop="1">
      <c r="A573" s="216"/>
      <c r="B573" s="217"/>
      <c r="C573" s="217"/>
      <c r="D573" s="217"/>
      <c r="E573" s="217"/>
      <c r="F573" s="217"/>
      <c r="G573" s="217"/>
      <c r="H573" s="217"/>
      <c r="I573" s="217"/>
      <c r="J573" s="217"/>
      <c r="K573" s="218"/>
      <c r="L573" s="219">
        <v>25</v>
      </c>
      <c r="M573" s="220"/>
      <c r="N573" s="216"/>
      <c r="O573" s="217"/>
      <c r="P573" s="217"/>
      <c r="Q573" s="217"/>
      <c r="R573" s="217"/>
      <c r="S573" s="217"/>
      <c r="T573" s="217"/>
      <c r="U573" s="217"/>
      <c r="V573" s="217"/>
      <c r="W573" s="217"/>
      <c r="X573" s="218"/>
    </row>
    <row r="574" ht="5.25" customHeight="1" thickTop="1"/>
    <row r="575" spans="1:24" ht="20.25" customHeight="1" thickBot="1">
      <c r="A575" s="221" t="s">
        <v>11</v>
      </c>
      <c r="B575" s="221"/>
      <c r="C575" s="221"/>
      <c r="D575" s="221"/>
      <c r="E575" s="221"/>
      <c r="F575" s="221"/>
      <c r="G575" s="221"/>
      <c r="H575" s="221"/>
      <c r="I575" s="221"/>
      <c r="J575" s="221"/>
      <c r="K575" s="221"/>
      <c r="L575" s="221"/>
      <c r="M575" s="222"/>
      <c r="N575" s="222"/>
      <c r="O575" s="222"/>
      <c r="P575" s="222"/>
      <c r="Q575" s="222"/>
      <c r="R575" s="222"/>
      <c r="S575" s="222"/>
      <c r="T575" s="222"/>
      <c r="U575" s="222"/>
      <c r="V575" s="222"/>
      <c r="W575" s="222"/>
      <c r="X575" s="222"/>
    </row>
    <row r="576" spans="1:24" ht="18">
      <c r="A576" s="238" t="str">
        <f>TEAMS!$D$1</f>
        <v>CLUB NAME</v>
      </c>
      <c r="B576" s="238"/>
      <c r="C576" s="238"/>
      <c r="D576" s="238"/>
      <c r="E576" s="238"/>
      <c r="F576" s="238"/>
      <c r="G576" s="238"/>
      <c r="H576" s="238"/>
      <c r="I576" s="238"/>
      <c r="J576" s="238"/>
      <c r="K576" s="238"/>
      <c r="L576" s="238"/>
      <c r="M576" s="238"/>
      <c r="N576" s="238"/>
      <c r="O576" s="238"/>
      <c r="P576" s="238"/>
      <c r="Q576" s="238"/>
      <c r="R576" s="238"/>
      <c r="S576" s="238"/>
      <c r="T576" s="238"/>
      <c r="U576" s="238"/>
      <c r="V576" s="238"/>
      <c r="W576" s="238"/>
      <c r="X576" s="238"/>
    </row>
    <row r="577" ht="6" customHeight="1"/>
    <row r="578" spans="1:24" ht="15.75">
      <c r="A578" s="237" t="str">
        <f>TEAMS!$D$3</f>
        <v>Tuesday Mens Mufti.</v>
      </c>
      <c r="B578" s="237"/>
      <c r="C578" s="237"/>
      <c r="D578" s="237"/>
      <c r="E578" s="237"/>
      <c r="F578" s="237"/>
      <c r="G578" s="237"/>
      <c r="H578" s="237"/>
      <c r="I578" s="237"/>
      <c r="J578" s="237"/>
      <c r="K578" s="237"/>
      <c r="L578" s="237"/>
      <c r="M578" s="237"/>
      <c r="N578" s="237"/>
      <c r="O578" s="237"/>
      <c r="P578" s="237"/>
      <c r="Q578" s="237"/>
      <c r="R578" s="237"/>
      <c r="S578" s="237"/>
      <c r="T578" s="237"/>
      <c r="U578" s="237"/>
      <c r="V578" s="237"/>
      <c r="W578" s="237"/>
      <c r="X578" s="237"/>
    </row>
    <row r="579" ht="6" customHeight="1"/>
    <row r="580" spans="3:24" ht="15.75">
      <c r="C580" s="230" t="s">
        <v>2</v>
      </c>
      <c r="D580" s="230"/>
      <c r="E580" s="230"/>
      <c r="F580" s="230"/>
      <c r="G580" s="230"/>
      <c r="H580" s="3"/>
      <c r="I580" s="230" t="s">
        <v>1</v>
      </c>
      <c r="J580" s="230"/>
      <c r="K580" s="230"/>
      <c r="L580" s="230"/>
      <c r="M580" s="230"/>
      <c r="N580" s="230"/>
      <c r="O580" s="230"/>
      <c r="P580" s="230"/>
      <c r="Q580" s="230"/>
      <c r="R580" s="230"/>
      <c r="S580" s="230"/>
      <c r="T580" s="230"/>
      <c r="U580" s="230"/>
      <c r="V580" s="230"/>
      <c r="W580" s="230"/>
      <c r="X580" s="230"/>
    </row>
    <row r="581" ht="3" customHeight="1"/>
    <row r="582" spans="3:24" ht="21" customHeight="1" thickBot="1">
      <c r="C582" s="231">
        <f>TEAMS!$O$25</f>
        <v>0</v>
      </c>
      <c r="D582" s="232"/>
      <c r="E582" s="232"/>
      <c r="F582" s="232"/>
      <c r="G582" s="233"/>
      <c r="I582" s="234">
        <f>TEAMS!$D$2</f>
        <v>40609</v>
      </c>
      <c r="J582" s="235"/>
      <c r="K582" s="235"/>
      <c r="L582" s="235"/>
      <c r="M582" s="235"/>
      <c r="N582" s="235"/>
      <c r="O582" s="235"/>
      <c r="P582" s="235"/>
      <c r="Q582" s="235"/>
      <c r="R582" s="235"/>
      <c r="S582" s="235"/>
      <c r="T582" s="235"/>
      <c r="U582" s="235"/>
      <c r="V582" s="235"/>
      <c r="W582" s="235"/>
      <c r="X582" s="236"/>
    </row>
    <row r="583" ht="13.5" thickTop="1"/>
    <row r="584" spans="1:24" ht="20.25" customHeight="1" thickBot="1">
      <c r="A584" s="223">
        <f>TEAMS!$N$26</f>
        <v>0</v>
      </c>
      <c r="B584" s="224"/>
      <c r="C584" s="224"/>
      <c r="D584" s="224"/>
      <c r="E584" s="224"/>
      <c r="F584" s="224"/>
      <c r="G584" s="224"/>
      <c r="H584" s="224"/>
      <c r="I584" s="224"/>
      <c r="J584" s="224"/>
      <c r="K584" s="225"/>
      <c r="L584" s="226" t="s">
        <v>3</v>
      </c>
      <c r="M584" s="229"/>
      <c r="N584" s="223">
        <f>TEAMS!$P$26</f>
        <v>0</v>
      </c>
      <c r="O584" s="224"/>
      <c r="P584" s="224"/>
      <c r="Q584" s="224"/>
      <c r="R584" s="224"/>
      <c r="S584" s="224"/>
      <c r="T584" s="224"/>
      <c r="U584" s="224"/>
      <c r="V584" s="224"/>
      <c r="W584" s="224"/>
      <c r="X584" s="22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23">
        <f>TEAMS!$N$27</f>
        <v>0</v>
      </c>
      <c r="B586" s="224"/>
      <c r="C586" s="224"/>
      <c r="D586" s="224"/>
      <c r="E586" s="224"/>
      <c r="F586" s="224"/>
      <c r="G586" s="224"/>
      <c r="H586" s="224"/>
      <c r="I586" s="224"/>
      <c r="J586" s="224"/>
      <c r="K586" s="225"/>
      <c r="L586" s="226" t="s">
        <v>4</v>
      </c>
      <c r="M586" s="229"/>
      <c r="N586" s="223">
        <f>TEAMS!$P$27</f>
        <v>0</v>
      </c>
      <c r="O586" s="224"/>
      <c r="P586" s="224"/>
      <c r="Q586" s="224"/>
      <c r="R586" s="224"/>
      <c r="S586" s="224"/>
      <c r="T586" s="224"/>
      <c r="U586" s="224"/>
      <c r="V586" s="224"/>
      <c r="W586" s="224"/>
      <c r="X586" s="22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23">
        <f>TEAMS!$N$28</f>
        <v>0</v>
      </c>
      <c r="B588" s="224"/>
      <c r="C588" s="224"/>
      <c r="D588" s="224"/>
      <c r="E588" s="224"/>
      <c r="F588" s="224"/>
      <c r="G588" s="224"/>
      <c r="H588" s="224"/>
      <c r="I588" s="224"/>
      <c r="J588" s="224"/>
      <c r="K588" s="225"/>
      <c r="L588" s="226" t="s">
        <v>5</v>
      </c>
      <c r="M588" s="229"/>
      <c r="N588" s="223">
        <f>TEAMS!$P$28</f>
        <v>0</v>
      </c>
      <c r="O588" s="224"/>
      <c r="P588" s="224"/>
      <c r="Q588" s="224"/>
      <c r="R588" s="224"/>
      <c r="S588" s="224"/>
      <c r="T588" s="224"/>
      <c r="U588" s="224"/>
      <c r="V588" s="224"/>
      <c r="W588" s="224"/>
      <c r="X588" s="22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23">
        <f>TEAMS!$N$29</f>
        <v>0</v>
      </c>
      <c r="B590" s="224"/>
      <c r="C590" s="224"/>
      <c r="D590" s="224"/>
      <c r="E590" s="224"/>
      <c r="F590" s="224"/>
      <c r="G590" s="224"/>
      <c r="H590" s="224"/>
      <c r="I590" s="224"/>
      <c r="J590" s="224"/>
      <c r="K590" s="225"/>
      <c r="L590" s="226" t="s">
        <v>6</v>
      </c>
      <c r="M590" s="227"/>
      <c r="N590" s="223">
        <f>TEAMS!$P$29</f>
        <v>0</v>
      </c>
      <c r="O590" s="224"/>
      <c r="P590" s="224"/>
      <c r="Q590" s="224"/>
      <c r="R590" s="224"/>
      <c r="S590" s="224"/>
      <c r="T590" s="224"/>
      <c r="U590" s="224"/>
      <c r="V590" s="224"/>
      <c r="W590" s="224"/>
      <c r="X590" s="225"/>
    </row>
    <row r="591" ht="5.25" customHeight="1" thickTop="1"/>
    <row r="592" spans="1:22" ht="15.75" customHeight="1" thickBot="1">
      <c r="A592" s="23">
        <v>1</v>
      </c>
      <c r="C592" s="228" t="s">
        <v>9</v>
      </c>
      <c r="D592" s="228"/>
      <c r="E592" s="228"/>
      <c r="F592" s="228"/>
      <c r="G592" s="228"/>
      <c r="H592" s="228"/>
      <c r="I592" s="228"/>
      <c r="P592" s="228" t="s">
        <v>9</v>
      </c>
      <c r="Q592" s="228"/>
      <c r="R592" s="228"/>
      <c r="S592" s="228"/>
      <c r="T592" s="228"/>
      <c r="U592" s="228"/>
      <c r="V592" s="228"/>
    </row>
    <row r="593" spans="3:22" ht="30" customHeight="1" thickBot="1" thickTop="1">
      <c r="C593" s="216"/>
      <c r="D593" s="217"/>
      <c r="E593" s="217"/>
      <c r="F593" s="217"/>
      <c r="G593" s="217"/>
      <c r="H593" s="217"/>
      <c r="I593" s="218"/>
      <c r="P593" s="216"/>
      <c r="Q593" s="217"/>
      <c r="R593" s="217"/>
      <c r="S593" s="217"/>
      <c r="T593" s="217"/>
      <c r="U593" s="217"/>
      <c r="V593" s="218"/>
    </row>
    <row r="594" spans="1:24" ht="18.75" customHeight="1" thickTop="1">
      <c r="A594" s="215" t="s">
        <v>10</v>
      </c>
      <c r="B594" s="215"/>
      <c r="C594" s="215"/>
      <c r="D594" s="215"/>
      <c r="E594" s="215"/>
      <c r="F594" s="215"/>
      <c r="G594" s="215"/>
      <c r="H594" s="215"/>
      <c r="I594" s="215"/>
      <c r="J594" s="215"/>
      <c r="K594" s="215"/>
      <c r="N594" s="215" t="s">
        <v>10</v>
      </c>
      <c r="O594" s="215"/>
      <c r="P594" s="215"/>
      <c r="Q594" s="215"/>
      <c r="R594" s="215"/>
      <c r="S594" s="215"/>
      <c r="T594" s="215"/>
      <c r="U594" s="215"/>
      <c r="V594" s="215"/>
      <c r="W594" s="215"/>
      <c r="X594" s="215"/>
    </row>
    <row r="595" ht="3.75" customHeight="1" thickBot="1"/>
    <row r="596" spans="1:24" ht="27.75" customHeight="1" thickBot="1" thickTop="1">
      <c r="A596" s="216"/>
      <c r="B596" s="217"/>
      <c r="C596" s="217"/>
      <c r="D596" s="217"/>
      <c r="E596" s="217"/>
      <c r="F596" s="217"/>
      <c r="G596" s="217"/>
      <c r="H596" s="217"/>
      <c r="I596" s="217"/>
      <c r="J596" s="217"/>
      <c r="K596" s="218"/>
      <c r="L596" s="219">
        <v>26</v>
      </c>
      <c r="M596" s="220"/>
      <c r="N596" s="216"/>
      <c r="O596" s="217"/>
      <c r="P596" s="217"/>
      <c r="Q596" s="217"/>
      <c r="R596" s="217"/>
      <c r="S596" s="217"/>
      <c r="T596" s="217"/>
      <c r="U596" s="217"/>
      <c r="V596" s="217"/>
      <c r="W596" s="217"/>
      <c r="X596" s="218"/>
    </row>
    <row r="597" ht="5.25" customHeight="1" thickTop="1"/>
    <row r="598" spans="1:24" ht="20.25" customHeight="1" thickBot="1">
      <c r="A598" s="221" t="s">
        <v>11</v>
      </c>
      <c r="B598" s="221"/>
      <c r="C598" s="221"/>
      <c r="D598" s="221"/>
      <c r="E598" s="221"/>
      <c r="F598" s="221"/>
      <c r="G598" s="221"/>
      <c r="H598" s="221"/>
      <c r="I598" s="221"/>
      <c r="J598" s="221"/>
      <c r="K598" s="221"/>
      <c r="L598" s="221"/>
      <c r="M598" s="222"/>
      <c r="N598" s="222"/>
      <c r="O598" s="222"/>
      <c r="P598" s="222"/>
      <c r="Q598" s="222"/>
      <c r="R598" s="222"/>
      <c r="S598" s="222"/>
      <c r="T598" s="222"/>
      <c r="U598" s="222"/>
      <c r="V598" s="222"/>
      <c r="W598" s="222"/>
      <c r="X598" s="222"/>
    </row>
    <row r="599" spans="1:24" ht="18">
      <c r="A599" s="238" t="str">
        <f>TEAMS!$D$1</f>
        <v>CLUB NAME</v>
      </c>
      <c r="B599" s="238"/>
      <c r="C599" s="238"/>
      <c r="D599" s="238"/>
      <c r="E599" s="238"/>
      <c r="F599" s="238"/>
      <c r="G599" s="238"/>
      <c r="H599" s="238"/>
      <c r="I599" s="238"/>
      <c r="J599" s="238"/>
      <c r="K599" s="238"/>
      <c r="L599" s="238"/>
      <c r="M599" s="238"/>
      <c r="N599" s="238"/>
      <c r="O599" s="238"/>
      <c r="P599" s="238"/>
      <c r="Q599" s="238"/>
      <c r="R599" s="238"/>
      <c r="S599" s="238"/>
      <c r="T599" s="238"/>
      <c r="U599" s="238"/>
      <c r="V599" s="238"/>
      <c r="W599" s="238"/>
      <c r="X599" s="238"/>
    </row>
    <row r="600" ht="6" customHeight="1"/>
    <row r="601" spans="1:24" ht="15.75">
      <c r="A601" s="237" t="str">
        <f>TEAMS!$D$3</f>
        <v>Tuesday Mens Mufti.</v>
      </c>
      <c r="B601" s="237"/>
      <c r="C601" s="237"/>
      <c r="D601" s="237"/>
      <c r="E601" s="237"/>
      <c r="F601" s="237"/>
      <c r="G601" s="237"/>
      <c r="H601" s="237"/>
      <c r="I601" s="237"/>
      <c r="J601" s="237"/>
      <c r="K601" s="237"/>
      <c r="L601" s="237"/>
      <c r="M601" s="237"/>
      <c r="N601" s="237"/>
      <c r="O601" s="237"/>
      <c r="P601" s="237"/>
      <c r="Q601" s="237"/>
      <c r="R601" s="237"/>
      <c r="S601" s="237"/>
      <c r="T601" s="237"/>
      <c r="U601" s="237"/>
      <c r="V601" s="237"/>
      <c r="W601" s="237"/>
      <c r="X601" s="237"/>
    </row>
    <row r="602" ht="6" customHeight="1"/>
    <row r="603" spans="3:24" ht="15.75">
      <c r="C603" s="230" t="s">
        <v>2</v>
      </c>
      <c r="D603" s="230"/>
      <c r="E603" s="230"/>
      <c r="F603" s="230"/>
      <c r="G603" s="230"/>
      <c r="H603" s="3"/>
      <c r="I603" s="230" t="s">
        <v>1</v>
      </c>
      <c r="J603" s="230"/>
      <c r="K603" s="230"/>
      <c r="L603" s="230"/>
      <c r="M603" s="230"/>
      <c r="N603" s="230"/>
      <c r="O603" s="230"/>
      <c r="P603" s="230"/>
      <c r="Q603" s="230"/>
      <c r="R603" s="230"/>
      <c r="S603" s="230"/>
      <c r="T603" s="230"/>
      <c r="U603" s="230"/>
      <c r="V603" s="230"/>
      <c r="W603" s="230"/>
      <c r="X603" s="230"/>
    </row>
    <row r="604" ht="3" customHeight="1"/>
    <row r="605" spans="3:24" ht="21" customHeight="1" thickBot="1">
      <c r="C605" s="231">
        <f>TEAMS!$O$30</f>
        <v>0</v>
      </c>
      <c r="D605" s="232"/>
      <c r="E605" s="232"/>
      <c r="F605" s="232"/>
      <c r="G605" s="233"/>
      <c r="I605" s="234">
        <f>TEAMS!$D$2</f>
        <v>40609</v>
      </c>
      <c r="J605" s="235"/>
      <c r="K605" s="235"/>
      <c r="L605" s="235"/>
      <c r="M605" s="235"/>
      <c r="N605" s="235"/>
      <c r="O605" s="235"/>
      <c r="P605" s="235"/>
      <c r="Q605" s="235"/>
      <c r="R605" s="235"/>
      <c r="S605" s="235"/>
      <c r="T605" s="235"/>
      <c r="U605" s="235"/>
      <c r="V605" s="235"/>
      <c r="W605" s="235"/>
      <c r="X605" s="236"/>
    </row>
    <row r="606" ht="13.5" thickTop="1"/>
    <row r="607" spans="1:24" ht="20.25" customHeight="1" thickBot="1">
      <c r="A607" s="223">
        <f>TEAMS!$N$31</f>
        <v>0</v>
      </c>
      <c r="B607" s="224"/>
      <c r="C607" s="224"/>
      <c r="D607" s="224"/>
      <c r="E607" s="224"/>
      <c r="F607" s="224"/>
      <c r="G607" s="224"/>
      <c r="H607" s="224"/>
      <c r="I607" s="224"/>
      <c r="J607" s="224"/>
      <c r="K607" s="225"/>
      <c r="L607" s="226" t="s">
        <v>3</v>
      </c>
      <c r="M607" s="229"/>
      <c r="N607" s="223">
        <f>TEAMS!$P$31</f>
        <v>0</v>
      </c>
      <c r="O607" s="224"/>
      <c r="P607" s="224"/>
      <c r="Q607" s="224"/>
      <c r="R607" s="224"/>
      <c r="S607" s="224"/>
      <c r="T607" s="224"/>
      <c r="U607" s="224"/>
      <c r="V607" s="224"/>
      <c r="W607" s="224"/>
      <c r="X607" s="22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23">
        <f>TEAMS!$N$32</f>
        <v>0</v>
      </c>
      <c r="B609" s="224"/>
      <c r="C609" s="224"/>
      <c r="D609" s="224"/>
      <c r="E609" s="224"/>
      <c r="F609" s="224"/>
      <c r="G609" s="224"/>
      <c r="H609" s="224"/>
      <c r="I609" s="224"/>
      <c r="J609" s="224"/>
      <c r="K609" s="225"/>
      <c r="L609" s="226" t="s">
        <v>4</v>
      </c>
      <c r="M609" s="229"/>
      <c r="N609" s="223">
        <f>TEAMS!$P$32</f>
        <v>0</v>
      </c>
      <c r="O609" s="224"/>
      <c r="P609" s="224"/>
      <c r="Q609" s="224"/>
      <c r="R609" s="224"/>
      <c r="S609" s="224"/>
      <c r="T609" s="224"/>
      <c r="U609" s="224"/>
      <c r="V609" s="224"/>
      <c r="W609" s="224"/>
      <c r="X609" s="22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23">
        <f>TEAMS!$N$33</f>
        <v>0</v>
      </c>
      <c r="B611" s="224"/>
      <c r="C611" s="224"/>
      <c r="D611" s="224"/>
      <c r="E611" s="224"/>
      <c r="F611" s="224"/>
      <c r="G611" s="224"/>
      <c r="H611" s="224"/>
      <c r="I611" s="224"/>
      <c r="J611" s="224"/>
      <c r="K611" s="225"/>
      <c r="L611" s="226" t="s">
        <v>5</v>
      </c>
      <c r="M611" s="229"/>
      <c r="N611" s="223">
        <f>TEAMS!$P$33</f>
        <v>0</v>
      </c>
      <c r="O611" s="224"/>
      <c r="P611" s="224"/>
      <c r="Q611" s="224"/>
      <c r="R611" s="224"/>
      <c r="S611" s="224"/>
      <c r="T611" s="224"/>
      <c r="U611" s="224"/>
      <c r="V611" s="224"/>
      <c r="W611" s="224"/>
      <c r="X611" s="22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23">
        <f>TEAMS!$N$34</f>
        <v>0</v>
      </c>
      <c r="B613" s="224"/>
      <c r="C613" s="224"/>
      <c r="D613" s="224"/>
      <c r="E613" s="224"/>
      <c r="F613" s="224"/>
      <c r="G613" s="224"/>
      <c r="H613" s="224"/>
      <c r="I613" s="224"/>
      <c r="J613" s="224"/>
      <c r="K613" s="225"/>
      <c r="L613" s="226" t="s">
        <v>6</v>
      </c>
      <c r="M613" s="227"/>
      <c r="N613" s="223">
        <f>TEAMS!$P$34</f>
        <v>0</v>
      </c>
      <c r="O613" s="224"/>
      <c r="P613" s="224"/>
      <c r="Q613" s="224"/>
      <c r="R613" s="224"/>
      <c r="S613" s="224"/>
      <c r="T613" s="224"/>
      <c r="U613" s="224"/>
      <c r="V613" s="224"/>
      <c r="W613" s="224"/>
      <c r="X613" s="225"/>
    </row>
    <row r="614" ht="5.25" customHeight="1" thickTop="1"/>
    <row r="615" spans="1:22" ht="15.75" customHeight="1" thickBot="1">
      <c r="A615" s="23">
        <v>1</v>
      </c>
      <c r="C615" s="228" t="s">
        <v>9</v>
      </c>
      <c r="D615" s="228"/>
      <c r="E615" s="228"/>
      <c r="F615" s="228"/>
      <c r="G615" s="228"/>
      <c r="H615" s="228"/>
      <c r="I615" s="228"/>
      <c r="P615" s="228" t="s">
        <v>9</v>
      </c>
      <c r="Q615" s="228"/>
      <c r="R615" s="228"/>
      <c r="S615" s="228"/>
      <c r="T615" s="228"/>
      <c r="U615" s="228"/>
      <c r="V615" s="228"/>
    </row>
    <row r="616" spans="3:22" ht="30" customHeight="1" thickBot="1" thickTop="1">
      <c r="C616" s="216"/>
      <c r="D616" s="217"/>
      <c r="E616" s="217"/>
      <c r="F616" s="217"/>
      <c r="G616" s="217"/>
      <c r="H616" s="217"/>
      <c r="I616" s="218"/>
      <c r="P616" s="216"/>
      <c r="Q616" s="217"/>
      <c r="R616" s="217"/>
      <c r="S616" s="217"/>
      <c r="T616" s="217"/>
      <c r="U616" s="217"/>
      <c r="V616" s="218"/>
    </row>
    <row r="617" spans="1:24" ht="18.75" customHeight="1" thickTop="1">
      <c r="A617" s="215" t="s">
        <v>10</v>
      </c>
      <c r="B617" s="215"/>
      <c r="C617" s="215"/>
      <c r="D617" s="215"/>
      <c r="E617" s="215"/>
      <c r="F617" s="215"/>
      <c r="G617" s="215"/>
      <c r="H617" s="215"/>
      <c r="I617" s="215"/>
      <c r="J617" s="215"/>
      <c r="K617" s="215"/>
      <c r="N617" s="215" t="s">
        <v>10</v>
      </c>
      <c r="O617" s="215"/>
      <c r="P617" s="215"/>
      <c r="Q617" s="215"/>
      <c r="R617" s="215"/>
      <c r="S617" s="215"/>
      <c r="T617" s="215"/>
      <c r="U617" s="215"/>
      <c r="V617" s="215"/>
      <c r="W617" s="215"/>
      <c r="X617" s="215"/>
    </row>
    <row r="618" ht="3.75" customHeight="1" thickBot="1"/>
    <row r="619" spans="1:24" ht="27.75" customHeight="1" thickBot="1" thickTop="1">
      <c r="A619" s="216"/>
      <c r="B619" s="217"/>
      <c r="C619" s="217"/>
      <c r="D619" s="217"/>
      <c r="E619" s="217"/>
      <c r="F619" s="217"/>
      <c r="G619" s="217"/>
      <c r="H619" s="217"/>
      <c r="I619" s="217"/>
      <c r="J619" s="217"/>
      <c r="K619" s="218"/>
      <c r="L619" s="219">
        <v>27</v>
      </c>
      <c r="M619" s="220"/>
      <c r="N619" s="216"/>
      <c r="O619" s="217"/>
      <c r="P619" s="217"/>
      <c r="Q619" s="217"/>
      <c r="R619" s="217"/>
      <c r="S619" s="217"/>
      <c r="T619" s="217"/>
      <c r="U619" s="217"/>
      <c r="V619" s="217"/>
      <c r="W619" s="217"/>
      <c r="X619" s="218"/>
    </row>
    <row r="620" ht="5.25" customHeight="1" thickTop="1"/>
    <row r="621" spans="1:24" ht="20.25" customHeight="1" thickBot="1">
      <c r="A621" s="221" t="s">
        <v>11</v>
      </c>
      <c r="B621" s="221"/>
      <c r="C621" s="221"/>
      <c r="D621" s="221"/>
      <c r="E621" s="221"/>
      <c r="F621" s="221"/>
      <c r="G621" s="221"/>
      <c r="H621" s="221"/>
      <c r="I621" s="221"/>
      <c r="J621" s="221"/>
      <c r="K621" s="221"/>
      <c r="L621" s="221"/>
      <c r="M621" s="222"/>
      <c r="N621" s="222"/>
      <c r="O621" s="222"/>
      <c r="P621" s="222"/>
      <c r="Q621" s="222"/>
      <c r="R621" s="222"/>
      <c r="S621" s="222"/>
      <c r="T621" s="222"/>
      <c r="U621" s="222"/>
      <c r="V621" s="222"/>
      <c r="W621" s="222"/>
      <c r="X621" s="222"/>
    </row>
    <row r="622" spans="1:24" ht="18">
      <c r="A622" s="238" t="str">
        <f>TEAMS!$D$1</f>
        <v>CLUB NAME</v>
      </c>
      <c r="B622" s="238"/>
      <c r="C622" s="238"/>
      <c r="D622" s="238"/>
      <c r="E622" s="238"/>
      <c r="F622" s="238"/>
      <c r="G622" s="238"/>
      <c r="H622" s="238"/>
      <c r="I622" s="238"/>
      <c r="J622" s="238"/>
      <c r="K622" s="238"/>
      <c r="L622" s="238"/>
      <c r="M622" s="238"/>
      <c r="N622" s="238"/>
      <c r="O622" s="238"/>
      <c r="P622" s="238"/>
      <c r="Q622" s="238"/>
      <c r="R622" s="238"/>
      <c r="S622" s="238"/>
      <c r="T622" s="238"/>
      <c r="U622" s="238"/>
      <c r="V622" s="238"/>
      <c r="W622" s="238"/>
      <c r="X622" s="238"/>
    </row>
    <row r="623" ht="6" customHeight="1"/>
    <row r="624" spans="1:24" ht="15.75">
      <c r="A624" s="237" t="str">
        <f>TEAMS!$D$3</f>
        <v>Tuesday Mens Mufti.</v>
      </c>
      <c r="B624" s="237"/>
      <c r="C624" s="237"/>
      <c r="D624" s="237"/>
      <c r="E624" s="237"/>
      <c r="F624" s="237"/>
      <c r="G624" s="237"/>
      <c r="H624" s="237"/>
      <c r="I624" s="237"/>
      <c r="J624" s="237"/>
      <c r="K624" s="237"/>
      <c r="L624" s="237"/>
      <c r="M624" s="237"/>
      <c r="N624" s="237"/>
      <c r="O624" s="237"/>
      <c r="P624" s="237"/>
      <c r="Q624" s="237"/>
      <c r="R624" s="237"/>
      <c r="S624" s="237"/>
      <c r="T624" s="237"/>
      <c r="U624" s="237"/>
      <c r="V624" s="237"/>
      <c r="W624" s="237"/>
      <c r="X624" s="237"/>
    </row>
    <row r="625" ht="6" customHeight="1"/>
    <row r="626" spans="3:24" ht="15.75">
      <c r="C626" s="230" t="s">
        <v>2</v>
      </c>
      <c r="D626" s="230"/>
      <c r="E626" s="230"/>
      <c r="F626" s="230"/>
      <c r="G626" s="230"/>
      <c r="H626" s="3"/>
      <c r="I626" s="230" t="s">
        <v>1</v>
      </c>
      <c r="J626" s="230"/>
      <c r="K626" s="230"/>
      <c r="L626" s="230"/>
      <c r="M626" s="230"/>
      <c r="N626" s="230"/>
      <c r="O626" s="230"/>
      <c r="P626" s="230"/>
      <c r="Q626" s="230"/>
      <c r="R626" s="230"/>
      <c r="S626" s="230"/>
      <c r="T626" s="230"/>
      <c r="U626" s="230"/>
      <c r="V626" s="230"/>
      <c r="W626" s="230"/>
      <c r="X626" s="230"/>
    </row>
    <row r="627" ht="3" customHeight="1"/>
    <row r="628" spans="3:24" ht="21" customHeight="1" thickBot="1">
      <c r="C628" s="231">
        <f>TEAMS!$O$35</f>
        <v>0</v>
      </c>
      <c r="D628" s="232"/>
      <c r="E628" s="232"/>
      <c r="F628" s="232"/>
      <c r="G628" s="233"/>
      <c r="I628" s="234">
        <f>TEAMS!$D$2</f>
        <v>40609</v>
      </c>
      <c r="J628" s="235"/>
      <c r="K628" s="235"/>
      <c r="L628" s="235"/>
      <c r="M628" s="235"/>
      <c r="N628" s="235"/>
      <c r="O628" s="235"/>
      <c r="P628" s="235"/>
      <c r="Q628" s="235"/>
      <c r="R628" s="235"/>
      <c r="S628" s="235"/>
      <c r="T628" s="235"/>
      <c r="U628" s="235"/>
      <c r="V628" s="235"/>
      <c r="W628" s="235"/>
      <c r="X628" s="236"/>
    </row>
    <row r="629" ht="13.5" thickTop="1"/>
    <row r="630" spans="1:24" ht="20.25" customHeight="1" thickBot="1">
      <c r="A630" s="223">
        <f>TEAMS!$N$36</f>
        <v>0</v>
      </c>
      <c r="B630" s="224"/>
      <c r="C630" s="224"/>
      <c r="D630" s="224"/>
      <c r="E630" s="224"/>
      <c r="F630" s="224"/>
      <c r="G630" s="224"/>
      <c r="H630" s="224"/>
      <c r="I630" s="224"/>
      <c r="J630" s="224"/>
      <c r="K630" s="225"/>
      <c r="L630" s="226" t="s">
        <v>3</v>
      </c>
      <c r="M630" s="229"/>
      <c r="N630" s="223">
        <f>TEAMS!$P$36</f>
        <v>0</v>
      </c>
      <c r="O630" s="224"/>
      <c r="P630" s="224"/>
      <c r="Q630" s="224"/>
      <c r="R630" s="224"/>
      <c r="S630" s="224"/>
      <c r="T630" s="224"/>
      <c r="U630" s="224"/>
      <c r="V630" s="224"/>
      <c r="W630" s="224"/>
      <c r="X630" s="22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23">
        <f>TEAMS!$N$37</f>
        <v>0</v>
      </c>
      <c r="B632" s="224"/>
      <c r="C632" s="224"/>
      <c r="D632" s="224"/>
      <c r="E632" s="224"/>
      <c r="F632" s="224"/>
      <c r="G632" s="224"/>
      <c r="H632" s="224"/>
      <c r="I632" s="224"/>
      <c r="J632" s="224"/>
      <c r="K632" s="225"/>
      <c r="L632" s="226" t="s">
        <v>4</v>
      </c>
      <c r="M632" s="229"/>
      <c r="N632" s="223">
        <f>TEAMS!$P$37</f>
        <v>0</v>
      </c>
      <c r="O632" s="224"/>
      <c r="P632" s="224"/>
      <c r="Q632" s="224"/>
      <c r="R632" s="224"/>
      <c r="S632" s="224"/>
      <c r="T632" s="224"/>
      <c r="U632" s="224"/>
      <c r="V632" s="224"/>
      <c r="W632" s="224"/>
      <c r="X632" s="22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23">
        <f>TEAMS!$N$38</f>
        <v>0</v>
      </c>
      <c r="B634" s="224"/>
      <c r="C634" s="224"/>
      <c r="D634" s="224"/>
      <c r="E634" s="224"/>
      <c r="F634" s="224"/>
      <c r="G634" s="224"/>
      <c r="H634" s="224"/>
      <c r="I634" s="224"/>
      <c r="J634" s="224"/>
      <c r="K634" s="225"/>
      <c r="L634" s="226" t="s">
        <v>5</v>
      </c>
      <c r="M634" s="229"/>
      <c r="N634" s="223">
        <f>TEAMS!$P$38</f>
        <v>0</v>
      </c>
      <c r="O634" s="224"/>
      <c r="P634" s="224"/>
      <c r="Q634" s="224"/>
      <c r="R634" s="224"/>
      <c r="S634" s="224"/>
      <c r="T634" s="224"/>
      <c r="U634" s="224"/>
      <c r="V634" s="224"/>
      <c r="W634" s="224"/>
      <c r="X634" s="22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23">
        <f>TEAMS!$N$39</f>
        <v>0</v>
      </c>
      <c r="B636" s="224"/>
      <c r="C636" s="224"/>
      <c r="D636" s="224"/>
      <c r="E636" s="224"/>
      <c r="F636" s="224"/>
      <c r="G636" s="224"/>
      <c r="H636" s="224"/>
      <c r="I636" s="224"/>
      <c r="J636" s="224"/>
      <c r="K636" s="225"/>
      <c r="L636" s="226" t="s">
        <v>6</v>
      </c>
      <c r="M636" s="227"/>
      <c r="N636" s="223">
        <f>TEAMS!$P$39</f>
        <v>0</v>
      </c>
      <c r="O636" s="224"/>
      <c r="P636" s="224"/>
      <c r="Q636" s="224"/>
      <c r="R636" s="224"/>
      <c r="S636" s="224"/>
      <c r="T636" s="224"/>
      <c r="U636" s="224"/>
      <c r="V636" s="224"/>
      <c r="W636" s="224"/>
      <c r="X636" s="225"/>
    </row>
    <row r="637" ht="5.25" customHeight="1" thickTop="1"/>
    <row r="638" spans="1:22" ht="15.75" customHeight="1" thickBot="1">
      <c r="A638" s="23">
        <v>1</v>
      </c>
      <c r="C638" s="228" t="s">
        <v>9</v>
      </c>
      <c r="D638" s="228"/>
      <c r="E638" s="228"/>
      <c r="F638" s="228"/>
      <c r="G638" s="228"/>
      <c r="H638" s="228"/>
      <c r="I638" s="228"/>
      <c r="P638" s="228" t="s">
        <v>9</v>
      </c>
      <c r="Q638" s="228"/>
      <c r="R638" s="228"/>
      <c r="S638" s="228"/>
      <c r="T638" s="228"/>
      <c r="U638" s="228"/>
      <c r="V638" s="228"/>
    </row>
    <row r="639" spans="3:22" ht="30" customHeight="1" thickBot="1" thickTop="1">
      <c r="C639" s="216"/>
      <c r="D639" s="217"/>
      <c r="E639" s="217"/>
      <c r="F639" s="217"/>
      <c r="G639" s="217"/>
      <c r="H639" s="217"/>
      <c r="I639" s="218"/>
      <c r="P639" s="216"/>
      <c r="Q639" s="217"/>
      <c r="R639" s="217"/>
      <c r="S639" s="217"/>
      <c r="T639" s="217"/>
      <c r="U639" s="217"/>
      <c r="V639" s="218"/>
    </row>
    <row r="640" spans="1:24" ht="18.75" customHeight="1" thickTop="1">
      <c r="A640" s="215" t="s">
        <v>10</v>
      </c>
      <c r="B640" s="215"/>
      <c r="C640" s="215"/>
      <c r="D640" s="215"/>
      <c r="E640" s="215"/>
      <c r="F640" s="215"/>
      <c r="G640" s="215"/>
      <c r="H640" s="215"/>
      <c r="I640" s="215"/>
      <c r="J640" s="215"/>
      <c r="K640" s="215"/>
      <c r="N640" s="215" t="s">
        <v>10</v>
      </c>
      <c r="O640" s="215"/>
      <c r="P640" s="215"/>
      <c r="Q640" s="215"/>
      <c r="R640" s="215"/>
      <c r="S640" s="215"/>
      <c r="T640" s="215"/>
      <c r="U640" s="215"/>
      <c r="V640" s="215"/>
      <c r="W640" s="215"/>
      <c r="X640" s="215"/>
    </row>
    <row r="641" ht="3.75" customHeight="1" thickBot="1"/>
    <row r="642" spans="1:24" ht="27.75" customHeight="1" thickBot="1" thickTop="1">
      <c r="A642" s="216"/>
      <c r="B642" s="217"/>
      <c r="C642" s="217"/>
      <c r="D642" s="217"/>
      <c r="E642" s="217"/>
      <c r="F642" s="217"/>
      <c r="G642" s="217"/>
      <c r="H642" s="217"/>
      <c r="I642" s="217"/>
      <c r="J642" s="217"/>
      <c r="K642" s="218"/>
      <c r="L642" s="219">
        <v>28</v>
      </c>
      <c r="M642" s="220"/>
      <c r="N642" s="216"/>
      <c r="O642" s="217"/>
      <c r="P642" s="217"/>
      <c r="Q642" s="217"/>
      <c r="R642" s="217"/>
      <c r="S642" s="217"/>
      <c r="T642" s="217"/>
      <c r="U642" s="217"/>
      <c r="V642" s="217"/>
      <c r="W642" s="217"/>
      <c r="X642" s="218"/>
    </row>
    <row r="643" ht="5.25" customHeight="1" thickTop="1"/>
    <row r="644" spans="1:24" ht="20.25" customHeight="1" thickBot="1">
      <c r="A644" s="221" t="s">
        <v>11</v>
      </c>
      <c r="B644" s="221"/>
      <c r="C644" s="221"/>
      <c r="D644" s="221"/>
      <c r="E644" s="221"/>
      <c r="F644" s="221"/>
      <c r="G644" s="221"/>
      <c r="H644" s="221"/>
      <c r="I644" s="221"/>
      <c r="J644" s="221"/>
      <c r="K644" s="221"/>
      <c r="L644" s="221"/>
      <c r="M644" s="222"/>
      <c r="N644" s="222"/>
      <c r="O644" s="222"/>
      <c r="P644" s="222"/>
      <c r="Q644" s="222"/>
      <c r="R644" s="222"/>
      <c r="S644" s="222"/>
      <c r="T644" s="222"/>
      <c r="U644" s="222"/>
      <c r="V644" s="222"/>
      <c r="W644" s="222"/>
      <c r="X644" s="222"/>
    </row>
    <row r="645" spans="1:24" ht="18">
      <c r="A645" s="238" t="str">
        <f>TEAMS!$D$1</f>
        <v>CLUB NAME</v>
      </c>
      <c r="B645" s="238"/>
      <c r="C645" s="238"/>
      <c r="D645" s="238"/>
      <c r="E645" s="238"/>
      <c r="F645" s="238"/>
      <c r="G645" s="238"/>
      <c r="H645" s="238"/>
      <c r="I645" s="238"/>
      <c r="J645" s="238"/>
      <c r="K645" s="238"/>
      <c r="L645" s="238"/>
      <c r="M645" s="238"/>
      <c r="N645" s="238"/>
      <c r="O645" s="238"/>
      <c r="P645" s="238"/>
      <c r="Q645" s="238"/>
      <c r="R645" s="238"/>
      <c r="S645" s="238"/>
      <c r="T645" s="238"/>
      <c r="U645" s="238"/>
      <c r="V645" s="238"/>
      <c r="W645" s="238"/>
      <c r="X645" s="238"/>
    </row>
    <row r="646" ht="6" customHeight="1"/>
    <row r="647" spans="1:24" ht="15.75">
      <c r="A647" s="239" t="s">
        <v>19</v>
      </c>
      <c r="B647" s="239"/>
      <c r="C647" s="239"/>
      <c r="D647" s="239"/>
      <c r="E647" s="239"/>
      <c r="F647" s="239"/>
      <c r="G647" s="239"/>
      <c r="H647" s="239"/>
      <c r="I647" s="239"/>
      <c r="J647" s="239"/>
      <c r="K647" s="239"/>
      <c r="L647" s="239"/>
      <c r="M647" s="239"/>
      <c r="N647" s="239"/>
      <c r="O647" s="239"/>
      <c r="P647" s="239"/>
      <c r="Q647" s="239"/>
      <c r="R647" s="239"/>
      <c r="S647" s="239"/>
      <c r="T647" s="239"/>
      <c r="U647" s="239"/>
      <c r="V647" s="239"/>
      <c r="W647" s="239"/>
      <c r="X647" s="239"/>
    </row>
    <row r="648" ht="6" customHeight="1"/>
    <row r="649" spans="3:24" ht="15.75">
      <c r="C649" s="230" t="s">
        <v>2</v>
      </c>
      <c r="D649" s="230"/>
      <c r="E649" s="230"/>
      <c r="F649" s="230"/>
      <c r="G649" s="230"/>
      <c r="H649" s="3"/>
      <c r="I649" s="230" t="s">
        <v>1</v>
      </c>
      <c r="J649" s="230"/>
      <c r="K649" s="230"/>
      <c r="L649" s="230"/>
      <c r="M649" s="230"/>
      <c r="N649" s="230"/>
      <c r="O649" s="230"/>
      <c r="P649" s="230"/>
      <c r="Q649" s="230"/>
      <c r="R649" s="230"/>
      <c r="S649" s="230"/>
      <c r="T649" s="230"/>
      <c r="U649" s="230"/>
      <c r="V649" s="230"/>
      <c r="W649" s="230"/>
      <c r="X649" s="230"/>
    </row>
    <row r="650" ht="3" customHeight="1"/>
    <row r="651" spans="3:24" ht="21" customHeight="1" thickBot="1">
      <c r="C651" s="231" t="s">
        <v>19</v>
      </c>
      <c r="D651" s="232"/>
      <c r="E651" s="232"/>
      <c r="F651" s="232"/>
      <c r="G651" s="233"/>
      <c r="I651" s="234" t="s">
        <v>19</v>
      </c>
      <c r="J651" s="235"/>
      <c r="K651" s="235"/>
      <c r="L651" s="235"/>
      <c r="M651" s="235"/>
      <c r="N651" s="235"/>
      <c r="O651" s="235"/>
      <c r="P651" s="235"/>
      <c r="Q651" s="235"/>
      <c r="R651" s="235"/>
      <c r="S651" s="235"/>
      <c r="T651" s="235"/>
      <c r="U651" s="235"/>
      <c r="V651" s="235"/>
      <c r="W651" s="235"/>
      <c r="X651" s="236"/>
    </row>
    <row r="652" ht="13.5" thickTop="1"/>
    <row r="653" spans="1:24" ht="20.25" customHeight="1" thickBot="1">
      <c r="A653" s="223" t="s">
        <v>19</v>
      </c>
      <c r="B653" s="224"/>
      <c r="C653" s="224"/>
      <c r="D653" s="224"/>
      <c r="E653" s="224"/>
      <c r="F653" s="224"/>
      <c r="G653" s="224"/>
      <c r="H653" s="224"/>
      <c r="I653" s="224"/>
      <c r="J653" s="224"/>
      <c r="K653" s="225"/>
      <c r="L653" s="226" t="s">
        <v>3</v>
      </c>
      <c r="M653" s="229"/>
      <c r="N653" s="223" t="s">
        <v>19</v>
      </c>
      <c r="O653" s="224"/>
      <c r="P653" s="224"/>
      <c r="Q653" s="224"/>
      <c r="R653" s="224"/>
      <c r="S653" s="224"/>
      <c r="T653" s="224"/>
      <c r="U653" s="224"/>
      <c r="V653" s="224"/>
      <c r="W653" s="224"/>
      <c r="X653" s="225"/>
    </row>
    <row r="654" spans="1:24" ht="9" customHeight="1" thickTop="1">
      <c r="A654" s="2"/>
      <c r="B654" s="2"/>
      <c r="C654" s="2"/>
      <c r="D654" s="2"/>
      <c r="E654" s="2"/>
      <c r="F654" s="2"/>
      <c r="G654" s="2"/>
      <c r="H654" s="2"/>
      <c r="I654" s="2"/>
      <c r="J654" s="2"/>
      <c r="K654" s="2"/>
      <c r="L654" s="2"/>
      <c r="M654" s="2"/>
      <c r="N654" s="2"/>
      <c r="O654" s="2"/>
      <c r="P654" s="2"/>
      <c r="Q654" s="2"/>
      <c r="R654" s="2"/>
      <c r="S654" s="2"/>
      <c r="T654" s="2"/>
      <c r="U654" s="2"/>
      <c r="V654" s="2"/>
      <c r="W654" s="2"/>
      <c r="X654" s="2"/>
    </row>
    <row r="655" spans="1:24" ht="20.25" customHeight="1" thickBot="1">
      <c r="A655" s="223" t="s">
        <v>19</v>
      </c>
      <c r="B655" s="224"/>
      <c r="C655" s="224"/>
      <c r="D655" s="224"/>
      <c r="E655" s="224"/>
      <c r="F655" s="224"/>
      <c r="G655" s="224"/>
      <c r="H655" s="224"/>
      <c r="I655" s="224"/>
      <c r="J655" s="224"/>
      <c r="K655" s="225"/>
      <c r="L655" s="226" t="s">
        <v>4</v>
      </c>
      <c r="M655" s="229"/>
      <c r="N655" s="223" t="s">
        <v>19</v>
      </c>
      <c r="O655" s="224"/>
      <c r="P655" s="224"/>
      <c r="Q655" s="224"/>
      <c r="R655" s="224"/>
      <c r="S655" s="224"/>
      <c r="T655" s="224"/>
      <c r="U655" s="224"/>
      <c r="V655" s="224"/>
      <c r="W655" s="224"/>
      <c r="X655" s="225"/>
    </row>
    <row r="656" spans="1:24" ht="9" customHeight="1" thickTop="1">
      <c r="A656" s="2"/>
      <c r="B656" s="2"/>
      <c r="C656" s="2"/>
      <c r="D656" s="2"/>
      <c r="E656" s="2"/>
      <c r="F656" s="2"/>
      <c r="G656" s="2"/>
      <c r="H656" s="2"/>
      <c r="I656" s="2"/>
      <c r="J656" s="2"/>
      <c r="K656" s="2"/>
      <c r="L656" s="2"/>
      <c r="M656" s="2"/>
      <c r="N656" s="2"/>
      <c r="O656" s="2"/>
      <c r="P656" s="2"/>
      <c r="Q656" s="2"/>
      <c r="R656" s="2"/>
      <c r="S656" s="2"/>
      <c r="T656" s="2"/>
      <c r="U656" s="2"/>
      <c r="V656" s="2"/>
      <c r="W656" s="2"/>
      <c r="X656" s="2"/>
    </row>
    <row r="657" spans="1:24" ht="20.25" customHeight="1" thickBot="1">
      <c r="A657" s="223" t="s">
        <v>19</v>
      </c>
      <c r="B657" s="224"/>
      <c r="C657" s="224"/>
      <c r="D657" s="224"/>
      <c r="E657" s="224"/>
      <c r="F657" s="224"/>
      <c r="G657" s="224"/>
      <c r="H657" s="224"/>
      <c r="I657" s="224"/>
      <c r="J657" s="224"/>
      <c r="K657" s="225"/>
      <c r="L657" s="226" t="s">
        <v>5</v>
      </c>
      <c r="M657" s="229"/>
      <c r="N657" s="223" t="s">
        <v>19</v>
      </c>
      <c r="O657" s="224"/>
      <c r="P657" s="224"/>
      <c r="Q657" s="224"/>
      <c r="R657" s="224"/>
      <c r="S657" s="224"/>
      <c r="T657" s="224"/>
      <c r="U657" s="224"/>
      <c r="V657" s="224"/>
      <c r="W657" s="224"/>
      <c r="X657" s="225"/>
    </row>
    <row r="658" spans="1:24" ht="9" customHeight="1" thickTop="1">
      <c r="A658" s="2"/>
      <c r="B658" s="2"/>
      <c r="C658" s="2"/>
      <c r="D658" s="2"/>
      <c r="E658" s="2"/>
      <c r="F658" s="2"/>
      <c r="G658" s="2"/>
      <c r="H658" s="2"/>
      <c r="I658" s="2"/>
      <c r="J658" s="2"/>
      <c r="K658" s="2"/>
      <c r="L658" s="2"/>
      <c r="M658" s="2"/>
      <c r="N658" s="2"/>
      <c r="O658" s="2"/>
      <c r="P658" s="2"/>
      <c r="Q658" s="2"/>
      <c r="R658" s="2"/>
      <c r="S658" s="2"/>
      <c r="T658" s="2"/>
      <c r="U658" s="2"/>
      <c r="V658" s="2"/>
      <c r="W658" s="2"/>
      <c r="X658" s="2"/>
    </row>
    <row r="659" spans="1:24" ht="21" customHeight="1" thickBot="1">
      <c r="A659" s="223" t="s">
        <v>19</v>
      </c>
      <c r="B659" s="224"/>
      <c r="C659" s="224"/>
      <c r="D659" s="224"/>
      <c r="E659" s="224"/>
      <c r="F659" s="224"/>
      <c r="G659" s="224"/>
      <c r="H659" s="224"/>
      <c r="I659" s="224"/>
      <c r="J659" s="224"/>
      <c r="K659" s="225"/>
      <c r="L659" s="226" t="s">
        <v>6</v>
      </c>
      <c r="M659" s="227"/>
      <c r="N659" s="223">
        <f>TEAMS!$P$39</f>
        <v>0</v>
      </c>
      <c r="O659" s="224"/>
      <c r="P659" s="224"/>
      <c r="Q659" s="224"/>
      <c r="R659" s="224"/>
      <c r="S659" s="224"/>
      <c r="T659" s="224"/>
      <c r="U659" s="224"/>
      <c r="V659" s="224"/>
      <c r="W659" s="224"/>
      <c r="X659" s="225"/>
    </row>
    <row r="660" ht="5.25" customHeight="1" thickTop="1"/>
    <row r="661" spans="1:22" ht="15.75" customHeight="1" thickBot="1">
      <c r="A661" s="23">
        <v>1</v>
      </c>
      <c r="C661" s="228" t="s">
        <v>9</v>
      </c>
      <c r="D661" s="228"/>
      <c r="E661" s="228"/>
      <c r="F661" s="228"/>
      <c r="G661" s="228"/>
      <c r="H661" s="228"/>
      <c r="I661" s="228"/>
      <c r="P661" s="228" t="s">
        <v>9</v>
      </c>
      <c r="Q661" s="228"/>
      <c r="R661" s="228"/>
      <c r="S661" s="228"/>
      <c r="T661" s="228"/>
      <c r="U661" s="228"/>
      <c r="V661" s="228"/>
    </row>
    <row r="662" spans="3:22" ht="30" customHeight="1" thickBot="1" thickTop="1">
      <c r="C662" s="216"/>
      <c r="D662" s="217"/>
      <c r="E662" s="217"/>
      <c r="F662" s="217"/>
      <c r="G662" s="217"/>
      <c r="H662" s="217"/>
      <c r="I662" s="218"/>
      <c r="P662" s="216"/>
      <c r="Q662" s="217"/>
      <c r="R662" s="217"/>
      <c r="S662" s="217"/>
      <c r="T662" s="217"/>
      <c r="U662" s="217"/>
      <c r="V662" s="218"/>
    </row>
    <row r="663" spans="1:24" ht="18.75" customHeight="1" thickTop="1">
      <c r="A663" s="215" t="s">
        <v>10</v>
      </c>
      <c r="B663" s="215"/>
      <c r="C663" s="215"/>
      <c r="D663" s="215"/>
      <c r="E663" s="215"/>
      <c r="F663" s="215"/>
      <c r="G663" s="215"/>
      <c r="H663" s="215"/>
      <c r="I663" s="215"/>
      <c r="J663" s="215"/>
      <c r="K663" s="215"/>
      <c r="N663" s="215" t="s">
        <v>10</v>
      </c>
      <c r="O663" s="215"/>
      <c r="P663" s="215"/>
      <c r="Q663" s="215"/>
      <c r="R663" s="215"/>
      <c r="S663" s="215"/>
      <c r="T663" s="215"/>
      <c r="U663" s="215"/>
      <c r="V663" s="215"/>
      <c r="W663" s="215"/>
      <c r="X663" s="215"/>
    </row>
    <row r="664" ht="3.75" customHeight="1" thickBot="1"/>
    <row r="665" spans="1:24" ht="27.75" customHeight="1" thickBot="1" thickTop="1">
      <c r="A665" s="216"/>
      <c r="B665" s="217"/>
      <c r="C665" s="217"/>
      <c r="D665" s="217"/>
      <c r="E665" s="217"/>
      <c r="F665" s="217"/>
      <c r="G665" s="217"/>
      <c r="H665" s="217"/>
      <c r="I665" s="217"/>
      <c r="J665" s="217"/>
      <c r="K665" s="218"/>
      <c r="L665" s="219">
        <v>29</v>
      </c>
      <c r="M665" s="220"/>
      <c r="N665" s="216"/>
      <c r="O665" s="217"/>
      <c r="P665" s="217"/>
      <c r="Q665" s="217"/>
      <c r="R665" s="217"/>
      <c r="S665" s="217"/>
      <c r="T665" s="217"/>
      <c r="U665" s="217"/>
      <c r="V665" s="217"/>
      <c r="W665" s="217"/>
      <c r="X665" s="218"/>
    </row>
    <row r="666" ht="5.25" customHeight="1" thickTop="1"/>
    <row r="667" spans="1:24" ht="13.5" thickBot="1">
      <c r="A667" s="221" t="s">
        <v>11</v>
      </c>
      <c r="B667" s="221"/>
      <c r="C667" s="221"/>
      <c r="D667" s="221"/>
      <c r="E667" s="221"/>
      <c r="F667" s="221"/>
      <c r="G667" s="221"/>
      <c r="H667" s="221"/>
      <c r="I667" s="221"/>
      <c r="J667" s="221"/>
      <c r="K667" s="221"/>
      <c r="L667" s="221"/>
      <c r="M667" s="222"/>
      <c r="N667" s="222"/>
      <c r="O667" s="222"/>
      <c r="P667" s="222"/>
      <c r="Q667" s="222"/>
      <c r="R667" s="222"/>
      <c r="S667" s="222"/>
      <c r="T667" s="222"/>
      <c r="U667" s="222"/>
      <c r="V667" s="222"/>
      <c r="W667" s="222"/>
      <c r="X667" s="222"/>
    </row>
  </sheetData>
  <sheetProtection password="C00D" sheet="1" selectLockedCells="1" selectUnlockedCells="1"/>
  <mergeCells count="841">
    <mergeCell ref="C639:I639"/>
    <mergeCell ref="P639:V639"/>
    <mergeCell ref="A644:L644"/>
    <mergeCell ref="M644:X644"/>
    <mergeCell ref="A640:K640"/>
    <mergeCell ref="N640:X640"/>
    <mergeCell ref="A642:K642"/>
    <mergeCell ref="N642:X642"/>
    <mergeCell ref="L642:M642"/>
    <mergeCell ref="A636:K636"/>
    <mergeCell ref="L636:M636"/>
    <mergeCell ref="N636:X636"/>
    <mergeCell ref="C638:I638"/>
    <mergeCell ref="P638:V638"/>
    <mergeCell ref="A632:K632"/>
    <mergeCell ref="L632:M632"/>
    <mergeCell ref="N632:X632"/>
    <mergeCell ref="A634:K634"/>
    <mergeCell ref="L634:M634"/>
    <mergeCell ref="N634:X634"/>
    <mergeCell ref="C628:G628"/>
    <mergeCell ref="I628:X628"/>
    <mergeCell ref="A630:K630"/>
    <mergeCell ref="L630:M630"/>
    <mergeCell ref="N630:X630"/>
    <mergeCell ref="A622:X622"/>
    <mergeCell ref="A624:X624"/>
    <mergeCell ref="C626:G626"/>
    <mergeCell ref="I626:X626"/>
    <mergeCell ref="A619:K619"/>
    <mergeCell ref="N619:X619"/>
    <mergeCell ref="L619:M619"/>
    <mergeCell ref="A621:L621"/>
    <mergeCell ref="M621:X621"/>
    <mergeCell ref="C616:I616"/>
    <mergeCell ref="P616:V616"/>
    <mergeCell ref="A617:K617"/>
    <mergeCell ref="N617:X617"/>
    <mergeCell ref="A613:K613"/>
    <mergeCell ref="L613:M613"/>
    <mergeCell ref="N613:X613"/>
    <mergeCell ref="C615:I615"/>
    <mergeCell ref="P615:V615"/>
    <mergeCell ref="A609:K609"/>
    <mergeCell ref="L609:M609"/>
    <mergeCell ref="N609:X609"/>
    <mergeCell ref="A611:K611"/>
    <mergeCell ref="L611:M611"/>
    <mergeCell ref="N611:X611"/>
    <mergeCell ref="C605:G605"/>
    <mergeCell ref="I605:X605"/>
    <mergeCell ref="A607:K607"/>
    <mergeCell ref="L607:M607"/>
    <mergeCell ref="N607:X607"/>
    <mergeCell ref="A599:X599"/>
    <mergeCell ref="A601:X601"/>
    <mergeCell ref="C603:G603"/>
    <mergeCell ref="I603:X603"/>
    <mergeCell ref="A596:K596"/>
    <mergeCell ref="N596:X596"/>
    <mergeCell ref="L596:M596"/>
    <mergeCell ref="A598:L598"/>
    <mergeCell ref="M598:X598"/>
    <mergeCell ref="C593:I593"/>
    <mergeCell ref="P593:V593"/>
    <mergeCell ref="A594:K594"/>
    <mergeCell ref="N594:X594"/>
    <mergeCell ref="A590:K590"/>
    <mergeCell ref="L590:M590"/>
    <mergeCell ref="N590:X590"/>
    <mergeCell ref="C592:I592"/>
    <mergeCell ref="P592:V592"/>
    <mergeCell ref="A586:K586"/>
    <mergeCell ref="L586:M586"/>
    <mergeCell ref="N586:X586"/>
    <mergeCell ref="A588:K588"/>
    <mergeCell ref="L588:M588"/>
    <mergeCell ref="N588:X588"/>
    <mergeCell ref="C582:G582"/>
    <mergeCell ref="I582:X582"/>
    <mergeCell ref="A584:K584"/>
    <mergeCell ref="L584:M584"/>
    <mergeCell ref="N584:X584"/>
    <mergeCell ref="A576:X576"/>
    <mergeCell ref="A578:X578"/>
    <mergeCell ref="C580:G580"/>
    <mergeCell ref="I580:X580"/>
    <mergeCell ref="A573:K573"/>
    <mergeCell ref="N573:X573"/>
    <mergeCell ref="L573:M573"/>
    <mergeCell ref="A575:L575"/>
    <mergeCell ref="M575:X575"/>
    <mergeCell ref="C570:I570"/>
    <mergeCell ref="P570:V570"/>
    <mergeCell ref="A571:K571"/>
    <mergeCell ref="N571:X571"/>
    <mergeCell ref="A567:K567"/>
    <mergeCell ref="L567:M567"/>
    <mergeCell ref="N567:X567"/>
    <mergeCell ref="C569:I569"/>
    <mergeCell ref="P569:V569"/>
    <mergeCell ref="A563:K563"/>
    <mergeCell ref="L563:M563"/>
    <mergeCell ref="N563:X563"/>
    <mergeCell ref="A565:K565"/>
    <mergeCell ref="L565:M565"/>
    <mergeCell ref="N565:X565"/>
    <mergeCell ref="C559:G559"/>
    <mergeCell ref="I559:X559"/>
    <mergeCell ref="A561:K561"/>
    <mergeCell ref="L561:M561"/>
    <mergeCell ref="N561:X561"/>
    <mergeCell ref="A553:X553"/>
    <mergeCell ref="A555:X555"/>
    <mergeCell ref="C557:G557"/>
    <mergeCell ref="I557:X557"/>
    <mergeCell ref="A550:K550"/>
    <mergeCell ref="N550:X550"/>
    <mergeCell ref="L550:M550"/>
    <mergeCell ref="A552:L552"/>
    <mergeCell ref="M552:X552"/>
    <mergeCell ref="C547:I547"/>
    <mergeCell ref="P547:V547"/>
    <mergeCell ref="A548:K548"/>
    <mergeCell ref="N548:X548"/>
    <mergeCell ref="A544:K544"/>
    <mergeCell ref="L544:M544"/>
    <mergeCell ref="N544:X544"/>
    <mergeCell ref="C546:I546"/>
    <mergeCell ref="P546:V546"/>
    <mergeCell ref="A540:K540"/>
    <mergeCell ref="L540:M540"/>
    <mergeCell ref="N540:X540"/>
    <mergeCell ref="A542:K542"/>
    <mergeCell ref="L542:M542"/>
    <mergeCell ref="N542:X542"/>
    <mergeCell ref="C536:G536"/>
    <mergeCell ref="I536:X536"/>
    <mergeCell ref="A538:K538"/>
    <mergeCell ref="L538:M538"/>
    <mergeCell ref="N538:X538"/>
    <mergeCell ref="A530:X530"/>
    <mergeCell ref="A532:X532"/>
    <mergeCell ref="C534:G534"/>
    <mergeCell ref="I534:X534"/>
    <mergeCell ref="A527:K527"/>
    <mergeCell ref="N527:X527"/>
    <mergeCell ref="L527:M527"/>
    <mergeCell ref="A529:L529"/>
    <mergeCell ref="M529:X529"/>
    <mergeCell ref="C524:I524"/>
    <mergeCell ref="P524:V524"/>
    <mergeCell ref="A525:K525"/>
    <mergeCell ref="N525:X525"/>
    <mergeCell ref="A521:K521"/>
    <mergeCell ref="L521:M521"/>
    <mergeCell ref="N521:X521"/>
    <mergeCell ref="C523:I523"/>
    <mergeCell ref="P523:V523"/>
    <mergeCell ref="A517:K517"/>
    <mergeCell ref="L517:M517"/>
    <mergeCell ref="N517:X517"/>
    <mergeCell ref="A519:K519"/>
    <mergeCell ref="L519:M519"/>
    <mergeCell ref="N519:X519"/>
    <mergeCell ref="C513:G513"/>
    <mergeCell ref="I513:X513"/>
    <mergeCell ref="A515:K515"/>
    <mergeCell ref="L515:M515"/>
    <mergeCell ref="N515:X515"/>
    <mergeCell ref="A507:X507"/>
    <mergeCell ref="A509:X509"/>
    <mergeCell ref="C511:G511"/>
    <mergeCell ref="I511:X511"/>
    <mergeCell ref="A504:K504"/>
    <mergeCell ref="N504:X504"/>
    <mergeCell ref="L504:M504"/>
    <mergeCell ref="A506:L506"/>
    <mergeCell ref="M506:X506"/>
    <mergeCell ref="C501:I501"/>
    <mergeCell ref="P501:V501"/>
    <mergeCell ref="A502:K502"/>
    <mergeCell ref="N502:X502"/>
    <mergeCell ref="A498:K498"/>
    <mergeCell ref="L498:M498"/>
    <mergeCell ref="N498:X498"/>
    <mergeCell ref="C500:I500"/>
    <mergeCell ref="P500:V500"/>
    <mergeCell ref="A494:K494"/>
    <mergeCell ref="L494:M494"/>
    <mergeCell ref="N494:X494"/>
    <mergeCell ref="A496:K496"/>
    <mergeCell ref="L496:M496"/>
    <mergeCell ref="N496:X496"/>
    <mergeCell ref="C490:G490"/>
    <mergeCell ref="I490:X490"/>
    <mergeCell ref="A492:K492"/>
    <mergeCell ref="L492:M492"/>
    <mergeCell ref="N492:X492"/>
    <mergeCell ref="A484:X484"/>
    <mergeCell ref="A486:X486"/>
    <mergeCell ref="C488:G488"/>
    <mergeCell ref="I488:X488"/>
    <mergeCell ref="A481:K481"/>
    <mergeCell ref="N481:X481"/>
    <mergeCell ref="L481:M481"/>
    <mergeCell ref="A483:L483"/>
    <mergeCell ref="M483:X483"/>
    <mergeCell ref="C478:I478"/>
    <mergeCell ref="P478:V478"/>
    <mergeCell ref="A479:K479"/>
    <mergeCell ref="N479:X479"/>
    <mergeCell ref="A475:K475"/>
    <mergeCell ref="L475:M475"/>
    <mergeCell ref="N475:X475"/>
    <mergeCell ref="C477:I477"/>
    <mergeCell ref="P477:V477"/>
    <mergeCell ref="A471:K471"/>
    <mergeCell ref="L471:M471"/>
    <mergeCell ref="N471:X471"/>
    <mergeCell ref="A473:K473"/>
    <mergeCell ref="L473:M473"/>
    <mergeCell ref="N473:X473"/>
    <mergeCell ref="C467:G467"/>
    <mergeCell ref="I467:X467"/>
    <mergeCell ref="A469:K469"/>
    <mergeCell ref="L469:M469"/>
    <mergeCell ref="N469:X469"/>
    <mergeCell ref="A461:X461"/>
    <mergeCell ref="A463:X463"/>
    <mergeCell ref="C465:G465"/>
    <mergeCell ref="I465:X465"/>
    <mergeCell ref="A458:K458"/>
    <mergeCell ref="N458:X458"/>
    <mergeCell ref="L458:M458"/>
    <mergeCell ref="A460:L460"/>
    <mergeCell ref="M460:X460"/>
    <mergeCell ref="C455:I455"/>
    <mergeCell ref="P455:V455"/>
    <mergeCell ref="A456:K456"/>
    <mergeCell ref="N456:X456"/>
    <mergeCell ref="A452:K452"/>
    <mergeCell ref="L452:M452"/>
    <mergeCell ref="N452:X452"/>
    <mergeCell ref="C454:I454"/>
    <mergeCell ref="P454:V454"/>
    <mergeCell ref="A448:K448"/>
    <mergeCell ref="L448:M448"/>
    <mergeCell ref="N448:X448"/>
    <mergeCell ref="A450:K450"/>
    <mergeCell ref="L450:M450"/>
    <mergeCell ref="N450:X450"/>
    <mergeCell ref="C444:G444"/>
    <mergeCell ref="I444:X444"/>
    <mergeCell ref="A446:K446"/>
    <mergeCell ref="L446:M446"/>
    <mergeCell ref="N446:X446"/>
    <mergeCell ref="A438:X438"/>
    <mergeCell ref="A440:X440"/>
    <mergeCell ref="C442:G442"/>
    <mergeCell ref="I442:X442"/>
    <mergeCell ref="A435:K435"/>
    <mergeCell ref="N435:X435"/>
    <mergeCell ref="L435:M435"/>
    <mergeCell ref="A437:L437"/>
    <mergeCell ref="M437:X437"/>
    <mergeCell ref="C432:I432"/>
    <mergeCell ref="P432:V432"/>
    <mergeCell ref="A433:K433"/>
    <mergeCell ref="N433:X433"/>
    <mergeCell ref="A429:K429"/>
    <mergeCell ref="L429:M429"/>
    <mergeCell ref="N429:X429"/>
    <mergeCell ref="C431:I431"/>
    <mergeCell ref="P431:V431"/>
    <mergeCell ref="A425:K425"/>
    <mergeCell ref="L425:M425"/>
    <mergeCell ref="N425:X425"/>
    <mergeCell ref="A427:K427"/>
    <mergeCell ref="L427:M427"/>
    <mergeCell ref="N427:X427"/>
    <mergeCell ref="C421:G421"/>
    <mergeCell ref="I421:X421"/>
    <mergeCell ref="A423:K423"/>
    <mergeCell ref="L423:M423"/>
    <mergeCell ref="N423:X423"/>
    <mergeCell ref="A415:X415"/>
    <mergeCell ref="A417:X417"/>
    <mergeCell ref="C419:G419"/>
    <mergeCell ref="I419:X419"/>
    <mergeCell ref="A412:K412"/>
    <mergeCell ref="N412:X412"/>
    <mergeCell ref="L412:M412"/>
    <mergeCell ref="A414:L414"/>
    <mergeCell ref="M414:X414"/>
    <mergeCell ref="C409:I409"/>
    <mergeCell ref="P409:V409"/>
    <mergeCell ref="A410:K410"/>
    <mergeCell ref="N410:X410"/>
    <mergeCell ref="A406:K406"/>
    <mergeCell ref="L406:M406"/>
    <mergeCell ref="N406:X406"/>
    <mergeCell ref="C408:I408"/>
    <mergeCell ref="P408:V408"/>
    <mergeCell ref="A402:K402"/>
    <mergeCell ref="L402:M402"/>
    <mergeCell ref="N402:X402"/>
    <mergeCell ref="A404:K404"/>
    <mergeCell ref="L404:M404"/>
    <mergeCell ref="N404:X404"/>
    <mergeCell ref="C398:G398"/>
    <mergeCell ref="I398:X398"/>
    <mergeCell ref="A400:K400"/>
    <mergeCell ref="L400:M400"/>
    <mergeCell ref="N400:X400"/>
    <mergeCell ref="A392:X392"/>
    <mergeCell ref="A394:X394"/>
    <mergeCell ref="C396:G396"/>
    <mergeCell ref="I396:X396"/>
    <mergeCell ref="A389:K389"/>
    <mergeCell ref="N389:X389"/>
    <mergeCell ref="L389:M389"/>
    <mergeCell ref="A391:L391"/>
    <mergeCell ref="M391:X391"/>
    <mergeCell ref="C386:I386"/>
    <mergeCell ref="P386:V386"/>
    <mergeCell ref="A387:K387"/>
    <mergeCell ref="N387:X387"/>
    <mergeCell ref="A383:K383"/>
    <mergeCell ref="L383:M383"/>
    <mergeCell ref="N383:X383"/>
    <mergeCell ref="C385:I385"/>
    <mergeCell ref="P385:V385"/>
    <mergeCell ref="A379:K379"/>
    <mergeCell ref="L379:M379"/>
    <mergeCell ref="N379:X379"/>
    <mergeCell ref="A381:K381"/>
    <mergeCell ref="L381:M381"/>
    <mergeCell ref="N381:X381"/>
    <mergeCell ref="C375:G375"/>
    <mergeCell ref="I375:X375"/>
    <mergeCell ref="A377:K377"/>
    <mergeCell ref="L377:M377"/>
    <mergeCell ref="N377:X377"/>
    <mergeCell ref="A369:X369"/>
    <mergeCell ref="A371:X371"/>
    <mergeCell ref="C373:G373"/>
    <mergeCell ref="I373:X373"/>
    <mergeCell ref="A366:K366"/>
    <mergeCell ref="N366:X366"/>
    <mergeCell ref="L366:M366"/>
    <mergeCell ref="A368:L368"/>
    <mergeCell ref="M368:X368"/>
    <mergeCell ref="C363:I363"/>
    <mergeCell ref="P363:V363"/>
    <mergeCell ref="A364:K364"/>
    <mergeCell ref="N364:X364"/>
    <mergeCell ref="A360:K360"/>
    <mergeCell ref="L360:M360"/>
    <mergeCell ref="N360:X360"/>
    <mergeCell ref="C362:I362"/>
    <mergeCell ref="P362:V362"/>
    <mergeCell ref="A356:K356"/>
    <mergeCell ref="L356:M356"/>
    <mergeCell ref="N356:X356"/>
    <mergeCell ref="A358:K358"/>
    <mergeCell ref="L358:M358"/>
    <mergeCell ref="N358:X358"/>
    <mergeCell ref="C352:G352"/>
    <mergeCell ref="I352:X352"/>
    <mergeCell ref="A354:K354"/>
    <mergeCell ref="L354:M354"/>
    <mergeCell ref="N354:X354"/>
    <mergeCell ref="A346:X346"/>
    <mergeCell ref="A348:X348"/>
    <mergeCell ref="C350:G350"/>
    <mergeCell ref="I350:X350"/>
    <mergeCell ref="A343:K343"/>
    <mergeCell ref="N343:X343"/>
    <mergeCell ref="L343:M343"/>
    <mergeCell ref="A345:L345"/>
    <mergeCell ref="M345:X345"/>
    <mergeCell ref="C340:I340"/>
    <mergeCell ref="P340:V340"/>
    <mergeCell ref="A341:K341"/>
    <mergeCell ref="N341:X341"/>
    <mergeCell ref="A337:K337"/>
    <mergeCell ref="L337:M337"/>
    <mergeCell ref="N337:X337"/>
    <mergeCell ref="C339:I339"/>
    <mergeCell ref="P339:V339"/>
    <mergeCell ref="A333:K333"/>
    <mergeCell ref="L333:M333"/>
    <mergeCell ref="N333:X333"/>
    <mergeCell ref="A335:K335"/>
    <mergeCell ref="L335:M335"/>
    <mergeCell ref="N335:X335"/>
    <mergeCell ref="C329:G329"/>
    <mergeCell ref="I329:X329"/>
    <mergeCell ref="A331:K331"/>
    <mergeCell ref="L331:M331"/>
    <mergeCell ref="N331:X331"/>
    <mergeCell ref="A323:X323"/>
    <mergeCell ref="A325:X325"/>
    <mergeCell ref="C327:G327"/>
    <mergeCell ref="I327:X327"/>
    <mergeCell ref="A320:K320"/>
    <mergeCell ref="N320:X320"/>
    <mergeCell ref="L320:M320"/>
    <mergeCell ref="A322:L322"/>
    <mergeCell ref="M322:X322"/>
    <mergeCell ref="C317:I317"/>
    <mergeCell ref="P317:V317"/>
    <mergeCell ref="A318:K318"/>
    <mergeCell ref="N318:X318"/>
    <mergeCell ref="A314:K314"/>
    <mergeCell ref="L314:M314"/>
    <mergeCell ref="N314:X314"/>
    <mergeCell ref="C316:I316"/>
    <mergeCell ref="P316:V316"/>
    <mergeCell ref="A310:K310"/>
    <mergeCell ref="L310:M310"/>
    <mergeCell ref="N310:X310"/>
    <mergeCell ref="A312:K312"/>
    <mergeCell ref="L312:M312"/>
    <mergeCell ref="N312:X312"/>
    <mergeCell ref="C306:G306"/>
    <mergeCell ref="I306:X306"/>
    <mergeCell ref="A308:K308"/>
    <mergeCell ref="L308:M308"/>
    <mergeCell ref="N308:X308"/>
    <mergeCell ref="A300:X300"/>
    <mergeCell ref="A302:X302"/>
    <mergeCell ref="C304:G304"/>
    <mergeCell ref="I304:X304"/>
    <mergeCell ref="A297:K297"/>
    <mergeCell ref="N297:X297"/>
    <mergeCell ref="L297:M297"/>
    <mergeCell ref="A299:L299"/>
    <mergeCell ref="M299:X299"/>
    <mergeCell ref="C294:I294"/>
    <mergeCell ref="P294:V294"/>
    <mergeCell ref="A295:K295"/>
    <mergeCell ref="N295:X295"/>
    <mergeCell ref="A291:K291"/>
    <mergeCell ref="L291:M291"/>
    <mergeCell ref="N291:X291"/>
    <mergeCell ref="C293:I293"/>
    <mergeCell ref="P293:V293"/>
    <mergeCell ref="A287:K287"/>
    <mergeCell ref="L287:M287"/>
    <mergeCell ref="N287:X287"/>
    <mergeCell ref="A289:K289"/>
    <mergeCell ref="L289:M289"/>
    <mergeCell ref="N289:X289"/>
    <mergeCell ref="C283:G283"/>
    <mergeCell ref="I283:X283"/>
    <mergeCell ref="A285:K285"/>
    <mergeCell ref="L285:M285"/>
    <mergeCell ref="N285:X285"/>
    <mergeCell ref="A277:X277"/>
    <mergeCell ref="A279:X279"/>
    <mergeCell ref="C281:G281"/>
    <mergeCell ref="I281:X281"/>
    <mergeCell ref="A274:K274"/>
    <mergeCell ref="N274:X274"/>
    <mergeCell ref="L274:M274"/>
    <mergeCell ref="A276:L276"/>
    <mergeCell ref="M276:X276"/>
    <mergeCell ref="C271:I271"/>
    <mergeCell ref="P271:V271"/>
    <mergeCell ref="A272:K272"/>
    <mergeCell ref="N272:X272"/>
    <mergeCell ref="A268:K268"/>
    <mergeCell ref="L268:M268"/>
    <mergeCell ref="N268:X268"/>
    <mergeCell ref="C270:I270"/>
    <mergeCell ref="P270:V270"/>
    <mergeCell ref="A264:K264"/>
    <mergeCell ref="L264:M264"/>
    <mergeCell ref="N264:X264"/>
    <mergeCell ref="A266:K266"/>
    <mergeCell ref="L266:M266"/>
    <mergeCell ref="N266:X266"/>
    <mergeCell ref="C260:G260"/>
    <mergeCell ref="I260:X260"/>
    <mergeCell ref="A262:K262"/>
    <mergeCell ref="L262:M262"/>
    <mergeCell ref="N262:X262"/>
    <mergeCell ref="A254:X254"/>
    <mergeCell ref="A256:X256"/>
    <mergeCell ref="C258:G258"/>
    <mergeCell ref="I258:X258"/>
    <mergeCell ref="A251:K251"/>
    <mergeCell ref="N251:X251"/>
    <mergeCell ref="L251:M251"/>
    <mergeCell ref="A253:L253"/>
    <mergeCell ref="M253:X253"/>
    <mergeCell ref="C248:I248"/>
    <mergeCell ref="P248:V248"/>
    <mergeCell ref="A249:K249"/>
    <mergeCell ref="N249:X249"/>
    <mergeCell ref="A245:K245"/>
    <mergeCell ref="L245:M245"/>
    <mergeCell ref="N245:X245"/>
    <mergeCell ref="C247:I247"/>
    <mergeCell ref="P247:V247"/>
    <mergeCell ref="A241:K241"/>
    <mergeCell ref="L241:M241"/>
    <mergeCell ref="N241:X241"/>
    <mergeCell ref="A243:K243"/>
    <mergeCell ref="L243:M243"/>
    <mergeCell ref="N243:X243"/>
    <mergeCell ref="C237:G237"/>
    <mergeCell ref="I237:X237"/>
    <mergeCell ref="A239:K239"/>
    <mergeCell ref="L239:M239"/>
    <mergeCell ref="N239:X239"/>
    <mergeCell ref="A231:X231"/>
    <mergeCell ref="A233:X233"/>
    <mergeCell ref="C235:G235"/>
    <mergeCell ref="I235:X235"/>
    <mergeCell ref="A228:K228"/>
    <mergeCell ref="N228:X228"/>
    <mergeCell ref="L228:M228"/>
    <mergeCell ref="A230:L230"/>
    <mergeCell ref="M230:X230"/>
    <mergeCell ref="C225:I225"/>
    <mergeCell ref="P225:V225"/>
    <mergeCell ref="A226:K226"/>
    <mergeCell ref="N226:X226"/>
    <mergeCell ref="A222:K222"/>
    <mergeCell ref="L222:M222"/>
    <mergeCell ref="N222:X222"/>
    <mergeCell ref="C224:I224"/>
    <mergeCell ref="P224:V224"/>
    <mergeCell ref="A218:K218"/>
    <mergeCell ref="L218:M218"/>
    <mergeCell ref="N218:X218"/>
    <mergeCell ref="A220:K220"/>
    <mergeCell ref="L220:M220"/>
    <mergeCell ref="N220:X220"/>
    <mergeCell ref="C214:G214"/>
    <mergeCell ref="I214:X214"/>
    <mergeCell ref="A216:K216"/>
    <mergeCell ref="L216:M216"/>
    <mergeCell ref="N216:X216"/>
    <mergeCell ref="A208:X208"/>
    <mergeCell ref="A210:X210"/>
    <mergeCell ref="C212:G212"/>
    <mergeCell ref="I212:X212"/>
    <mergeCell ref="A205:K205"/>
    <mergeCell ref="N205:X205"/>
    <mergeCell ref="L205:M205"/>
    <mergeCell ref="A207:L207"/>
    <mergeCell ref="M207:X207"/>
    <mergeCell ref="C202:I202"/>
    <mergeCell ref="P202:V202"/>
    <mergeCell ref="A203:K203"/>
    <mergeCell ref="N203:X203"/>
    <mergeCell ref="A199:K199"/>
    <mergeCell ref="L199:M199"/>
    <mergeCell ref="N199:X199"/>
    <mergeCell ref="C201:I201"/>
    <mergeCell ref="P201:V201"/>
    <mergeCell ref="A195:K195"/>
    <mergeCell ref="L195:M195"/>
    <mergeCell ref="N195:X195"/>
    <mergeCell ref="A197:K197"/>
    <mergeCell ref="L197:M197"/>
    <mergeCell ref="N197:X197"/>
    <mergeCell ref="C191:G191"/>
    <mergeCell ref="I191:X191"/>
    <mergeCell ref="A193:K193"/>
    <mergeCell ref="L193:M193"/>
    <mergeCell ref="N193:X193"/>
    <mergeCell ref="A185:X185"/>
    <mergeCell ref="A187:X187"/>
    <mergeCell ref="C189:G189"/>
    <mergeCell ref="I189:X189"/>
    <mergeCell ref="A182:K182"/>
    <mergeCell ref="N182:X182"/>
    <mergeCell ref="L182:M182"/>
    <mergeCell ref="A184:L184"/>
    <mergeCell ref="M184:X184"/>
    <mergeCell ref="C179:I179"/>
    <mergeCell ref="P179:V179"/>
    <mergeCell ref="A180:K180"/>
    <mergeCell ref="N180:X180"/>
    <mergeCell ref="A176:K176"/>
    <mergeCell ref="L176:M176"/>
    <mergeCell ref="N176:X176"/>
    <mergeCell ref="C178:I178"/>
    <mergeCell ref="P178:V178"/>
    <mergeCell ref="A172:K172"/>
    <mergeCell ref="L172:M172"/>
    <mergeCell ref="N172:X172"/>
    <mergeCell ref="A174:K174"/>
    <mergeCell ref="L174:M174"/>
    <mergeCell ref="N174:X174"/>
    <mergeCell ref="C168:G168"/>
    <mergeCell ref="I168:X168"/>
    <mergeCell ref="A170:K170"/>
    <mergeCell ref="L170:M170"/>
    <mergeCell ref="N170:X170"/>
    <mergeCell ref="A162:X162"/>
    <mergeCell ref="A164:X164"/>
    <mergeCell ref="C166:G166"/>
    <mergeCell ref="I166:X166"/>
    <mergeCell ref="A159:K159"/>
    <mergeCell ref="N159:X159"/>
    <mergeCell ref="L159:M159"/>
    <mergeCell ref="A161:L161"/>
    <mergeCell ref="M161:X161"/>
    <mergeCell ref="C156:I156"/>
    <mergeCell ref="P156:V156"/>
    <mergeCell ref="A157:K157"/>
    <mergeCell ref="N157:X157"/>
    <mergeCell ref="A153:K153"/>
    <mergeCell ref="L153:M153"/>
    <mergeCell ref="N153:X153"/>
    <mergeCell ref="C155:I155"/>
    <mergeCell ref="P155:V155"/>
    <mergeCell ref="A149:K149"/>
    <mergeCell ref="L149:M149"/>
    <mergeCell ref="N149:X149"/>
    <mergeCell ref="A151:K151"/>
    <mergeCell ref="L151:M151"/>
    <mergeCell ref="N151:X151"/>
    <mergeCell ref="C145:G145"/>
    <mergeCell ref="I145:X145"/>
    <mergeCell ref="A147:K147"/>
    <mergeCell ref="L147:M147"/>
    <mergeCell ref="N147:X147"/>
    <mergeCell ref="A139:X139"/>
    <mergeCell ref="A141:X141"/>
    <mergeCell ref="C143:G143"/>
    <mergeCell ref="I143:X143"/>
    <mergeCell ref="A136:K136"/>
    <mergeCell ref="N136:X136"/>
    <mergeCell ref="L136:M136"/>
    <mergeCell ref="A138:L138"/>
    <mergeCell ref="M138:X138"/>
    <mergeCell ref="C133:I133"/>
    <mergeCell ref="P133:V133"/>
    <mergeCell ref="A134:K134"/>
    <mergeCell ref="N134:X134"/>
    <mergeCell ref="A130:K130"/>
    <mergeCell ref="L130:M130"/>
    <mergeCell ref="N130:X130"/>
    <mergeCell ref="C132:I132"/>
    <mergeCell ref="P132:V132"/>
    <mergeCell ref="A126:K126"/>
    <mergeCell ref="L126:M126"/>
    <mergeCell ref="N126:X126"/>
    <mergeCell ref="A128:K128"/>
    <mergeCell ref="L128:M128"/>
    <mergeCell ref="N128:X128"/>
    <mergeCell ref="C122:G122"/>
    <mergeCell ref="I122:X122"/>
    <mergeCell ref="A124:K124"/>
    <mergeCell ref="L124:M124"/>
    <mergeCell ref="N124:X124"/>
    <mergeCell ref="A116:X116"/>
    <mergeCell ref="A118:X118"/>
    <mergeCell ref="C120:G120"/>
    <mergeCell ref="I120:X120"/>
    <mergeCell ref="A113:K113"/>
    <mergeCell ref="N113:X113"/>
    <mergeCell ref="L113:M113"/>
    <mergeCell ref="A115:L115"/>
    <mergeCell ref="M115:X115"/>
    <mergeCell ref="C110:I110"/>
    <mergeCell ref="P110:V110"/>
    <mergeCell ref="A111:K111"/>
    <mergeCell ref="N111:X111"/>
    <mergeCell ref="A107:K107"/>
    <mergeCell ref="L107:M107"/>
    <mergeCell ref="N107:X107"/>
    <mergeCell ref="C109:I109"/>
    <mergeCell ref="P109:V109"/>
    <mergeCell ref="A103:K103"/>
    <mergeCell ref="L103:M103"/>
    <mergeCell ref="N103:X103"/>
    <mergeCell ref="A105:K105"/>
    <mergeCell ref="L105:M105"/>
    <mergeCell ref="N105:X105"/>
    <mergeCell ref="C99:G99"/>
    <mergeCell ref="I99:X99"/>
    <mergeCell ref="A101:K101"/>
    <mergeCell ref="L101:M101"/>
    <mergeCell ref="N101:X101"/>
    <mergeCell ref="A93:X93"/>
    <mergeCell ref="A95:X95"/>
    <mergeCell ref="C97:G97"/>
    <mergeCell ref="I97:X97"/>
    <mergeCell ref="A90:K90"/>
    <mergeCell ref="N90:X90"/>
    <mergeCell ref="A92:L92"/>
    <mergeCell ref="M92:X92"/>
    <mergeCell ref="C87:I87"/>
    <mergeCell ref="P87:V87"/>
    <mergeCell ref="A88:K88"/>
    <mergeCell ref="N88:X88"/>
    <mergeCell ref="L90:M90"/>
    <mergeCell ref="A84:K84"/>
    <mergeCell ref="L84:M84"/>
    <mergeCell ref="N84:X84"/>
    <mergeCell ref="C86:I86"/>
    <mergeCell ref="P86:V86"/>
    <mergeCell ref="A80:K80"/>
    <mergeCell ref="L80:M80"/>
    <mergeCell ref="N80:X80"/>
    <mergeCell ref="A82:K82"/>
    <mergeCell ref="L82:M82"/>
    <mergeCell ref="N82:X82"/>
    <mergeCell ref="C76:G76"/>
    <mergeCell ref="I76:X76"/>
    <mergeCell ref="A78:K78"/>
    <mergeCell ref="L78:M78"/>
    <mergeCell ref="N78:X78"/>
    <mergeCell ref="A70:X70"/>
    <mergeCell ref="A72:X72"/>
    <mergeCell ref="C74:G74"/>
    <mergeCell ref="I74:X74"/>
    <mergeCell ref="A67:K67"/>
    <mergeCell ref="N67:X67"/>
    <mergeCell ref="A69:L69"/>
    <mergeCell ref="M69:X69"/>
    <mergeCell ref="L67:M67"/>
    <mergeCell ref="C64:I64"/>
    <mergeCell ref="P64:V64"/>
    <mergeCell ref="A65:K65"/>
    <mergeCell ref="N65:X65"/>
    <mergeCell ref="A61:K61"/>
    <mergeCell ref="L61:M61"/>
    <mergeCell ref="N61:X61"/>
    <mergeCell ref="C63:I63"/>
    <mergeCell ref="P63:V63"/>
    <mergeCell ref="A57:K57"/>
    <mergeCell ref="L57:M57"/>
    <mergeCell ref="N57:X57"/>
    <mergeCell ref="A59:K59"/>
    <mergeCell ref="L59:M59"/>
    <mergeCell ref="N59:X59"/>
    <mergeCell ref="C53:G53"/>
    <mergeCell ref="I53:X53"/>
    <mergeCell ref="A55:K55"/>
    <mergeCell ref="L55:M55"/>
    <mergeCell ref="N55:X55"/>
    <mergeCell ref="A47:X47"/>
    <mergeCell ref="A49:X49"/>
    <mergeCell ref="C51:G51"/>
    <mergeCell ref="I51:X51"/>
    <mergeCell ref="A44:K44"/>
    <mergeCell ref="N44:X44"/>
    <mergeCell ref="A46:L46"/>
    <mergeCell ref="M46:X46"/>
    <mergeCell ref="C41:I41"/>
    <mergeCell ref="P41:V41"/>
    <mergeCell ref="A42:K42"/>
    <mergeCell ref="N42:X42"/>
    <mergeCell ref="L44:M44"/>
    <mergeCell ref="A38:K38"/>
    <mergeCell ref="L38:M38"/>
    <mergeCell ref="N38:X38"/>
    <mergeCell ref="C40:I40"/>
    <mergeCell ref="P40:V40"/>
    <mergeCell ref="A34:K34"/>
    <mergeCell ref="L34:M34"/>
    <mergeCell ref="N34:X34"/>
    <mergeCell ref="A36:K36"/>
    <mergeCell ref="L36:M36"/>
    <mergeCell ref="N32:X32"/>
    <mergeCell ref="A19:K19"/>
    <mergeCell ref="N19:X19"/>
    <mergeCell ref="A24:X24"/>
    <mergeCell ref="A23:L23"/>
    <mergeCell ref="M23:X23"/>
    <mergeCell ref="C7:G7"/>
    <mergeCell ref="C17:I17"/>
    <mergeCell ref="I7:X7"/>
    <mergeCell ref="L11:M11"/>
    <mergeCell ref="N11:X11"/>
    <mergeCell ref="I5:X5"/>
    <mergeCell ref="C18:I18"/>
    <mergeCell ref="P18:V18"/>
    <mergeCell ref="P17:V17"/>
    <mergeCell ref="L15:M15"/>
    <mergeCell ref="N15:X15"/>
    <mergeCell ref="A9:K9"/>
    <mergeCell ref="L9:M9"/>
    <mergeCell ref="N9:X9"/>
    <mergeCell ref="A11:K11"/>
    <mergeCell ref="A1:X1"/>
    <mergeCell ref="A3:X3"/>
    <mergeCell ref="C5:G5"/>
    <mergeCell ref="A21:K21"/>
    <mergeCell ref="N21:X21"/>
    <mergeCell ref="A13:K13"/>
    <mergeCell ref="L13:M13"/>
    <mergeCell ref="N13:X13"/>
    <mergeCell ref="A15:K15"/>
    <mergeCell ref="L21:M21"/>
    <mergeCell ref="A26:X26"/>
    <mergeCell ref="C28:G28"/>
    <mergeCell ref="I28:X28"/>
    <mergeCell ref="C30:G30"/>
    <mergeCell ref="A645:X645"/>
    <mergeCell ref="A647:X647"/>
    <mergeCell ref="N36:X36"/>
    <mergeCell ref="I30:X30"/>
    <mergeCell ref="A32:K32"/>
    <mergeCell ref="L32:M32"/>
    <mergeCell ref="C649:G649"/>
    <mergeCell ref="I649:X649"/>
    <mergeCell ref="C651:G651"/>
    <mergeCell ref="I651:X651"/>
    <mergeCell ref="A653:K653"/>
    <mergeCell ref="L653:M653"/>
    <mergeCell ref="N653:X653"/>
    <mergeCell ref="A655:K655"/>
    <mergeCell ref="L655:M655"/>
    <mergeCell ref="N655:X655"/>
    <mergeCell ref="A657:K657"/>
    <mergeCell ref="L657:M657"/>
    <mergeCell ref="N657:X657"/>
    <mergeCell ref="A659:K659"/>
    <mergeCell ref="L659:M659"/>
    <mergeCell ref="N659:X659"/>
    <mergeCell ref="C661:I661"/>
    <mergeCell ref="P661:V661"/>
    <mergeCell ref="C662:I662"/>
    <mergeCell ref="P662:V662"/>
    <mergeCell ref="A663:K663"/>
    <mergeCell ref="N663:X663"/>
    <mergeCell ref="A665:K665"/>
    <mergeCell ref="L665:M665"/>
    <mergeCell ref="N665:X665"/>
    <mergeCell ref="A667:L667"/>
    <mergeCell ref="M667:X667"/>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4.xml><?xml version="1.0" encoding="utf-8"?>
<worksheet xmlns="http://schemas.openxmlformats.org/spreadsheetml/2006/main" xmlns:r="http://schemas.openxmlformats.org/officeDocument/2006/relationships">
  <sheetPr codeName="Sheet4"/>
  <dimension ref="A1:X644"/>
  <sheetViews>
    <sheetView showGridLines="0" view="pageBreakPreview" zoomScaleSheetLayoutView="100" zoomScalePageLayoutView="0" workbookViewId="0" topLeftCell="A1">
      <selection activeCell="L643" sqref="L643"/>
    </sheetView>
  </sheetViews>
  <sheetFormatPr defaultColWidth="9.140625" defaultRowHeight="12.75"/>
  <cols>
    <col min="1" max="11" width="1.7109375" style="0" customWidth="1"/>
    <col min="12" max="13" width="1.28515625" style="0" customWidth="1"/>
    <col min="14" max="24" width="1.7109375" style="0" customWidth="1"/>
  </cols>
  <sheetData>
    <row r="1" spans="1:24" ht="18">
      <c r="A1" s="238" t="str">
        <f>TEAMS!$D$1</f>
        <v>CLUB NAME</v>
      </c>
      <c r="B1" s="238"/>
      <c r="C1" s="238"/>
      <c r="D1" s="238"/>
      <c r="E1" s="238"/>
      <c r="F1" s="238"/>
      <c r="G1" s="238"/>
      <c r="H1" s="238"/>
      <c r="I1" s="238"/>
      <c r="J1" s="238"/>
      <c r="K1" s="238"/>
      <c r="L1" s="238"/>
      <c r="M1" s="238"/>
      <c r="N1" s="238"/>
      <c r="O1" s="238"/>
      <c r="P1" s="238"/>
      <c r="Q1" s="238"/>
      <c r="R1" s="238"/>
      <c r="S1" s="238"/>
      <c r="T1" s="238"/>
      <c r="U1" s="238"/>
      <c r="V1" s="238"/>
      <c r="W1" s="238"/>
      <c r="X1" s="238"/>
    </row>
    <row r="2" ht="6" customHeight="1"/>
    <row r="3" spans="1:24" ht="15.75">
      <c r="A3" s="237" t="str">
        <f>TEAMS!$D$3</f>
        <v>Tuesday Mens Mufti.</v>
      </c>
      <c r="B3" s="237"/>
      <c r="C3" s="237"/>
      <c r="D3" s="237"/>
      <c r="E3" s="237"/>
      <c r="F3" s="237"/>
      <c r="G3" s="237"/>
      <c r="H3" s="237"/>
      <c r="I3" s="237"/>
      <c r="J3" s="237"/>
      <c r="K3" s="237"/>
      <c r="L3" s="237"/>
      <c r="M3" s="237"/>
      <c r="N3" s="237"/>
      <c r="O3" s="237"/>
      <c r="P3" s="237"/>
      <c r="Q3" s="237"/>
      <c r="R3" s="237"/>
      <c r="S3" s="237"/>
      <c r="T3" s="237"/>
      <c r="U3" s="237"/>
      <c r="V3" s="237"/>
      <c r="W3" s="237"/>
      <c r="X3" s="237"/>
    </row>
    <row r="4" ht="6" customHeight="1"/>
    <row r="5" spans="3:24" ht="15.75">
      <c r="C5" s="230" t="s">
        <v>2</v>
      </c>
      <c r="D5" s="230"/>
      <c r="E5" s="230"/>
      <c r="F5" s="230"/>
      <c r="G5" s="230"/>
      <c r="H5" s="3"/>
      <c r="I5" s="230" t="s">
        <v>1</v>
      </c>
      <c r="J5" s="230"/>
      <c r="K5" s="230"/>
      <c r="L5" s="230"/>
      <c r="M5" s="230"/>
      <c r="N5" s="230"/>
      <c r="O5" s="230"/>
      <c r="P5" s="230"/>
      <c r="Q5" s="230"/>
      <c r="R5" s="230"/>
      <c r="S5" s="230"/>
      <c r="T5" s="230"/>
      <c r="U5" s="230"/>
      <c r="V5" s="230"/>
      <c r="W5" s="230"/>
      <c r="X5" s="230"/>
    </row>
    <row r="6" ht="3" customHeight="1"/>
    <row r="7" spans="3:24" ht="21" customHeight="1" thickBot="1">
      <c r="C7" s="231">
        <f>TEAMS!$C$5</f>
        <v>0</v>
      </c>
      <c r="D7" s="232"/>
      <c r="E7" s="232"/>
      <c r="F7" s="232"/>
      <c r="G7" s="233"/>
      <c r="I7" s="234">
        <f>TEAMS!$D$2</f>
        <v>40609</v>
      </c>
      <c r="J7" s="235"/>
      <c r="K7" s="235"/>
      <c r="L7" s="235"/>
      <c r="M7" s="235"/>
      <c r="N7" s="235"/>
      <c r="O7" s="235"/>
      <c r="P7" s="235"/>
      <c r="Q7" s="235"/>
      <c r="R7" s="235"/>
      <c r="S7" s="235"/>
      <c r="T7" s="235"/>
      <c r="U7" s="235"/>
      <c r="V7" s="235"/>
      <c r="W7" s="235"/>
      <c r="X7" s="236"/>
    </row>
    <row r="8" ht="13.5" thickTop="1"/>
    <row r="9" spans="1:24" ht="20.25" customHeight="1" thickBot="1">
      <c r="A9" s="223">
        <f>TEAMS!$D$6</f>
        <v>0</v>
      </c>
      <c r="B9" s="224"/>
      <c r="C9" s="224"/>
      <c r="D9" s="224"/>
      <c r="E9" s="224"/>
      <c r="F9" s="224"/>
      <c r="G9" s="224"/>
      <c r="H9" s="224"/>
      <c r="I9" s="224"/>
      <c r="J9" s="224"/>
      <c r="K9" s="225"/>
      <c r="L9" s="226" t="s">
        <v>3</v>
      </c>
      <c r="M9" s="229"/>
      <c r="N9" s="223">
        <f>TEAMS!$B$6</f>
        <v>0</v>
      </c>
      <c r="O9" s="224"/>
      <c r="P9" s="224"/>
      <c r="Q9" s="224"/>
      <c r="R9" s="224"/>
      <c r="S9" s="224"/>
      <c r="T9" s="224"/>
      <c r="U9" s="224"/>
      <c r="V9" s="224"/>
      <c r="W9" s="224"/>
      <c r="X9" s="225"/>
    </row>
    <row r="10" spans="1:24" ht="9" customHeight="1" thickTop="1">
      <c r="A10" s="2"/>
      <c r="B10" s="2"/>
      <c r="C10" s="2"/>
      <c r="D10" s="2"/>
      <c r="E10" s="2"/>
      <c r="F10" s="2"/>
      <c r="G10" s="2"/>
      <c r="H10" s="2"/>
      <c r="I10" s="2"/>
      <c r="J10" s="2"/>
      <c r="K10" s="2"/>
      <c r="L10" s="2"/>
      <c r="M10" s="2"/>
      <c r="N10" s="2"/>
      <c r="O10" s="2"/>
      <c r="P10" s="2"/>
      <c r="Q10" s="2"/>
      <c r="R10" s="2"/>
      <c r="S10" s="2"/>
      <c r="T10" s="2"/>
      <c r="U10" s="2"/>
      <c r="V10" s="2"/>
      <c r="W10" s="2"/>
      <c r="X10" s="2"/>
    </row>
    <row r="11" spans="1:24" ht="20.25" customHeight="1" thickBot="1">
      <c r="A11" s="223">
        <f>TEAMS!$D$7</f>
        <v>0</v>
      </c>
      <c r="B11" s="224"/>
      <c r="C11" s="224"/>
      <c r="D11" s="224"/>
      <c r="E11" s="224"/>
      <c r="F11" s="224"/>
      <c r="G11" s="224"/>
      <c r="H11" s="224"/>
      <c r="I11" s="224"/>
      <c r="J11" s="224"/>
      <c r="K11" s="225"/>
      <c r="L11" s="226" t="s">
        <v>4</v>
      </c>
      <c r="M11" s="229"/>
      <c r="N11" s="223">
        <f>TEAMS!$B$7</f>
        <v>0</v>
      </c>
      <c r="O11" s="224"/>
      <c r="P11" s="224"/>
      <c r="Q11" s="224"/>
      <c r="R11" s="224"/>
      <c r="S11" s="224"/>
      <c r="T11" s="224"/>
      <c r="U11" s="224"/>
      <c r="V11" s="224"/>
      <c r="W11" s="224"/>
      <c r="X11" s="225"/>
    </row>
    <row r="12" spans="1:24" ht="9" customHeight="1" thickTop="1">
      <c r="A12" s="2"/>
      <c r="B12" s="2"/>
      <c r="C12" s="2"/>
      <c r="D12" s="2"/>
      <c r="E12" s="2"/>
      <c r="F12" s="2"/>
      <c r="G12" s="2"/>
      <c r="H12" s="2"/>
      <c r="I12" s="2"/>
      <c r="J12" s="2"/>
      <c r="K12" s="2"/>
      <c r="L12" s="2"/>
      <c r="M12" s="2"/>
      <c r="N12" s="2"/>
      <c r="O12" s="2"/>
      <c r="P12" s="2"/>
      <c r="Q12" s="2"/>
      <c r="R12" s="2"/>
      <c r="S12" s="2"/>
      <c r="T12" s="2"/>
      <c r="U12" s="2"/>
      <c r="V12" s="2"/>
      <c r="W12" s="2"/>
      <c r="X12" s="2"/>
    </row>
    <row r="13" spans="1:24" ht="20.25" customHeight="1" thickBot="1">
      <c r="A13" s="223">
        <f>TEAMS!$D$8</f>
        <v>0</v>
      </c>
      <c r="B13" s="224"/>
      <c r="C13" s="224"/>
      <c r="D13" s="224"/>
      <c r="E13" s="224"/>
      <c r="F13" s="224"/>
      <c r="G13" s="224"/>
      <c r="H13" s="224"/>
      <c r="I13" s="224"/>
      <c r="J13" s="224"/>
      <c r="K13" s="225"/>
      <c r="L13" s="226" t="s">
        <v>5</v>
      </c>
      <c r="M13" s="229"/>
      <c r="N13" s="223">
        <f>TEAMS!$B$8</f>
        <v>0</v>
      </c>
      <c r="O13" s="224"/>
      <c r="P13" s="224"/>
      <c r="Q13" s="224"/>
      <c r="R13" s="224"/>
      <c r="S13" s="224"/>
      <c r="T13" s="224"/>
      <c r="U13" s="224"/>
      <c r="V13" s="224"/>
      <c r="W13" s="224"/>
      <c r="X13" s="225"/>
    </row>
    <row r="14" spans="1:24" ht="9" customHeight="1" thickTop="1">
      <c r="A14" s="2"/>
      <c r="B14" s="2"/>
      <c r="C14" s="2"/>
      <c r="D14" s="2"/>
      <c r="E14" s="2"/>
      <c r="F14" s="2"/>
      <c r="G14" s="2"/>
      <c r="H14" s="2"/>
      <c r="I14" s="2"/>
      <c r="J14" s="2"/>
      <c r="K14" s="2"/>
      <c r="L14" s="2"/>
      <c r="M14" s="2"/>
      <c r="N14" s="2"/>
      <c r="O14" s="2"/>
      <c r="P14" s="2"/>
      <c r="Q14" s="2"/>
      <c r="R14" s="2"/>
      <c r="S14" s="2"/>
      <c r="T14" s="2"/>
      <c r="U14" s="2"/>
      <c r="V14" s="2"/>
      <c r="W14" s="2"/>
      <c r="X14" s="2"/>
    </row>
    <row r="15" spans="1:24" ht="21" customHeight="1" thickBot="1">
      <c r="A15" s="223">
        <f>TEAMS!$D$9</f>
        <v>0</v>
      </c>
      <c r="B15" s="224"/>
      <c r="C15" s="224"/>
      <c r="D15" s="224"/>
      <c r="E15" s="224"/>
      <c r="F15" s="224"/>
      <c r="G15" s="224"/>
      <c r="H15" s="224"/>
      <c r="I15" s="224"/>
      <c r="J15" s="224"/>
      <c r="K15" s="225"/>
      <c r="L15" s="226" t="s">
        <v>6</v>
      </c>
      <c r="M15" s="227"/>
      <c r="N15" s="223">
        <f>TEAMS!$B$9</f>
        <v>0</v>
      </c>
      <c r="O15" s="224"/>
      <c r="P15" s="224"/>
      <c r="Q15" s="224"/>
      <c r="R15" s="224"/>
      <c r="S15" s="224"/>
      <c r="T15" s="224"/>
      <c r="U15" s="224"/>
      <c r="V15" s="224"/>
      <c r="W15" s="224"/>
      <c r="X15" s="225"/>
    </row>
    <row r="16" ht="5.25" customHeight="1" thickTop="1"/>
    <row r="17" spans="1:22" ht="15.75" customHeight="1" thickBot="1">
      <c r="A17" s="23">
        <v>2</v>
      </c>
      <c r="C17" s="228" t="s">
        <v>9</v>
      </c>
      <c r="D17" s="228"/>
      <c r="E17" s="228"/>
      <c r="F17" s="228"/>
      <c r="G17" s="228"/>
      <c r="H17" s="228"/>
      <c r="I17" s="228"/>
      <c r="P17" s="228" t="s">
        <v>9</v>
      </c>
      <c r="Q17" s="228"/>
      <c r="R17" s="228"/>
      <c r="S17" s="228"/>
      <c r="T17" s="228"/>
      <c r="U17" s="228"/>
      <c r="V17" s="228"/>
    </row>
    <row r="18" spans="3:22" ht="30" customHeight="1" thickBot="1" thickTop="1">
      <c r="C18" s="216"/>
      <c r="D18" s="217"/>
      <c r="E18" s="217"/>
      <c r="F18" s="217"/>
      <c r="G18" s="217"/>
      <c r="H18" s="217"/>
      <c r="I18" s="218"/>
      <c r="P18" s="216"/>
      <c r="Q18" s="217"/>
      <c r="R18" s="217"/>
      <c r="S18" s="217"/>
      <c r="T18" s="217"/>
      <c r="U18" s="217"/>
      <c r="V18" s="218"/>
    </row>
    <row r="19" spans="1:24" ht="18.75" customHeight="1" thickTop="1">
      <c r="A19" s="215" t="s">
        <v>10</v>
      </c>
      <c r="B19" s="215"/>
      <c r="C19" s="215"/>
      <c r="D19" s="215"/>
      <c r="E19" s="215"/>
      <c r="F19" s="215"/>
      <c r="G19" s="215"/>
      <c r="H19" s="215"/>
      <c r="I19" s="215"/>
      <c r="J19" s="215"/>
      <c r="K19" s="215"/>
      <c r="N19" s="215" t="s">
        <v>10</v>
      </c>
      <c r="O19" s="215"/>
      <c r="P19" s="215"/>
      <c r="Q19" s="215"/>
      <c r="R19" s="215"/>
      <c r="S19" s="215"/>
      <c r="T19" s="215"/>
      <c r="U19" s="215"/>
      <c r="V19" s="215"/>
      <c r="W19" s="215"/>
      <c r="X19" s="215"/>
    </row>
    <row r="20" ht="3.75" customHeight="1" thickBot="1"/>
    <row r="21" spans="1:24" ht="27.75" customHeight="1" thickBot="1" thickTop="1">
      <c r="A21" s="216"/>
      <c r="B21" s="217"/>
      <c r="C21" s="217"/>
      <c r="D21" s="217"/>
      <c r="E21" s="217"/>
      <c r="F21" s="217"/>
      <c r="G21" s="217"/>
      <c r="H21" s="217"/>
      <c r="I21" s="217"/>
      <c r="J21" s="217"/>
      <c r="K21" s="218"/>
      <c r="L21" s="219">
        <v>1</v>
      </c>
      <c r="M21" s="220"/>
      <c r="N21" s="216"/>
      <c r="O21" s="217"/>
      <c r="P21" s="217"/>
      <c r="Q21" s="217"/>
      <c r="R21" s="217"/>
      <c r="S21" s="217"/>
      <c r="T21" s="217"/>
      <c r="U21" s="217"/>
      <c r="V21" s="217"/>
      <c r="W21" s="217"/>
      <c r="X21" s="218"/>
    </row>
    <row r="22" ht="5.25" customHeight="1" thickTop="1"/>
    <row r="23" spans="1:24" ht="20.25" customHeight="1" thickBot="1">
      <c r="A23" s="221" t="s">
        <v>11</v>
      </c>
      <c r="B23" s="221"/>
      <c r="C23" s="221"/>
      <c r="D23" s="221"/>
      <c r="E23" s="221"/>
      <c r="F23" s="221"/>
      <c r="G23" s="221"/>
      <c r="H23" s="221"/>
      <c r="I23" s="221"/>
      <c r="J23" s="221"/>
      <c r="K23" s="221"/>
      <c r="L23" s="221"/>
      <c r="M23" s="222"/>
      <c r="N23" s="222"/>
      <c r="O23" s="222"/>
      <c r="P23" s="222"/>
      <c r="Q23" s="222"/>
      <c r="R23" s="222"/>
      <c r="S23" s="222"/>
      <c r="T23" s="222"/>
      <c r="U23" s="222"/>
      <c r="V23" s="222"/>
      <c r="W23" s="222"/>
      <c r="X23" s="222"/>
    </row>
    <row r="24" spans="1:24" ht="18">
      <c r="A24" s="238" t="str">
        <f>TEAMS!$D$1</f>
        <v>CLUB NAME</v>
      </c>
      <c r="B24" s="238"/>
      <c r="C24" s="238"/>
      <c r="D24" s="238"/>
      <c r="E24" s="238"/>
      <c r="F24" s="238"/>
      <c r="G24" s="238"/>
      <c r="H24" s="238"/>
      <c r="I24" s="238"/>
      <c r="J24" s="238"/>
      <c r="K24" s="238"/>
      <c r="L24" s="238"/>
      <c r="M24" s="238"/>
      <c r="N24" s="238"/>
      <c r="O24" s="238"/>
      <c r="P24" s="238"/>
      <c r="Q24" s="238"/>
      <c r="R24" s="238"/>
      <c r="S24" s="238"/>
      <c r="T24" s="238"/>
      <c r="U24" s="238"/>
      <c r="V24" s="238"/>
      <c r="W24" s="238"/>
      <c r="X24" s="238"/>
    </row>
    <row r="25" ht="6" customHeight="1"/>
    <row r="26" spans="1:24" ht="15.75">
      <c r="A26" s="237" t="str">
        <f>TEAMS!$D$3</f>
        <v>Tuesday Mens Mufti.</v>
      </c>
      <c r="B26" s="237"/>
      <c r="C26" s="237"/>
      <c r="D26" s="237"/>
      <c r="E26" s="237"/>
      <c r="F26" s="237"/>
      <c r="G26" s="237"/>
      <c r="H26" s="237"/>
      <c r="I26" s="237"/>
      <c r="J26" s="237"/>
      <c r="K26" s="237"/>
      <c r="L26" s="237"/>
      <c r="M26" s="237"/>
      <c r="N26" s="237"/>
      <c r="O26" s="237"/>
      <c r="P26" s="237"/>
      <c r="Q26" s="237"/>
      <c r="R26" s="237"/>
      <c r="S26" s="237"/>
      <c r="T26" s="237"/>
      <c r="U26" s="237"/>
      <c r="V26" s="237"/>
      <c r="W26" s="237"/>
      <c r="X26" s="237"/>
    </row>
    <row r="27" ht="6" customHeight="1"/>
    <row r="28" spans="3:24" ht="15.75">
      <c r="C28" s="230" t="s">
        <v>2</v>
      </c>
      <c r="D28" s="230"/>
      <c r="E28" s="230"/>
      <c r="F28" s="230"/>
      <c r="G28" s="230"/>
      <c r="H28" s="3"/>
      <c r="I28" s="230" t="s">
        <v>1</v>
      </c>
      <c r="J28" s="230"/>
      <c r="K28" s="230"/>
      <c r="L28" s="230"/>
      <c r="M28" s="230"/>
      <c r="N28" s="230"/>
      <c r="O28" s="230"/>
      <c r="P28" s="230"/>
      <c r="Q28" s="230"/>
      <c r="R28" s="230"/>
      <c r="S28" s="230"/>
      <c r="T28" s="230"/>
      <c r="U28" s="230"/>
      <c r="V28" s="230"/>
      <c r="W28" s="230"/>
      <c r="X28" s="230"/>
    </row>
    <row r="29" ht="3" customHeight="1"/>
    <row r="30" spans="3:24" ht="21" customHeight="1" thickBot="1">
      <c r="C30" s="231">
        <f>TEAMS!$C$10</f>
        <v>0</v>
      </c>
      <c r="D30" s="232"/>
      <c r="E30" s="232"/>
      <c r="F30" s="232"/>
      <c r="G30" s="233"/>
      <c r="I30" s="234">
        <f>TEAMS!$D$2</f>
        <v>40609</v>
      </c>
      <c r="J30" s="235"/>
      <c r="K30" s="235"/>
      <c r="L30" s="235"/>
      <c r="M30" s="235"/>
      <c r="N30" s="235"/>
      <c r="O30" s="235"/>
      <c r="P30" s="235"/>
      <c r="Q30" s="235"/>
      <c r="R30" s="235"/>
      <c r="S30" s="235"/>
      <c r="T30" s="235"/>
      <c r="U30" s="235"/>
      <c r="V30" s="235"/>
      <c r="W30" s="235"/>
      <c r="X30" s="236"/>
    </row>
    <row r="31" ht="13.5" thickTop="1"/>
    <row r="32" spans="1:24" ht="20.25" customHeight="1" thickBot="1">
      <c r="A32" s="223">
        <f>TEAMS!$D$11</f>
        <v>0</v>
      </c>
      <c r="B32" s="224"/>
      <c r="C32" s="224"/>
      <c r="D32" s="224"/>
      <c r="E32" s="224"/>
      <c r="F32" s="224"/>
      <c r="G32" s="224"/>
      <c r="H32" s="224"/>
      <c r="I32" s="224"/>
      <c r="J32" s="224"/>
      <c r="K32" s="225"/>
      <c r="L32" s="226" t="s">
        <v>3</v>
      </c>
      <c r="M32" s="229"/>
      <c r="N32" s="223">
        <f>TEAMS!$B$11</f>
        <v>0</v>
      </c>
      <c r="O32" s="224"/>
      <c r="P32" s="224"/>
      <c r="Q32" s="224"/>
      <c r="R32" s="224"/>
      <c r="S32" s="224"/>
      <c r="T32" s="224"/>
      <c r="U32" s="224"/>
      <c r="V32" s="224"/>
      <c r="W32" s="224"/>
      <c r="X32" s="225"/>
    </row>
    <row r="33" spans="1:24" ht="9" customHeight="1" thickTop="1">
      <c r="A33" s="2"/>
      <c r="B33" s="2"/>
      <c r="C33" s="2"/>
      <c r="D33" s="2"/>
      <c r="E33" s="2"/>
      <c r="F33" s="2"/>
      <c r="G33" s="2"/>
      <c r="H33" s="2"/>
      <c r="I33" s="2"/>
      <c r="J33" s="2"/>
      <c r="K33" s="2"/>
      <c r="L33" s="2"/>
      <c r="M33" s="2"/>
      <c r="N33" s="2"/>
      <c r="O33" s="2"/>
      <c r="P33" s="2"/>
      <c r="Q33" s="2"/>
      <c r="R33" s="2"/>
      <c r="S33" s="2"/>
      <c r="T33" s="2"/>
      <c r="U33" s="2"/>
      <c r="V33" s="2"/>
      <c r="W33" s="2"/>
      <c r="X33" s="2"/>
    </row>
    <row r="34" spans="1:24" ht="20.25" customHeight="1" thickBot="1">
      <c r="A34" s="223">
        <f>TEAMS!$D$12</f>
        <v>0</v>
      </c>
      <c r="B34" s="224"/>
      <c r="C34" s="224"/>
      <c r="D34" s="224"/>
      <c r="E34" s="224"/>
      <c r="F34" s="224"/>
      <c r="G34" s="224"/>
      <c r="H34" s="224"/>
      <c r="I34" s="224"/>
      <c r="J34" s="224"/>
      <c r="K34" s="225"/>
      <c r="L34" s="226" t="s">
        <v>4</v>
      </c>
      <c r="M34" s="229"/>
      <c r="N34" s="223">
        <f>TEAMS!$B$12</f>
        <v>0</v>
      </c>
      <c r="O34" s="224"/>
      <c r="P34" s="224"/>
      <c r="Q34" s="224"/>
      <c r="R34" s="224"/>
      <c r="S34" s="224"/>
      <c r="T34" s="224"/>
      <c r="U34" s="224"/>
      <c r="V34" s="224"/>
      <c r="W34" s="224"/>
      <c r="X34" s="225"/>
    </row>
    <row r="35" spans="1:24" ht="9" customHeight="1" thickTop="1">
      <c r="A35" s="2"/>
      <c r="B35" s="2"/>
      <c r="C35" s="2"/>
      <c r="D35" s="2"/>
      <c r="E35" s="2"/>
      <c r="F35" s="2"/>
      <c r="G35" s="2"/>
      <c r="H35" s="2"/>
      <c r="I35" s="2"/>
      <c r="J35" s="2"/>
      <c r="K35" s="2"/>
      <c r="L35" s="2"/>
      <c r="M35" s="2"/>
      <c r="N35" s="2"/>
      <c r="O35" s="2"/>
      <c r="P35" s="2"/>
      <c r="Q35" s="2"/>
      <c r="R35" s="2"/>
      <c r="S35" s="2"/>
      <c r="T35" s="2"/>
      <c r="U35" s="2"/>
      <c r="V35" s="2"/>
      <c r="W35" s="2"/>
      <c r="X35" s="2"/>
    </row>
    <row r="36" spans="1:24" ht="20.25" customHeight="1" thickBot="1">
      <c r="A36" s="223">
        <f>TEAMS!$D$13</f>
        <v>0</v>
      </c>
      <c r="B36" s="224"/>
      <c r="C36" s="224"/>
      <c r="D36" s="224"/>
      <c r="E36" s="224"/>
      <c r="F36" s="224"/>
      <c r="G36" s="224"/>
      <c r="H36" s="224"/>
      <c r="I36" s="224"/>
      <c r="J36" s="224"/>
      <c r="K36" s="225"/>
      <c r="L36" s="226" t="s">
        <v>5</v>
      </c>
      <c r="M36" s="229"/>
      <c r="N36" s="223">
        <f>TEAMS!$B$13</f>
        <v>0</v>
      </c>
      <c r="O36" s="224"/>
      <c r="P36" s="224"/>
      <c r="Q36" s="224"/>
      <c r="R36" s="224"/>
      <c r="S36" s="224"/>
      <c r="T36" s="224"/>
      <c r="U36" s="224"/>
      <c r="V36" s="224"/>
      <c r="W36" s="224"/>
      <c r="X36" s="225"/>
    </row>
    <row r="37" spans="1:24" ht="9" customHeight="1" thickTop="1">
      <c r="A37" s="2"/>
      <c r="B37" s="2"/>
      <c r="C37" s="2"/>
      <c r="D37" s="2"/>
      <c r="E37" s="2"/>
      <c r="F37" s="2"/>
      <c r="G37" s="2"/>
      <c r="H37" s="2"/>
      <c r="I37" s="2"/>
      <c r="J37" s="2"/>
      <c r="K37" s="2"/>
      <c r="L37" s="2"/>
      <c r="M37" s="2"/>
      <c r="N37" s="2"/>
      <c r="O37" s="2"/>
      <c r="P37" s="2"/>
      <c r="Q37" s="2"/>
      <c r="R37" s="2"/>
      <c r="S37" s="2"/>
      <c r="T37" s="2"/>
      <c r="U37" s="2"/>
      <c r="V37" s="2"/>
      <c r="W37" s="2"/>
      <c r="X37" s="2"/>
    </row>
    <row r="38" spans="1:24" ht="21" customHeight="1" thickBot="1">
      <c r="A38" s="223">
        <f>TEAMS!$D$14</f>
        <v>0</v>
      </c>
      <c r="B38" s="224"/>
      <c r="C38" s="224"/>
      <c r="D38" s="224"/>
      <c r="E38" s="224"/>
      <c r="F38" s="224"/>
      <c r="G38" s="224"/>
      <c r="H38" s="224"/>
      <c r="I38" s="224"/>
      <c r="J38" s="224"/>
      <c r="K38" s="225"/>
      <c r="L38" s="226" t="s">
        <v>6</v>
      </c>
      <c r="M38" s="227"/>
      <c r="N38" s="223">
        <f>TEAMS!$B$14</f>
        <v>0</v>
      </c>
      <c r="O38" s="224"/>
      <c r="P38" s="224"/>
      <c r="Q38" s="224"/>
      <c r="R38" s="224"/>
      <c r="S38" s="224"/>
      <c r="T38" s="224"/>
      <c r="U38" s="224"/>
      <c r="V38" s="224"/>
      <c r="W38" s="224"/>
      <c r="X38" s="225"/>
    </row>
    <row r="39" ht="5.25" customHeight="1" thickTop="1"/>
    <row r="40" spans="1:22" ht="15.75" customHeight="1" thickBot="1">
      <c r="A40" s="23">
        <v>2</v>
      </c>
      <c r="C40" s="228" t="s">
        <v>9</v>
      </c>
      <c r="D40" s="228"/>
      <c r="E40" s="228"/>
      <c r="F40" s="228"/>
      <c r="G40" s="228"/>
      <c r="H40" s="228"/>
      <c r="I40" s="228"/>
      <c r="P40" s="228" t="s">
        <v>9</v>
      </c>
      <c r="Q40" s="228"/>
      <c r="R40" s="228"/>
      <c r="S40" s="228"/>
      <c r="T40" s="228"/>
      <c r="U40" s="228"/>
      <c r="V40" s="228"/>
    </row>
    <row r="41" spans="3:22" ht="30" customHeight="1" thickBot="1" thickTop="1">
      <c r="C41" s="216"/>
      <c r="D41" s="217"/>
      <c r="E41" s="217"/>
      <c r="F41" s="217"/>
      <c r="G41" s="217"/>
      <c r="H41" s="217"/>
      <c r="I41" s="218"/>
      <c r="P41" s="216"/>
      <c r="Q41" s="217"/>
      <c r="R41" s="217"/>
      <c r="S41" s="217"/>
      <c r="T41" s="217"/>
      <c r="U41" s="217"/>
      <c r="V41" s="218"/>
    </row>
    <row r="42" spans="1:24" ht="18.75" customHeight="1" thickTop="1">
      <c r="A42" s="215" t="s">
        <v>10</v>
      </c>
      <c r="B42" s="215"/>
      <c r="C42" s="215"/>
      <c r="D42" s="215"/>
      <c r="E42" s="215"/>
      <c r="F42" s="215"/>
      <c r="G42" s="215"/>
      <c r="H42" s="215"/>
      <c r="I42" s="215"/>
      <c r="J42" s="215"/>
      <c r="K42" s="215"/>
      <c r="N42" s="215" t="s">
        <v>10</v>
      </c>
      <c r="O42" s="215"/>
      <c r="P42" s="215"/>
      <c r="Q42" s="215"/>
      <c r="R42" s="215"/>
      <c r="S42" s="215"/>
      <c r="T42" s="215"/>
      <c r="U42" s="215"/>
      <c r="V42" s="215"/>
      <c r="W42" s="215"/>
      <c r="X42" s="215"/>
    </row>
    <row r="43" ht="3.75" customHeight="1" thickBot="1"/>
    <row r="44" spans="1:24" ht="27.75" customHeight="1" thickBot="1" thickTop="1">
      <c r="A44" s="216"/>
      <c r="B44" s="217"/>
      <c r="C44" s="217"/>
      <c r="D44" s="217"/>
      <c r="E44" s="217"/>
      <c r="F44" s="217"/>
      <c r="G44" s="217"/>
      <c r="H44" s="217"/>
      <c r="I44" s="217"/>
      <c r="J44" s="217"/>
      <c r="K44" s="218"/>
      <c r="L44" s="219">
        <v>2</v>
      </c>
      <c r="M44" s="220"/>
      <c r="N44" s="216"/>
      <c r="O44" s="217"/>
      <c r="P44" s="217"/>
      <c r="Q44" s="217"/>
      <c r="R44" s="217"/>
      <c r="S44" s="217"/>
      <c r="T44" s="217"/>
      <c r="U44" s="217"/>
      <c r="V44" s="217"/>
      <c r="W44" s="217"/>
      <c r="X44" s="218"/>
    </row>
    <row r="45" ht="5.25" customHeight="1" thickTop="1"/>
    <row r="46" spans="1:24" ht="20.25" customHeight="1" thickBot="1">
      <c r="A46" s="221" t="s">
        <v>11</v>
      </c>
      <c r="B46" s="221"/>
      <c r="C46" s="221"/>
      <c r="D46" s="221"/>
      <c r="E46" s="221"/>
      <c r="F46" s="221"/>
      <c r="G46" s="221"/>
      <c r="H46" s="221"/>
      <c r="I46" s="221"/>
      <c r="J46" s="221"/>
      <c r="K46" s="221"/>
      <c r="L46" s="221"/>
      <c r="M46" s="222"/>
      <c r="N46" s="222"/>
      <c r="O46" s="222"/>
      <c r="P46" s="222"/>
      <c r="Q46" s="222"/>
      <c r="R46" s="222"/>
      <c r="S46" s="222"/>
      <c r="T46" s="222"/>
      <c r="U46" s="222"/>
      <c r="V46" s="222"/>
      <c r="W46" s="222"/>
      <c r="X46" s="222"/>
    </row>
    <row r="47" spans="1:24" ht="18">
      <c r="A47" s="238" t="str">
        <f>TEAMS!$D$1</f>
        <v>CLUB NAME</v>
      </c>
      <c r="B47" s="238"/>
      <c r="C47" s="238"/>
      <c r="D47" s="238"/>
      <c r="E47" s="238"/>
      <c r="F47" s="238"/>
      <c r="G47" s="238"/>
      <c r="H47" s="238"/>
      <c r="I47" s="238"/>
      <c r="J47" s="238"/>
      <c r="K47" s="238"/>
      <c r="L47" s="238"/>
      <c r="M47" s="238"/>
      <c r="N47" s="238"/>
      <c r="O47" s="238"/>
      <c r="P47" s="238"/>
      <c r="Q47" s="238"/>
      <c r="R47" s="238"/>
      <c r="S47" s="238"/>
      <c r="T47" s="238"/>
      <c r="U47" s="238"/>
      <c r="V47" s="238"/>
      <c r="W47" s="238"/>
      <c r="X47" s="238"/>
    </row>
    <row r="48" ht="6" customHeight="1"/>
    <row r="49" spans="1:24" ht="15.75">
      <c r="A49" s="237" t="str">
        <f>TEAMS!$D$3</f>
        <v>Tuesday Mens Mufti.</v>
      </c>
      <c r="B49" s="237"/>
      <c r="C49" s="237"/>
      <c r="D49" s="237"/>
      <c r="E49" s="237"/>
      <c r="F49" s="237"/>
      <c r="G49" s="237"/>
      <c r="H49" s="237"/>
      <c r="I49" s="237"/>
      <c r="J49" s="237"/>
      <c r="K49" s="237"/>
      <c r="L49" s="237"/>
      <c r="M49" s="237"/>
      <c r="N49" s="237"/>
      <c r="O49" s="237"/>
      <c r="P49" s="237"/>
      <c r="Q49" s="237"/>
      <c r="R49" s="237"/>
      <c r="S49" s="237"/>
      <c r="T49" s="237"/>
      <c r="U49" s="237"/>
      <c r="V49" s="237"/>
      <c r="W49" s="237"/>
      <c r="X49" s="237"/>
    </row>
    <row r="50" ht="6" customHeight="1"/>
    <row r="51" spans="3:24" ht="15.75">
      <c r="C51" s="230" t="s">
        <v>2</v>
      </c>
      <c r="D51" s="230"/>
      <c r="E51" s="230"/>
      <c r="F51" s="230"/>
      <c r="G51" s="230"/>
      <c r="H51" s="3"/>
      <c r="I51" s="230" t="s">
        <v>1</v>
      </c>
      <c r="J51" s="230"/>
      <c r="K51" s="230"/>
      <c r="L51" s="230"/>
      <c r="M51" s="230"/>
      <c r="N51" s="230"/>
      <c r="O51" s="230"/>
      <c r="P51" s="230"/>
      <c r="Q51" s="230"/>
      <c r="R51" s="230"/>
      <c r="S51" s="230"/>
      <c r="T51" s="230"/>
      <c r="U51" s="230"/>
      <c r="V51" s="230"/>
      <c r="W51" s="230"/>
      <c r="X51" s="230"/>
    </row>
    <row r="52" ht="3" customHeight="1"/>
    <row r="53" spans="3:24" ht="21" customHeight="1" thickBot="1">
      <c r="C53" s="231">
        <f>TEAMS!$C$15</f>
        <v>0</v>
      </c>
      <c r="D53" s="232"/>
      <c r="E53" s="232"/>
      <c r="F53" s="232"/>
      <c r="G53" s="233"/>
      <c r="I53" s="234">
        <f>TEAMS!$D$2</f>
        <v>40609</v>
      </c>
      <c r="J53" s="235"/>
      <c r="K53" s="235"/>
      <c r="L53" s="235"/>
      <c r="M53" s="235"/>
      <c r="N53" s="235"/>
      <c r="O53" s="235"/>
      <c r="P53" s="235"/>
      <c r="Q53" s="235"/>
      <c r="R53" s="235"/>
      <c r="S53" s="235"/>
      <c r="T53" s="235"/>
      <c r="U53" s="235"/>
      <c r="V53" s="235"/>
      <c r="W53" s="235"/>
      <c r="X53" s="236"/>
    </row>
    <row r="54" ht="13.5" thickTop="1"/>
    <row r="55" spans="1:24" ht="20.25" customHeight="1" thickBot="1">
      <c r="A55" s="223">
        <f>TEAMS!$D$16</f>
        <v>0</v>
      </c>
      <c r="B55" s="224"/>
      <c r="C55" s="224"/>
      <c r="D55" s="224"/>
      <c r="E55" s="224"/>
      <c r="F55" s="224"/>
      <c r="G55" s="224"/>
      <c r="H55" s="224"/>
      <c r="I55" s="224"/>
      <c r="J55" s="224"/>
      <c r="K55" s="225"/>
      <c r="L55" s="226" t="s">
        <v>3</v>
      </c>
      <c r="M55" s="229"/>
      <c r="N55" s="223">
        <f>TEAMS!$B$16</f>
        <v>0</v>
      </c>
      <c r="O55" s="224"/>
      <c r="P55" s="224"/>
      <c r="Q55" s="224"/>
      <c r="R55" s="224"/>
      <c r="S55" s="224"/>
      <c r="T55" s="224"/>
      <c r="U55" s="224"/>
      <c r="V55" s="224"/>
      <c r="W55" s="224"/>
      <c r="X55" s="225"/>
    </row>
    <row r="56" spans="1:24" ht="9" customHeight="1" thickTop="1">
      <c r="A56" s="2"/>
      <c r="B56" s="2"/>
      <c r="C56" s="2"/>
      <c r="D56" s="2"/>
      <c r="E56" s="2"/>
      <c r="F56" s="2"/>
      <c r="G56" s="2"/>
      <c r="H56" s="2"/>
      <c r="I56" s="2"/>
      <c r="J56" s="2"/>
      <c r="K56" s="2"/>
      <c r="L56" s="2"/>
      <c r="M56" s="2"/>
      <c r="N56" s="2"/>
      <c r="O56" s="2"/>
      <c r="P56" s="2"/>
      <c r="Q56" s="2"/>
      <c r="R56" s="2"/>
      <c r="S56" s="2"/>
      <c r="T56" s="2"/>
      <c r="U56" s="2"/>
      <c r="V56" s="2"/>
      <c r="W56" s="2"/>
      <c r="X56" s="2"/>
    </row>
    <row r="57" spans="1:24" ht="20.25" customHeight="1" thickBot="1">
      <c r="A57" s="223">
        <f>TEAMS!$D$17</f>
        <v>0</v>
      </c>
      <c r="B57" s="224"/>
      <c r="C57" s="224"/>
      <c r="D57" s="224"/>
      <c r="E57" s="224"/>
      <c r="F57" s="224"/>
      <c r="G57" s="224"/>
      <c r="H57" s="224"/>
      <c r="I57" s="224"/>
      <c r="J57" s="224"/>
      <c r="K57" s="225"/>
      <c r="L57" s="226" t="s">
        <v>4</v>
      </c>
      <c r="M57" s="229"/>
      <c r="N57" s="223">
        <f>TEAMS!$B$17</f>
        <v>0</v>
      </c>
      <c r="O57" s="224"/>
      <c r="P57" s="224"/>
      <c r="Q57" s="224"/>
      <c r="R57" s="224"/>
      <c r="S57" s="224"/>
      <c r="T57" s="224"/>
      <c r="U57" s="224"/>
      <c r="V57" s="224"/>
      <c r="W57" s="224"/>
      <c r="X57" s="225"/>
    </row>
    <row r="58" spans="1:24" ht="9" customHeight="1" thickTop="1">
      <c r="A58" s="2"/>
      <c r="B58" s="2"/>
      <c r="C58" s="2"/>
      <c r="D58" s="2"/>
      <c r="E58" s="2"/>
      <c r="F58" s="2"/>
      <c r="G58" s="2"/>
      <c r="H58" s="2"/>
      <c r="I58" s="2"/>
      <c r="J58" s="2"/>
      <c r="K58" s="2"/>
      <c r="L58" s="2"/>
      <c r="M58" s="2"/>
      <c r="N58" s="2"/>
      <c r="O58" s="2"/>
      <c r="P58" s="2"/>
      <c r="Q58" s="2"/>
      <c r="R58" s="2"/>
      <c r="S58" s="2"/>
      <c r="T58" s="2"/>
      <c r="U58" s="2"/>
      <c r="V58" s="2"/>
      <c r="W58" s="2"/>
      <c r="X58" s="2"/>
    </row>
    <row r="59" spans="1:24" ht="20.25" customHeight="1" thickBot="1">
      <c r="A59" s="223">
        <f>TEAMS!$D$18</f>
        <v>0</v>
      </c>
      <c r="B59" s="224"/>
      <c r="C59" s="224"/>
      <c r="D59" s="224"/>
      <c r="E59" s="224"/>
      <c r="F59" s="224"/>
      <c r="G59" s="224"/>
      <c r="H59" s="224"/>
      <c r="I59" s="224"/>
      <c r="J59" s="224"/>
      <c r="K59" s="225"/>
      <c r="L59" s="226" t="s">
        <v>5</v>
      </c>
      <c r="M59" s="229"/>
      <c r="N59" s="223">
        <f>TEAMS!$B$18</f>
        <v>0</v>
      </c>
      <c r="O59" s="224"/>
      <c r="P59" s="224"/>
      <c r="Q59" s="224"/>
      <c r="R59" s="224"/>
      <c r="S59" s="224"/>
      <c r="T59" s="224"/>
      <c r="U59" s="224"/>
      <c r="V59" s="224"/>
      <c r="W59" s="224"/>
      <c r="X59" s="225"/>
    </row>
    <row r="60" spans="1:24" ht="9" customHeight="1" thickTop="1">
      <c r="A60" s="2"/>
      <c r="B60" s="2"/>
      <c r="C60" s="2"/>
      <c r="D60" s="2"/>
      <c r="E60" s="2"/>
      <c r="F60" s="2"/>
      <c r="G60" s="2"/>
      <c r="H60" s="2"/>
      <c r="I60" s="2"/>
      <c r="J60" s="2"/>
      <c r="K60" s="2"/>
      <c r="L60" s="2"/>
      <c r="M60" s="2"/>
      <c r="N60" s="2"/>
      <c r="O60" s="2"/>
      <c r="P60" s="2"/>
      <c r="Q60" s="2"/>
      <c r="R60" s="2"/>
      <c r="S60" s="2"/>
      <c r="T60" s="2"/>
      <c r="U60" s="2"/>
      <c r="V60" s="2"/>
      <c r="W60" s="2"/>
      <c r="X60" s="2"/>
    </row>
    <row r="61" spans="1:24" ht="21" customHeight="1" thickBot="1">
      <c r="A61" s="223">
        <f>TEAMS!$D$19</f>
        <v>0</v>
      </c>
      <c r="B61" s="224"/>
      <c r="C61" s="224"/>
      <c r="D61" s="224"/>
      <c r="E61" s="224"/>
      <c r="F61" s="224"/>
      <c r="G61" s="224"/>
      <c r="H61" s="224"/>
      <c r="I61" s="224"/>
      <c r="J61" s="224"/>
      <c r="K61" s="225"/>
      <c r="L61" s="226" t="s">
        <v>6</v>
      </c>
      <c r="M61" s="227"/>
      <c r="N61" s="223">
        <f>TEAMS!$B$19</f>
        <v>0</v>
      </c>
      <c r="O61" s="224"/>
      <c r="P61" s="224"/>
      <c r="Q61" s="224"/>
      <c r="R61" s="224"/>
      <c r="S61" s="224"/>
      <c r="T61" s="224"/>
      <c r="U61" s="224"/>
      <c r="V61" s="224"/>
      <c r="W61" s="224"/>
      <c r="X61" s="225"/>
    </row>
    <row r="62" ht="5.25" customHeight="1" thickTop="1"/>
    <row r="63" spans="1:22" ht="15.75" customHeight="1" thickBot="1">
      <c r="A63" s="23">
        <v>2</v>
      </c>
      <c r="C63" s="228" t="s">
        <v>9</v>
      </c>
      <c r="D63" s="228"/>
      <c r="E63" s="228"/>
      <c r="F63" s="228"/>
      <c r="G63" s="228"/>
      <c r="H63" s="228"/>
      <c r="I63" s="228"/>
      <c r="P63" s="228" t="s">
        <v>9</v>
      </c>
      <c r="Q63" s="228"/>
      <c r="R63" s="228"/>
      <c r="S63" s="228"/>
      <c r="T63" s="228"/>
      <c r="U63" s="228"/>
      <c r="V63" s="228"/>
    </row>
    <row r="64" spans="3:22" ht="30" customHeight="1" thickBot="1" thickTop="1">
      <c r="C64" s="216"/>
      <c r="D64" s="217"/>
      <c r="E64" s="217"/>
      <c r="F64" s="217"/>
      <c r="G64" s="217"/>
      <c r="H64" s="217"/>
      <c r="I64" s="218"/>
      <c r="P64" s="216"/>
      <c r="Q64" s="217"/>
      <c r="R64" s="217"/>
      <c r="S64" s="217"/>
      <c r="T64" s="217"/>
      <c r="U64" s="217"/>
      <c r="V64" s="218"/>
    </row>
    <row r="65" spans="1:24" ht="18.75" customHeight="1" thickTop="1">
      <c r="A65" s="215" t="s">
        <v>10</v>
      </c>
      <c r="B65" s="215"/>
      <c r="C65" s="215"/>
      <c r="D65" s="215"/>
      <c r="E65" s="215"/>
      <c r="F65" s="215"/>
      <c r="G65" s="215"/>
      <c r="H65" s="215"/>
      <c r="I65" s="215"/>
      <c r="J65" s="215"/>
      <c r="K65" s="215"/>
      <c r="N65" s="215" t="s">
        <v>10</v>
      </c>
      <c r="O65" s="215"/>
      <c r="P65" s="215"/>
      <c r="Q65" s="215"/>
      <c r="R65" s="215"/>
      <c r="S65" s="215"/>
      <c r="T65" s="215"/>
      <c r="U65" s="215"/>
      <c r="V65" s="215"/>
      <c r="W65" s="215"/>
      <c r="X65" s="215"/>
    </row>
    <row r="66" ht="3.75" customHeight="1" thickBot="1"/>
    <row r="67" spans="1:24" ht="27.75" customHeight="1" thickBot="1" thickTop="1">
      <c r="A67" s="216"/>
      <c r="B67" s="217"/>
      <c r="C67" s="217"/>
      <c r="D67" s="217"/>
      <c r="E67" s="217"/>
      <c r="F67" s="217"/>
      <c r="G67" s="217"/>
      <c r="H67" s="217"/>
      <c r="I67" s="217"/>
      <c r="J67" s="217"/>
      <c r="K67" s="218"/>
      <c r="L67" s="219">
        <v>3</v>
      </c>
      <c r="M67" s="220"/>
      <c r="N67" s="216"/>
      <c r="O67" s="217"/>
      <c r="P67" s="217"/>
      <c r="Q67" s="217"/>
      <c r="R67" s="217"/>
      <c r="S67" s="217"/>
      <c r="T67" s="217"/>
      <c r="U67" s="217"/>
      <c r="V67" s="217"/>
      <c r="W67" s="217"/>
      <c r="X67" s="218"/>
    </row>
    <row r="68" ht="5.25" customHeight="1" thickTop="1"/>
    <row r="69" spans="1:24" ht="20.25" customHeight="1" thickBot="1">
      <c r="A69" s="221" t="s">
        <v>11</v>
      </c>
      <c r="B69" s="221"/>
      <c r="C69" s="221"/>
      <c r="D69" s="221"/>
      <c r="E69" s="221"/>
      <c r="F69" s="221"/>
      <c r="G69" s="221"/>
      <c r="H69" s="221"/>
      <c r="I69" s="221"/>
      <c r="J69" s="221"/>
      <c r="K69" s="221"/>
      <c r="L69" s="221"/>
      <c r="M69" s="222"/>
      <c r="N69" s="222"/>
      <c r="O69" s="222"/>
      <c r="P69" s="222"/>
      <c r="Q69" s="222"/>
      <c r="R69" s="222"/>
      <c r="S69" s="222"/>
      <c r="T69" s="222"/>
      <c r="U69" s="222"/>
      <c r="V69" s="222"/>
      <c r="W69" s="222"/>
      <c r="X69" s="222"/>
    </row>
    <row r="70" spans="1:24" ht="18">
      <c r="A70" s="238" t="str">
        <f>TEAMS!$D$1</f>
        <v>CLUB NAME</v>
      </c>
      <c r="B70" s="238"/>
      <c r="C70" s="238"/>
      <c r="D70" s="238"/>
      <c r="E70" s="238"/>
      <c r="F70" s="238"/>
      <c r="G70" s="238"/>
      <c r="H70" s="238"/>
      <c r="I70" s="238"/>
      <c r="J70" s="238"/>
      <c r="K70" s="238"/>
      <c r="L70" s="238"/>
      <c r="M70" s="238"/>
      <c r="N70" s="238"/>
      <c r="O70" s="238"/>
      <c r="P70" s="238"/>
      <c r="Q70" s="238"/>
      <c r="R70" s="238"/>
      <c r="S70" s="238"/>
      <c r="T70" s="238"/>
      <c r="U70" s="238"/>
      <c r="V70" s="238"/>
      <c r="W70" s="238"/>
      <c r="X70" s="238"/>
    </row>
    <row r="71" ht="6" customHeight="1"/>
    <row r="72" spans="1:24" ht="15.75">
      <c r="A72" s="237" t="str">
        <f>TEAMS!$D$3</f>
        <v>Tuesday Mens Mufti.</v>
      </c>
      <c r="B72" s="237"/>
      <c r="C72" s="237"/>
      <c r="D72" s="237"/>
      <c r="E72" s="237"/>
      <c r="F72" s="237"/>
      <c r="G72" s="237"/>
      <c r="H72" s="237"/>
      <c r="I72" s="237"/>
      <c r="J72" s="237"/>
      <c r="K72" s="237"/>
      <c r="L72" s="237"/>
      <c r="M72" s="237"/>
      <c r="N72" s="237"/>
      <c r="O72" s="237"/>
      <c r="P72" s="237"/>
      <c r="Q72" s="237"/>
      <c r="R72" s="237"/>
      <c r="S72" s="237"/>
      <c r="T72" s="237"/>
      <c r="U72" s="237"/>
      <c r="V72" s="237"/>
      <c r="W72" s="237"/>
      <c r="X72" s="237"/>
    </row>
    <row r="73" ht="6" customHeight="1"/>
    <row r="74" spans="3:24" ht="15.75">
      <c r="C74" s="230" t="s">
        <v>2</v>
      </c>
      <c r="D74" s="230"/>
      <c r="E74" s="230"/>
      <c r="F74" s="230"/>
      <c r="G74" s="230"/>
      <c r="H74" s="3"/>
      <c r="I74" s="230" t="s">
        <v>1</v>
      </c>
      <c r="J74" s="230"/>
      <c r="K74" s="230"/>
      <c r="L74" s="230"/>
      <c r="M74" s="230"/>
      <c r="N74" s="230"/>
      <c r="O74" s="230"/>
      <c r="P74" s="230"/>
      <c r="Q74" s="230"/>
      <c r="R74" s="230"/>
      <c r="S74" s="230"/>
      <c r="T74" s="230"/>
      <c r="U74" s="230"/>
      <c r="V74" s="230"/>
      <c r="W74" s="230"/>
      <c r="X74" s="230"/>
    </row>
    <row r="75" ht="3" customHeight="1"/>
    <row r="76" spans="3:24" ht="21" customHeight="1" thickBot="1">
      <c r="C76" s="231">
        <f>TEAMS!$C$20</f>
        <v>0</v>
      </c>
      <c r="D76" s="232"/>
      <c r="E76" s="232"/>
      <c r="F76" s="232"/>
      <c r="G76" s="233"/>
      <c r="I76" s="234">
        <f>TEAMS!$D$2</f>
        <v>40609</v>
      </c>
      <c r="J76" s="235"/>
      <c r="K76" s="235"/>
      <c r="L76" s="235"/>
      <c r="M76" s="235"/>
      <c r="N76" s="235"/>
      <c r="O76" s="235"/>
      <c r="P76" s="235"/>
      <c r="Q76" s="235"/>
      <c r="R76" s="235"/>
      <c r="S76" s="235"/>
      <c r="T76" s="235"/>
      <c r="U76" s="235"/>
      <c r="V76" s="235"/>
      <c r="W76" s="235"/>
      <c r="X76" s="236"/>
    </row>
    <row r="77" ht="13.5" thickTop="1"/>
    <row r="78" spans="1:24" ht="20.25" customHeight="1" thickBot="1">
      <c r="A78" s="223">
        <f>TEAMS!$D$21</f>
        <v>0</v>
      </c>
      <c r="B78" s="224"/>
      <c r="C78" s="224"/>
      <c r="D78" s="224"/>
      <c r="E78" s="224"/>
      <c r="F78" s="224"/>
      <c r="G78" s="224"/>
      <c r="H78" s="224"/>
      <c r="I78" s="224"/>
      <c r="J78" s="224"/>
      <c r="K78" s="225"/>
      <c r="L78" s="226" t="s">
        <v>3</v>
      </c>
      <c r="M78" s="229"/>
      <c r="N78" s="223">
        <f>TEAMS!$B$21</f>
        <v>0</v>
      </c>
      <c r="O78" s="224"/>
      <c r="P78" s="224"/>
      <c r="Q78" s="224"/>
      <c r="R78" s="224"/>
      <c r="S78" s="224"/>
      <c r="T78" s="224"/>
      <c r="U78" s="224"/>
      <c r="V78" s="224"/>
      <c r="W78" s="224"/>
      <c r="X78" s="225"/>
    </row>
    <row r="79" spans="1:24" ht="9" customHeight="1" thickTop="1">
      <c r="A79" s="2"/>
      <c r="B79" s="2"/>
      <c r="C79" s="2"/>
      <c r="D79" s="2"/>
      <c r="E79" s="2"/>
      <c r="F79" s="2"/>
      <c r="G79" s="2"/>
      <c r="H79" s="2"/>
      <c r="I79" s="2"/>
      <c r="J79" s="2"/>
      <c r="K79" s="2"/>
      <c r="L79" s="2"/>
      <c r="M79" s="2"/>
      <c r="N79" s="2"/>
      <c r="O79" s="2"/>
      <c r="P79" s="2"/>
      <c r="Q79" s="2"/>
      <c r="R79" s="2"/>
      <c r="S79" s="2"/>
      <c r="T79" s="2"/>
      <c r="U79" s="2"/>
      <c r="V79" s="2"/>
      <c r="W79" s="2"/>
      <c r="X79" s="2"/>
    </row>
    <row r="80" spans="1:24" ht="20.25" customHeight="1" thickBot="1">
      <c r="A80" s="223">
        <f>TEAMS!$D$22</f>
        <v>0</v>
      </c>
      <c r="B80" s="224"/>
      <c r="C80" s="224"/>
      <c r="D80" s="224"/>
      <c r="E80" s="224"/>
      <c r="F80" s="224"/>
      <c r="G80" s="224"/>
      <c r="H80" s="224"/>
      <c r="I80" s="224"/>
      <c r="J80" s="224"/>
      <c r="K80" s="225"/>
      <c r="L80" s="226" t="s">
        <v>4</v>
      </c>
      <c r="M80" s="229"/>
      <c r="N80" s="223">
        <f>TEAMS!$B$22</f>
        <v>0</v>
      </c>
      <c r="O80" s="224"/>
      <c r="P80" s="224"/>
      <c r="Q80" s="224"/>
      <c r="R80" s="224"/>
      <c r="S80" s="224"/>
      <c r="T80" s="224"/>
      <c r="U80" s="224"/>
      <c r="V80" s="224"/>
      <c r="W80" s="224"/>
      <c r="X80" s="225"/>
    </row>
    <row r="81" spans="1:24" ht="9" customHeight="1" thickTop="1">
      <c r="A81" s="2"/>
      <c r="B81" s="2"/>
      <c r="C81" s="2"/>
      <c r="D81" s="2"/>
      <c r="E81" s="2"/>
      <c r="F81" s="2"/>
      <c r="G81" s="2"/>
      <c r="H81" s="2"/>
      <c r="I81" s="2"/>
      <c r="J81" s="2"/>
      <c r="K81" s="2"/>
      <c r="L81" s="2"/>
      <c r="M81" s="2"/>
      <c r="N81" s="2"/>
      <c r="O81" s="2"/>
      <c r="P81" s="2"/>
      <c r="Q81" s="2"/>
      <c r="R81" s="2"/>
      <c r="S81" s="2"/>
      <c r="T81" s="2"/>
      <c r="U81" s="2"/>
      <c r="V81" s="2"/>
      <c r="W81" s="2"/>
      <c r="X81" s="2"/>
    </row>
    <row r="82" spans="1:24" ht="20.25" customHeight="1" thickBot="1">
      <c r="A82" s="223">
        <f>TEAMS!$D$23</f>
        <v>0</v>
      </c>
      <c r="B82" s="224"/>
      <c r="C82" s="224"/>
      <c r="D82" s="224"/>
      <c r="E82" s="224"/>
      <c r="F82" s="224"/>
      <c r="G82" s="224"/>
      <c r="H82" s="224"/>
      <c r="I82" s="224"/>
      <c r="J82" s="224"/>
      <c r="K82" s="225"/>
      <c r="L82" s="226" t="s">
        <v>5</v>
      </c>
      <c r="M82" s="229"/>
      <c r="N82" s="223">
        <f>TEAMS!$B$23</f>
        <v>0</v>
      </c>
      <c r="O82" s="224"/>
      <c r="P82" s="224"/>
      <c r="Q82" s="224"/>
      <c r="R82" s="224"/>
      <c r="S82" s="224"/>
      <c r="T82" s="224"/>
      <c r="U82" s="224"/>
      <c r="V82" s="224"/>
      <c r="W82" s="224"/>
      <c r="X82" s="225"/>
    </row>
    <row r="83" spans="1:24" ht="9" customHeight="1" thickTop="1">
      <c r="A83" s="2"/>
      <c r="B83" s="2"/>
      <c r="C83" s="2"/>
      <c r="D83" s="2"/>
      <c r="E83" s="2"/>
      <c r="F83" s="2"/>
      <c r="G83" s="2"/>
      <c r="H83" s="2"/>
      <c r="I83" s="2"/>
      <c r="J83" s="2"/>
      <c r="K83" s="2"/>
      <c r="L83" s="2"/>
      <c r="M83" s="2"/>
      <c r="N83" s="2"/>
      <c r="O83" s="2"/>
      <c r="P83" s="2"/>
      <c r="Q83" s="2"/>
      <c r="R83" s="2"/>
      <c r="S83" s="2"/>
      <c r="T83" s="2"/>
      <c r="U83" s="2"/>
      <c r="V83" s="2"/>
      <c r="W83" s="2"/>
      <c r="X83" s="2"/>
    </row>
    <row r="84" spans="1:24" ht="21" customHeight="1" thickBot="1">
      <c r="A84" s="223">
        <f>TEAMS!$D$24</f>
        <v>0</v>
      </c>
      <c r="B84" s="224"/>
      <c r="C84" s="224"/>
      <c r="D84" s="224"/>
      <c r="E84" s="224"/>
      <c r="F84" s="224"/>
      <c r="G84" s="224"/>
      <c r="H84" s="224"/>
      <c r="I84" s="224"/>
      <c r="J84" s="224"/>
      <c r="K84" s="225"/>
      <c r="L84" s="226" t="s">
        <v>6</v>
      </c>
      <c r="M84" s="227"/>
      <c r="N84" s="223">
        <f>TEAMS!$B$24</f>
        <v>0</v>
      </c>
      <c r="O84" s="224"/>
      <c r="P84" s="224"/>
      <c r="Q84" s="224"/>
      <c r="R84" s="224"/>
      <c r="S84" s="224"/>
      <c r="T84" s="224"/>
      <c r="U84" s="224"/>
      <c r="V84" s="224"/>
      <c r="W84" s="224"/>
      <c r="X84" s="225"/>
    </row>
    <row r="85" ht="5.25" customHeight="1" thickTop="1"/>
    <row r="86" spans="1:22" ht="15.75" customHeight="1" thickBot="1">
      <c r="A86" s="23">
        <v>2</v>
      </c>
      <c r="C86" s="228" t="s">
        <v>9</v>
      </c>
      <c r="D86" s="228"/>
      <c r="E86" s="228"/>
      <c r="F86" s="228"/>
      <c r="G86" s="228"/>
      <c r="H86" s="228"/>
      <c r="I86" s="228"/>
      <c r="P86" s="228" t="s">
        <v>9</v>
      </c>
      <c r="Q86" s="228"/>
      <c r="R86" s="228"/>
      <c r="S86" s="228"/>
      <c r="T86" s="228"/>
      <c r="U86" s="228"/>
      <c r="V86" s="228"/>
    </row>
    <row r="87" spans="3:22" ht="30" customHeight="1" thickBot="1" thickTop="1">
      <c r="C87" s="216"/>
      <c r="D87" s="217"/>
      <c r="E87" s="217"/>
      <c r="F87" s="217"/>
      <c r="G87" s="217"/>
      <c r="H87" s="217"/>
      <c r="I87" s="218"/>
      <c r="P87" s="216"/>
      <c r="Q87" s="217"/>
      <c r="R87" s="217"/>
      <c r="S87" s="217"/>
      <c r="T87" s="217"/>
      <c r="U87" s="217"/>
      <c r="V87" s="218"/>
    </row>
    <row r="88" spans="1:24" ht="18.75" customHeight="1" thickTop="1">
      <c r="A88" s="215" t="s">
        <v>10</v>
      </c>
      <c r="B88" s="215"/>
      <c r="C88" s="215"/>
      <c r="D88" s="215"/>
      <c r="E88" s="215"/>
      <c r="F88" s="215"/>
      <c r="G88" s="215"/>
      <c r="H88" s="215"/>
      <c r="I88" s="215"/>
      <c r="J88" s="215"/>
      <c r="K88" s="215"/>
      <c r="N88" s="215" t="s">
        <v>10</v>
      </c>
      <c r="O88" s="215"/>
      <c r="P88" s="215"/>
      <c r="Q88" s="215"/>
      <c r="R88" s="215"/>
      <c r="S88" s="215"/>
      <c r="T88" s="215"/>
      <c r="U88" s="215"/>
      <c r="V88" s="215"/>
      <c r="W88" s="215"/>
      <c r="X88" s="215"/>
    </row>
    <row r="89" ht="3.75" customHeight="1" thickBot="1"/>
    <row r="90" spans="1:24" ht="27.75" customHeight="1" thickBot="1" thickTop="1">
      <c r="A90" s="216"/>
      <c r="B90" s="217"/>
      <c r="C90" s="217"/>
      <c r="D90" s="217"/>
      <c r="E90" s="217"/>
      <c r="F90" s="217"/>
      <c r="G90" s="217"/>
      <c r="H90" s="217"/>
      <c r="I90" s="217"/>
      <c r="J90" s="217"/>
      <c r="K90" s="218"/>
      <c r="L90" s="219">
        <v>4</v>
      </c>
      <c r="M90" s="220"/>
      <c r="N90" s="216"/>
      <c r="O90" s="217"/>
      <c r="P90" s="217"/>
      <c r="Q90" s="217"/>
      <c r="R90" s="217"/>
      <c r="S90" s="217"/>
      <c r="T90" s="217"/>
      <c r="U90" s="217"/>
      <c r="V90" s="217"/>
      <c r="W90" s="217"/>
      <c r="X90" s="218"/>
    </row>
    <row r="91" ht="5.25" customHeight="1" thickTop="1"/>
    <row r="92" spans="1:24" ht="20.25" customHeight="1" thickBot="1">
      <c r="A92" s="221" t="s">
        <v>11</v>
      </c>
      <c r="B92" s="221"/>
      <c r="C92" s="221"/>
      <c r="D92" s="221"/>
      <c r="E92" s="221"/>
      <c r="F92" s="221"/>
      <c r="G92" s="221"/>
      <c r="H92" s="221"/>
      <c r="I92" s="221"/>
      <c r="J92" s="221"/>
      <c r="K92" s="221"/>
      <c r="L92" s="221"/>
      <c r="M92" s="222"/>
      <c r="N92" s="222"/>
      <c r="O92" s="222"/>
      <c r="P92" s="222"/>
      <c r="Q92" s="222"/>
      <c r="R92" s="222"/>
      <c r="S92" s="222"/>
      <c r="T92" s="222"/>
      <c r="U92" s="222"/>
      <c r="V92" s="222"/>
      <c r="W92" s="222"/>
      <c r="X92" s="222"/>
    </row>
    <row r="93" spans="1:24" ht="18">
      <c r="A93" s="238" t="str">
        <f>TEAMS!$D$1</f>
        <v>CLUB NAME</v>
      </c>
      <c r="B93" s="238"/>
      <c r="C93" s="238"/>
      <c r="D93" s="238"/>
      <c r="E93" s="238"/>
      <c r="F93" s="238"/>
      <c r="G93" s="238"/>
      <c r="H93" s="238"/>
      <c r="I93" s="238"/>
      <c r="J93" s="238"/>
      <c r="K93" s="238"/>
      <c r="L93" s="238"/>
      <c r="M93" s="238"/>
      <c r="N93" s="238"/>
      <c r="O93" s="238"/>
      <c r="P93" s="238"/>
      <c r="Q93" s="238"/>
      <c r="R93" s="238"/>
      <c r="S93" s="238"/>
      <c r="T93" s="238"/>
      <c r="U93" s="238"/>
      <c r="V93" s="238"/>
      <c r="W93" s="238"/>
      <c r="X93" s="238"/>
    </row>
    <row r="94" ht="6" customHeight="1"/>
    <row r="95" spans="1:24" ht="15.75">
      <c r="A95" s="237" t="str">
        <f>TEAMS!$D$3</f>
        <v>Tuesday Mens Mufti.</v>
      </c>
      <c r="B95" s="237"/>
      <c r="C95" s="237"/>
      <c r="D95" s="237"/>
      <c r="E95" s="237"/>
      <c r="F95" s="237"/>
      <c r="G95" s="237"/>
      <c r="H95" s="237"/>
      <c r="I95" s="237"/>
      <c r="J95" s="237"/>
      <c r="K95" s="237"/>
      <c r="L95" s="237"/>
      <c r="M95" s="237"/>
      <c r="N95" s="237"/>
      <c r="O95" s="237"/>
      <c r="P95" s="237"/>
      <c r="Q95" s="237"/>
      <c r="R95" s="237"/>
      <c r="S95" s="237"/>
      <c r="T95" s="237"/>
      <c r="U95" s="237"/>
      <c r="V95" s="237"/>
      <c r="W95" s="237"/>
      <c r="X95" s="237"/>
    </row>
    <row r="96" ht="6" customHeight="1"/>
    <row r="97" spans="3:24" ht="15.75">
      <c r="C97" s="230" t="s">
        <v>2</v>
      </c>
      <c r="D97" s="230"/>
      <c r="E97" s="230"/>
      <c r="F97" s="230"/>
      <c r="G97" s="230"/>
      <c r="H97" s="3"/>
      <c r="I97" s="230" t="s">
        <v>1</v>
      </c>
      <c r="J97" s="230"/>
      <c r="K97" s="230"/>
      <c r="L97" s="230"/>
      <c r="M97" s="230"/>
      <c r="N97" s="230"/>
      <c r="O97" s="230"/>
      <c r="P97" s="230"/>
      <c r="Q97" s="230"/>
      <c r="R97" s="230"/>
      <c r="S97" s="230"/>
      <c r="T97" s="230"/>
      <c r="U97" s="230"/>
      <c r="V97" s="230"/>
      <c r="W97" s="230"/>
      <c r="X97" s="230"/>
    </row>
    <row r="98" ht="3" customHeight="1"/>
    <row r="99" spans="3:24" ht="21" customHeight="1" thickBot="1">
      <c r="C99" s="231">
        <f>TEAMS!$C$25</f>
        <v>0</v>
      </c>
      <c r="D99" s="232"/>
      <c r="E99" s="232"/>
      <c r="F99" s="232"/>
      <c r="G99" s="233"/>
      <c r="I99" s="234">
        <f>TEAMS!$D$2</f>
        <v>40609</v>
      </c>
      <c r="J99" s="235"/>
      <c r="K99" s="235"/>
      <c r="L99" s="235"/>
      <c r="M99" s="235"/>
      <c r="N99" s="235"/>
      <c r="O99" s="235"/>
      <c r="P99" s="235"/>
      <c r="Q99" s="235"/>
      <c r="R99" s="235"/>
      <c r="S99" s="235"/>
      <c r="T99" s="235"/>
      <c r="U99" s="235"/>
      <c r="V99" s="235"/>
      <c r="W99" s="235"/>
      <c r="X99" s="236"/>
    </row>
    <row r="100" ht="13.5" thickTop="1"/>
    <row r="101" spans="1:24" ht="20.25" customHeight="1" thickBot="1">
      <c r="A101" s="223">
        <f>TEAMS!$D$26</f>
        <v>0</v>
      </c>
      <c r="B101" s="224"/>
      <c r="C101" s="224"/>
      <c r="D101" s="224"/>
      <c r="E101" s="224"/>
      <c r="F101" s="224"/>
      <c r="G101" s="224"/>
      <c r="H101" s="224"/>
      <c r="I101" s="224"/>
      <c r="J101" s="224"/>
      <c r="K101" s="225"/>
      <c r="L101" s="226" t="s">
        <v>3</v>
      </c>
      <c r="M101" s="229"/>
      <c r="N101" s="223">
        <f>TEAMS!$B$26</f>
        <v>0</v>
      </c>
      <c r="O101" s="224"/>
      <c r="P101" s="224"/>
      <c r="Q101" s="224"/>
      <c r="R101" s="224"/>
      <c r="S101" s="224"/>
      <c r="T101" s="224"/>
      <c r="U101" s="224"/>
      <c r="V101" s="224"/>
      <c r="W101" s="224"/>
      <c r="X101" s="225"/>
    </row>
    <row r="102" spans="1:24" ht="9" customHeight="1" thickTop="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0.25" customHeight="1" thickBot="1">
      <c r="A103" s="223">
        <f>TEAMS!$D$27</f>
        <v>0</v>
      </c>
      <c r="B103" s="224"/>
      <c r="C103" s="224"/>
      <c r="D103" s="224"/>
      <c r="E103" s="224"/>
      <c r="F103" s="224"/>
      <c r="G103" s="224"/>
      <c r="H103" s="224"/>
      <c r="I103" s="224"/>
      <c r="J103" s="224"/>
      <c r="K103" s="225"/>
      <c r="L103" s="226" t="s">
        <v>4</v>
      </c>
      <c r="M103" s="229"/>
      <c r="N103" s="223">
        <f>TEAMS!$B$27</f>
        <v>0</v>
      </c>
      <c r="O103" s="224"/>
      <c r="P103" s="224"/>
      <c r="Q103" s="224"/>
      <c r="R103" s="224"/>
      <c r="S103" s="224"/>
      <c r="T103" s="224"/>
      <c r="U103" s="224"/>
      <c r="V103" s="224"/>
      <c r="W103" s="224"/>
      <c r="X103" s="225"/>
    </row>
    <row r="104" spans="1:24" ht="9" customHeight="1" thickTop="1">
      <c r="A104" s="2"/>
      <c r="B104" s="2"/>
      <c r="C104" s="2"/>
      <c r="D104" s="2"/>
      <c r="E104" s="2"/>
      <c r="F104" s="2"/>
      <c r="G104" s="2"/>
      <c r="H104" s="2"/>
      <c r="I104" s="2"/>
      <c r="J104" s="2"/>
      <c r="K104" s="2"/>
      <c r="L104" s="2"/>
      <c r="M104" s="2"/>
      <c r="N104" s="2"/>
      <c r="O104" s="2"/>
      <c r="P104" s="2"/>
      <c r="Q104" s="2"/>
      <c r="R104" s="2"/>
      <c r="S104" s="2"/>
      <c r="T104" s="2"/>
      <c r="U104" s="2"/>
      <c r="V104" s="2"/>
      <c r="W104" s="2"/>
      <c r="X104" s="2"/>
    </row>
    <row r="105" spans="1:24" ht="20.25" customHeight="1" thickBot="1">
      <c r="A105" s="223">
        <f>TEAMS!$D$28</f>
        <v>0</v>
      </c>
      <c r="B105" s="224"/>
      <c r="C105" s="224"/>
      <c r="D105" s="224"/>
      <c r="E105" s="224"/>
      <c r="F105" s="224"/>
      <c r="G105" s="224"/>
      <c r="H105" s="224"/>
      <c r="I105" s="224"/>
      <c r="J105" s="224"/>
      <c r="K105" s="225"/>
      <c r="L105" s="226" t="s">
        <v>5</v>
      </c>
      <c r="M105" s="229"/>
      <c r="N105" s="223">
        <f>TEAMS!$B$28</f>
        <v>0</v>
      </c>
      <c r="O105" s="224"/>
      <c r="P105" s="224"/>
      <c r="Q105" s="224"/>
      <c r="R105" s="224"/>
      <c r="S105" s="224"/>
      <c r="T105" s="224"/>
      <c r="U105" s="224"/>
      <c r="V105" s="224"/>
      <c r="W105" s="224"/>
      <c r="X105" s="225"/>
    </row>
    <row r="106" spans="1:24" ht="9" customHeight="1" thickTop="1">
      <c r="A106" s="2"/>
      <c r="B106" s="2"/>
      <c r="C106" s="2"/>
      <c r="D106" s="2"/>
      <c r="E106" s="2"/>
      <c r="F106" s="2"/>
      <c r="G106" s="2"/>
      <c r="H106" s="2"/>
      <c r="I106" s="2"/>
      <c r="J106" s="2"/>
      <c r="K106" s="2"/>
      <c r="L106" s="2"/>
      <c r="M106" s="2"/>
      <c r="N106" s="2"/>
      <c r="O106" s="2"/>
      <c r="P106" s="2"/>
      <c r="Q106" s="2"/>
      <c r="R106" s="2"/>
      <c r="S106" s="2"/>
      <c r="T106" s="2"/>
      <c r="U106" s="2"/>
      <c r="V106" s="2"/>
      <c r="W106" s="2"/>
      <c r="X106" s="2"/>
    </row>
    <row r="107" spans="1:24" ht="21" customHeight="1" thickBot="1">
      <c r="A107" s="223">
        <f>TEAMS!$D$29</f>
        <v>0</v>
      </c>
      <c r="B107" s="224"/>
      <c r="C107" s="224"/>
      <c r="D107" s="224"/>
      <c r="E107" s="224"/>
      <c r="F107" s="224"/>
      <c r="G107" s="224"/>
      <c r="H107" s="224"/>
      <c r="I107" s="224"/>
      <c r="J107" s="224"/>
      <c r="K107" s="225"/>
      <c r="L107" s="226" t="s">
        <v>6</v>
      </c>
      <c r="M107" s="227"/>
      <c r="N107" s="223">
        <f>TEAMS!$B$29</f>
        <v>0</v>
      </c>
      <c r="O107" s="224"/>
      <c r="P107" s="224"/>
      <c r="Q107" s="224"/>
      <c r="R107" s="224"/>
      <c r="S107" s="224"/>
      <c r="T107" s="224"/>
      <c r="U107" s="224"/>
      <c r="V107" s="224"/>
      <c r="W107" s="224"/>
      <c r="X107" s="225"/>
    </row>
    <row r="108" ht="5.25" customHeight="1" thickTop="1"/>
    <row r="109" spans="1:22" ht="15.75" customHeight="1" thickBot="1">
      <c r="A109" s="23">
        <v>2</v>
      </c>
      <c r="C109" s="228" t="s">
        <v>9</v>
      </c>
      <c r="D109" s="228"/>
      <c r="E109" s="228"/>
      <c r="F109" s="228"/>
      <c r="G109" s="228"/>
      <c r="H109" s="228"/>
      <c r="I109" s="228"/>
      <c r="P109" s="228" t="s">
        <v>9</v>
      </c>
      <c r="Q109" s="228"/>
      <c r="R109" s="228"/>
      <c r="S109" s="228"/>
      <c r="T109" s="228"/>
      <c r="U109" s="228"/>
      <c r="V109" s="228"/>
    </row>
    <row r="110" spans="3:22" ht="30" customHeight="1" thickBot="1" thickTop="1">
      <c r="C110" s="216"/>
      <c r="D110" s="217"/>
      <c r="E110" s="217"/>
      <c r="F110" s="217"/>
      <c r="G110" s="217"/>
      <c r="H110" s="217"/>
      <c r="I110" s="218"/>
      <c r="P110" s="216"/>
      <c r="Q110" s="217"/>
      <c r="R110" s="217"/>
      <c r="S110" s="217"/>
      <c r="T110" s="217"/>
      <c r="U110" s="217"/>
      <c r="V110" s="218"/>
    </row>
    <row r="111" spans="1:24" ht="18.75" customHeight="1" thickTop="1">
      <c r="A111" s="215" t="s">
        <v>10</v>
      </c>
      <c r="B111" s="215"/>
      <c r="C111" s="215"/>
      <c r="D111" s="215"/>
      <c r="E111" s="215"/>
      <c r="F111" s="215"/>
      <c r="G111" s="215"/>
      <c r="H111" s="215"/>
      <c r="I111" s="215"/>
      <c r="J111" s="215"/>
      <c r="K111" s="215"/>
      <c r="N111" s="215" t="s">
        <v>10</v>
      </c>
      <c r="O111" s="215"/>
      <c r="P111" s="215"/>
      <c r="Q111" s="215"/>
      <c r="R111" s="215"/>
      <c r="S111" s="215"/>
      <c r="T111" s="215"/>
      <c r="U111" s="215"/>
      <c r="V111" s="215"/>
      <c r="W111" s="215"/>
      <c r="X111" s="215"/>
    </row>
    <row r="112" ht="3.75" customHeight="1" thickBot="1"/>
    <row r="113" spans="1:24" ht="27.75" customHeight="1" thickBot="1" thickTop="1">
      <c r="A113" s="216"/>
      <c r="B113" s="217"/>
      <c r="C113" s="217"/>
      <c r="D113" s="217"/>
      <c r="E113" s="217"/>
      <c r="F113" s="217"/>
      <c r="G113" s="217"/>
      <c r="H113" s="217"/>
      <c r="I113" s="217"/>
      <c r="J113" s="217"/>
      <c r="K113" s="218"/>
      <c r="L113" s="219">
        <v>5</v>
      </c>
      <c r="M113" s="220"/>
      <c r="N113" s="216"/>
      <c r="O113" s="217"/>
      <c r="P113" s="217"/>
      <c r="Q113" s="217"/>
      <c r="R113" s="217"/>
      <c r="S113" s="217"/>
      <c r="T113" s="217"/>
      <c r="U113" s="217"/>
      <c r="V113" s="217"/>
      <c r="W113" s="217"/>
      <c r="X113" s="218"/>
    </row>
    <row r="114" ht="5.25" customHeight="1" thickTop="1"/>
    <row r="115" spans="1:24" ht="20.25" customHeight="1" thickBot="1">
      <c r="A115" s="221" t="s">
        <v>11</v>
      </c>
      <c r="B115" s="221"/>
      <c r="C115" s="221"/>
      <c r="D115" s="221"/>
      <c r="E115" s="221"/>
      <c r="F115" s="221"/>
      <c r="G115" s="221"/>
      <c r="H115" s="221"/>
      <c r="I115" s="221"/>
      <c r="J115" s="221"/>
      <c r="K115" s="221"/>
      <c r="L115" s="221"/>
      <c r="M115" s="222"/>
      <c r="N115" s="222"/>
      <c r="O115" s="222"/>
      <c r="P115" s="222"/>
      <c r="Q115" s="222"/>
      <c r="R115" s="222"/>
      <c r="S115" s="222"/>
      <c r="T115" s="222"/>
      <c r="U115" s="222"/>
      <c r="V115" s="222"/>
      <c r="W115" s="222"/>
      <c r="X115" s="222"/>
    </row>
    <row r="116" spans="1:24" ht="18">
      <c r="A116" s="238" t="str">
        <f>TEAMS!$D$1</f>
        <v>CLUB NAME</v>
      </c>
      <c r="B116" s="238"/>
      <c r="C116" s="238"/>
      <c r="D116" s="238"/>
      <c r="E116" s="238"/>
      <c r="F116" s="238"/>
      <c r="G116" s="238"/>
      <c r="H116" s="238"/>
      <c r="I116" s="238"/>
      <c r="J116" s="238"/>
      <c r="K116" s="238"/>
      <c r="L116" s="238"/>
      <c r="M116" s="238"/>
      <c r="N116" s="238"/>
      <c r="O116" s="238"/>
      <c r="P116" s="238"/>
      <c r="Q116" s="238"/>
      <c r="R116" s="238"/>
      <c r="S116" s="238"/>
      <c r="T116" s="238"/>
      <c r="U116" s="238"/>
      <c r="V116" s="238"/>
      <c r="W116" s="238"/>
      <c r="X116" s="238"/>
    </row>
    <row r="117" ht="6" customHeight="1"/>
    <row r="118" spans="1:24" ht="15.75">
      <c r="A118" s="237" t="str">
        <f>TEAMS!$D$3</f>
        <v>Tuesday Mens Mufti.</v>
      </c>
      <c r="B118" s="237"/>
      <c r="C118" s="237"/>
      <c r="D118" s="237"/>
      <c r="E118" s="237"/>
      <c r="F118" s="237"/>
      <c r="G118" s="237"/>
      <c r="H118" s="237"/>
      <c r="I118" s="237"/>
      <c r="J118" s="237"/>
      <c r="K118" s="237"/>
      <c r="L118" s="237"/>
      <c r="M118" s="237"/>
      <c r="N118" s="237"/>
      <c r="O118" s="237"/>
      <c r="P118" s="237"/>
      <c r="Q118" s="237"/>
      <c r="R118" s="237"/>
      <c r="S118" s="237"/>
      <c r="T118" s="237"/>
      <c r="U118" s="237"/>
      <c r="V118" s="237"/>
      <c r="W118" s="237"/>
      <c r="X118" s="237"/>
    </row>
    <row r="119" ht="6" customHeight="1"/>
    <row r="120" spans="3:24" ht="15.75">
      <c r="C120" s="230" t="s">
        <v>2</v>
      </c>
      <c r="D120" s="230"/>
      <c r="E120" s="230"/>
      <c r="F120" s="230"/>
      <c r="G120" s="230"/>
      <c r="H120" s="3"/>
      <c r="I120" s="230" t="s">
        <v>1</v>
      </c>
      <c r="J120" s="230"/>
      <c r="K120" s="230"/>
      <c r="L120" s="230"/>
      <c r="M120" s="230"/>
      <c r="N120" s="230"/>
      <c r="O120" s="230"/>
      <c r="P120" s="230"/>
      <c r="Q120" s="230"/>
      <c r="R120" s="230"/>
      <c r="S120" s="230"/>
      <c r="T120" s="230"/>
      <c r="U120" s="230"/>
      <c r="V120" s="230"/>
      <c r="W120" s="230"/>
      <c r="X120" s="230"/>
    </row>
    <row r="121" ht="3" customHeight="1"/>
    <row r="122" spans="3:24" ht="21" customHeight="1" thickBot="1">
      <c r="C122" s="231">
        <f>TEAMS!$C$30</f>
        <v>0</v>
      </c>
      <c r="D122" s="232"/>
      <c r="E122" s="232"/>
      <c r="F122" s="232"/>
      <c r="G122" s="233"/>
      <c r="I122" s="234">
        <f>TEAMS!$D$2</f>
        <v>40609</v>
      </c>
      <c r="J122" s="235"/>
      <c r="K122" s="235"/>
      <c r="L122" s="235"/>
      <c r="M122" s="235"/>
      <c r="N122" s="235"/>
      <c r="O122" s="235"/>
      <c r="P122" s="235"/>
      <c r="Q122" s="235"/>
      <c r="R122" s="235"/>
      <c r="S122" s="235"/>
      <c r="T122" s="235"/>
      <c r="U122" s="235"/>
      <c r="V122" s="235"/>
      <c r="W122" s="235"/>
      <c r="X122" s="236"/>
    </row>
    <row r="123" ht="13.5" thickTop="1"/>
    <row r="124" spans="1:24" ht="20.25" customHeight="1" thickBot="1">
      <c r="A124" s="223">
        <f>TEAMS!$D$31</f>
        <v>0</v>
      </c>
      <c r="B124" s="224"/>
      <c r="C124" s="224"/>
      <c r="D124" s="224"/>
      <c r="E124" s="224"/>
      <c r="F124" s="224"/>
      <c r="G124" s="224"/>
      <c r="H124" s="224"/>
      <c r="I124" s="224"/>
      <c r="J124" s="224"/>
      <c r="K124" s="225"/>
      <c r="L124" s="226" t="s">
        <v>3</v>
      </c>
      <c r="M124" s="229"/>
      <c r="N124" s="223">
        <f>TEAMS!$B$31</f>
        <v>0</v>
      </c>
      <c r="O124" s="224"/>
      <c r="P124" s="224"/>
      <c r="Q124" s="224"/>
      <c r="R124" s="224"/>
      <c r="S124" s="224"/>
      <c r="T124" s="224"/>
      <c r="U124" s="224"/>
      <c r="V124" s="224"/>
      <c r="W124" s="224"/>
      <c r="X124" s="225"/>
    </row>
    <row r="125" spans="1:24" ht="9" customHeight="1" thickTop="1">
      <c r="A125" s="2"/>
      <c r="B125" s="2"/>
      <c r="C125" s="2"/>
      <c r="D125" s="2"/>
      <c r="E125" s="2"/>
      <c r="F125" s="2"/>
      <c r="G125" s="2"/>
      <c r="H125" s="2"/>
      <c r="I125" s="2"/>
      <c r="J125" s="2"/>
      <c r="K125" s="2"/>
      <c r="L125" s="2"/>
      <c r="M125" s="2"/>
      <c r="N125" s="2"/>
      <c r="O125" s="2"/>
      <c r="P125" s="2"/>
      <c r="Q125" s="2"/>
      <c r="R125" s="2"/>
      <c r="S125" s="2"/>
      <c r="T125" s="2"/>
      <c r="U125" s="2"/>
      <c r="V125" s="2"/>
      <c r="W125" s="2"/>
      <c r="X125" s="2"/>
    </row>
    <row r="126" spans="1:24" ht="20.25" customHeight="1" thickBot="1">
      <c r="A126" s="223">
        <f>TEAMS!$D$32</f>
        <v>0</v>
      </c>
      <c r="B126" s="224"/>
      <c r="C126" s="224"/>
      <c r="D126" s="224"/>
      <c r="E126" s="224"/>
      <c r="F126" s="224"/>
      <c r="G126" s="224"/>
      <c r="H126" s="224"/>
      <c r="I126" s="224"/>
      <c r="J126" s="224"/>
      <c r="K126" s="225"/>
      <c r="L126" s="226" t="s">
        <v>4</v>
      </c>
      <c r="M126" s="229"/>
      <c r="N126" s="223">
        <f>TEAMS!$B$32</f>
        <v>0</v>
      </c>
      <c r="O126" s="224"/>
      <c r="P126" s="224"/>
      <c r="Q126" s="224"/>
      <c r="R126" s="224"/>
      <c r="S126" s="224"/>
      <c r="T126" s="224"/>
      <c r="U126" s="224"/>
      <c r="V126" s="224"/>
      <c r="W126" s="224"/>
      <c r="X126" s="225"/>
    </row>
    <row r="127" spans="1:24" ht="9" customHeight="1" thickTop="1">
      <c r="A127" s="2"/>
      <c r="B127" s="2"/>
      <c r="C127" s="2"/>
      <c r="D127" s="2"/>
      <c r="E127" s="2"/>
      <c r="F127" s="2"/>
      <c r="G127" s="2"/>
      <c r="H127" s="2"/>
      <c r="I127" s="2"/>
      <c r="J127" s="2"/>
      <c r="K127" s="2"/>
      <c r="L127" s="2"/>
      <c r="M127" s="2"/>
      <c r="N127" s="2"/>
      <c r="O127" s="2"/>
      <c r="P127" s="2"/>
      <c r="Q127" s="2"/>
      <c r="R127" s="2"/>
      <c r="S127" s="2"/>
      <c r="T127" s="2"/>
      <c r="U127" s="2"/>
      <c r="V127" s="2"/>
      <c r="W127" s="2"/>
      <c r="X127" s="2"/>
    </row>
    <row r="128" spans="1:24" ht="20.25" customHeight="1" thickBot="1">
      <c r="A128" s="223">
        <f>TEAMS!$D$33</f>
        <v>0</v>
      </c>
      <c r="B128" s="224"/>
      <c r="C128" s="224"/>
      <c r="D128" s="224"/>
      <c r="E128" s="224"/>
      <c r="F128" s="224"/>
      <c r="G128" s="224"/>
      <c r="H128" s="224"/>
      <c r="I128" s="224"/>
      <c r="J128" s="224"/>
      <c r="K128" s="225"/>
      <c r="L128" s="226" t="s">
        <v>5</v>
      </c>
      <c r="M128" s="229"/>
      <c r="N128" s="223">
        <f>TEAMS!$B$33</f>
        <v>0</v>
      </c>
      <c r="O128" s="224"/>
      <c r="P128" s="224"/>
      <c r="Q128" s="224"/>
      <c r="R128" s="224"/>
      <c r="S128" s="224"/>
      <c r="T128" s="224"/>
      <c r="U128" s="224"/>
      <c r="V128" s="224"/>
      <c r="W128" s="224"/>
      <c r="X128" s="225"/>
    </row>
    <row r="129" spans="1:24" ht="9" customHeight="1" thickTop="1">
      <c r="A129" s="2"/>
      <c r="B129" s="2"/>
      <c r="C129" s="2"/>
      <c r="D129" s="2"/>
      <c r="E129" s="2"/>
      <c r="F129" s="2"/>
      <c r="G129" s="2"/>
      <c r="H129" s="2"/>
      <c r="I129" s="2"/>
      <c r="J129" s="2"/>
      <c r="K129" s="2"/>
      <c r="L129" s="2"/>
      <c r="M129" s="2"/>
      <c r="N129" s="2"/>
      <c r="O129" s="2"/>
      <c r="P129" s="2"/>
      <c r="Q129" s="2"/>
      <c r="R129" s="2"/>
      <c r="S129" s="2"/>
      <c r="T129" s="2"/>
      <c r="U129" s="2"/>
      <c r="V129" s="2"/>
      <c r="W129" s="2"/>
      <c r="X129" s="2"/>
    </row>
    <row r="130" spans="1:24" ht="21" customHeight="1" thickBot="1">
      <c r="A130" s="223">
        <f>TEAMS!$D$34</f>
        <v>0</v>
      </c>
      <c r="B130" s="224"/>
      <c r="C130" s="224"/>
      <c r="D130" s="224"/>
      <c r="E130" s="224"/>
      <c r="F130" s="224"/>
      <c r="G130" s="224"/>
      <c r="H130" s="224"/>
      <c r="I130" s="224"/>
      <c r="J130" s="224"/>
      <c r="K130" s="225"/>
      <c r="L130" s="226" t="s">
        <v>6</v>
      </c>
      <c r="M130" s="227"/>
      <c r="N130" s="223">
        <f>TEAMS!$B$34</f>
        <v>0</v>
      </c>
      <c r="O130" s="224"/>
      <c r="P130" s="224"/>
      <c r="Q130" s="224"/>
      <c r="R130" s="224"/>
      <c r="S130" s="224"/>
      <c r="T130" s="224"/>
      <c r="U130" s="224"/>
      <c r="V130" s="224"/>
      <c r="W130" s="224"/>
      <c r="X130" s="225"/>
    </row>
    <row r="131" ht="5.25" customHeight="1" thickTop="1"/>
    <row r="132" spans="1:22" ht="15.75" customHeight="1" thickBot="1">
      <c r="A132" s="23">
        <v>2</v>
      </c>
      <c r="C132" s="228" t="s">
        <v>9</v>
      </c>
      <c r="D132" s="228"/>
      <c r="E132" s="228"/>
      <c r="F132" s="228"/>
      <c r="G132" s="228"/>
      <c r="H132" s="228"/>
      <c r="I132" s="228"/>
      <c r="P132" s="228" t="s">
        <v>9</v>
      </c>
      <c r="Q132" s="228"/>
      <c r="R132" s="228"/>
      <c r="S132" s="228"/>
      <c r="T132" s="228"/>
      <c r="U132" s="228"/>
      <c r="V132" s="228"/>
    </row>
    <row r="133" spans="3:22" ht="30" customHeight="1" thickBot="1" thickTop="1">
      <c r="C133" s="216"/>
      <c r="D133" s="217"/>
      <c r="E133" s="217"/>
      <c r="F133" s="217"/>
      <c r="G133" s="217"/>
      <c r="H133" s="217"/>
      <c r="I133" s="218"/>
      <c r="P133" s="216"/>
      <c r="Q133" s="217"/>
      <c r="R133" s="217"/>
      <c r="S133" s="217"/>
      <c r="T133" s="217"/>
      <c r="U133" s="217"/>
      <c r="V133" s="218"/>
    </row>
    <row r="134" spans="1:24" ht="18.75" customHeight="1" thickTop="1">
      <c r="A134" s="215" t="s">
        <v>10</v>
      </c>
      <c r="B134" s="215"/>
      <c r="C134" s="215"/>
      <c r="D134" s="215"/>
      <c r="E134" s="215"/>
      <c r="F134" s="215"/>
      <c r="G134" s="215"/>
      <c r="H134" s="215"/>
      <c r="I134" s="215"/>
      <c r="J134" s="215"/>
      <c r="K134" s="215"/>
      <c r="N134" s="215" t="s">
        <v>10</v>
      </c>
      <c r="O134" s="215"/>
      <c r="P134" s="215"/>
      <c r="Q134" s="215"/>
      <c r="R134" s="215"/>
      <c r="S134" s="215"/>
      <c r="T134" s="215"/>
      <c r="U134" s="215"/>
      <c r="V134" s="215"/>
      <c r="W134" s="215"/>
      <c r="X134" s="215"/>
    </row>
    <row r="135" ht="3.75" customHeight="1" thickBot="1"/>
    <row r="136" spans="1:24" ht="27.75" customHeight="1" thickBot="1" thickTop="1">
      <c r="A136" s="216"/>
      <c r="B136" s="217"/>
      <c r="C136" s="217"/>
      <c r="D136" s="217"/>
      <c r="E136" s="217"/>
      <c r="F136" s="217"/>
      <c r="G136" s="217"/>
      <c r="H136" s="217"/>
      <c r="I136" s="217"/>
      <c r="J136" s="217"/>
      <c r="K136" s="218"/>
      <c r="L136" s="219">
        <v>6</v>
      </c>
      <c r="M136" s="220"/>
      <c r="N136" s="216"/>
      <c r="O136" s="217"/>
      <c r="P136" s="217"/>
      <c r="Q136" s="217"/>
      <c r="R136" s="217"/>
      <c r="S136" s="217"/>
      <c r="T136" s="217"/>
      <c r="U136" s="217"/>
      <c r="V136" s="217"/>
      <c r="W136" s="217"/>
      <c r="X136" s="218"/>
    </row>
    <row r="137" ht="5.25" customHeight="1" thickTop="1"/>
    <row r="138" spans="1:24" ht="20.25" customHeight="1" thickBot="1">
      <c r="A138" s="221" t="s">
        <v>11</v>
      </c>
      <c r="B138" s="221"/>
      <c r="C138" s="221"/>
      <c r="D138" s="221"/>
      <c r="E138" s="221"/>
      <c r="F138" s="221"/>
      <c r="G138" s="221"/>
      <c r="H138" s="221"/>
      <c r="I138" s="221"/>
      <c r="J138" s="221"/>
      <c r="K138" s="221"/>
      <c r="L138" s="221"/>
      <c r="M138" s="222"/>
      <c r="N138" s="222"/>
      <c r="O138" s="222"/>
      <c r="P138" s="222"/>
      <c r="Q138" s="222"/>
      <c r="R138" s="222"/>
      <c r="S138" s="222"/>
      <c r="T138" s="222"/>
      <c r="U138" s="222"/>
      <c r="V138" s="222"/>
      <c r="W138" s="222"/>
      <c r="X138" s="222"/>
    </row>
    <row r="139" spans="1:24" ht="18">
      <c r="A139" s="238" t="str">
        <f>TEAMS!$D$1</f>
        <v>CLUB NAME</v>
      </c>
      <c r="B139" s="238"/>
      <c r="C139" s="238"/>
      <c r="D139" s="238"/>
      <c r="E139" s="238"/>
      <c r="F139" s="238"/>
      <c r="G139" s="238"/>
      <c r="H139" s="238"/>
      <c r="I139" s="238"/>
      <c r="J139" s="238"/>
      <c r="K139" s="238"/>
      <c r="L139" s="238"/>
      <c r="M139" s="238"/>
      <c r="N139" s="238"/>
      <c r="O139" s="238"/>
      <c r="P139" s="238"/>
      <c r="Q139" s="238"/>
      <c r="R139" s="238"/>
      <c r="S139" s="238"/>
      <c r="T139" s="238"/>
      <c r="U139" s="238"/>
      <c r="V139" s="238"/>
      <c r="W139" s="238"/>
      <c r="X139" s="238"/>
    </row>
    <row r="140" ht="6" customHeight="1"/>
    <row r="141" spans="1:24" ht="15.75">
      <c r="A141" s="237" t="str">
        <f>TEAMS!$D$3</f>
        <v>Tuesday Mens Mufti.</v>
      </c>
      <c r="B141" s="237"/>
      <c r="C141" s="237"/>
      <c r="D141" s="237"/>
      <c r="E141" s="237"/>
      <c r="F141" s="237"/>
      <c r="G141" s="237"/>
      <c r="H141" s="237"/>
      <c r="I141" s="237"/>
      <c r="J141" s="237"/>
      <c r="K141" s="237"/>
      <c r="L141" s="237"/>
      <c r="M141" s="237"/>
      <c r="N141" s="237"/>
      <c r="O141" s="237"/>
      <c r="P141" s="237"/>
      <c r="Q141" s="237"/>
      <c r="R141" s="237"/>
      <c r="S141" s="237"/>
      <c r="T141" s="237"/>
      <c r="U141" s="237"/>
      <c r="V141" s="237"/>
      <c r="W141" s="237"/>
      <c r="X141" s="237"/>
    </row>
    <row r="142" ht="6" customHeight="1"/>
    <row r="143" spans="3:24" ht="15.75">
      <c r="C143" s="230" t="s">
        <v>2</v>
      </c>
      <c r="D143" s="230"/>
      <c r="E143" s="230"/>
      <c r="F143" s="230"/>
      <c r="G143" s="230"/>
      <c r="H143" s="3"/>
      <c r="I143" s="230" t="s">
        <v>1</v>
      </c>
      <c r="J143" s="230"/>
      <c r="K143" s="230"/>
      <c r="L143" s="230"/>
      <c r="M143" s="230"/>
      <c r="N143" s="230"/>
      <c r="O143" s="230"/>
      <c r="P143" s="230"/>
      <c r="Q143" s="230"/>
      <c r="R143" s="230"/>
      <c r="S143" s="230"/>
      <c r="T143" s="230"/>
      <c r="U143" s="230"/>
      <c r="V143" s="230"/>
      <c r="W143" s="230"/>
      <c r="X143" s="230"/>
    </row>
    <row r="144" ht="3" customHeight="1"/>
    <row r="145" spans="3:24" ht="21" customHeight="1" thickBot="1">
      <c r="C145" s="231">
        <f>TEAMS!$C$35</f>
        <v>0</v>
      </c>
      <c r="D145" s="232"/>
      <c r="E145" s="232"/>
      <c r="F145" s="232"/>
      <c r="G145" s="233"/>
      <c r="I145" s="234">
        <f>TEAMS!$D$2</f>
        <v>40609</v>
      </c>
      <c r="J145" s="235"/>
      <c r="K145" s="235"/>
      <c r="L145" s="235"/>
      <c r="M145" s="235"/>
      <c r="N145" s="235"/>
      <c r="O145" s="235"/>
      <c r="P145" s="235"/>
      <c r="Q145" s="235"/>
      <c r="R145" s="235"/>
      <c r="S145" s="235"/>
      <c r="T145" s="235"/>
      <c r="U145" s="235"/>
      <c r="V145" s="235"/>
      <c r="W145" s="235"/>
      <c r="X145" s="236"/>
    </row>
    <row r="146" ht="13.5" thickTop="1"/>
    <row r="147" spans="1:24" ht="20.25" customHeight="1" thickBot="1">
      <c r="A147" s="223">
        <f>TEAMS!$D$36</f>
        <v>0</v>
      </c>
      <c r="B147" s="224"/>
      <c r="C147" s="224"/>
      <c r="D147" s="224"/>
      <c r="E147" s="224"/>
      <c r="F147" s="224"/>
      <c r="G147" s="224"/>
      <c r="H147" s="224"/>
      <c r="I147" s="224"/>
      <c r="J147" s="224"/>
      <c r="K147" s="225"/>
      <c r="L147" s="226" t="s">
        <v>3</v>
      </c>
      <c r="M147" s="229"/>
      <c r="N147" s="223">
        <f>TEAMS!$B$36</f>
        <v>0</v>
      </c>
      <c r="O147" s="224"/>
      <c r="P147" s="224"/>
      <c r="Q147" s="224"/>
      <c r="R147" s="224"/>
      <c r="S147" s="224"/>
      <c r="T147" s="224"/>
      <c r="U147" s="224"/>
      <c r="V147" s="224"/>
      <c r="W147" s="224"/>
      <c r="X147" s="225"/>
    </row>
    <row r="148" spans="1:24" ht="9" customHeight="1" thickTop="1">
      <c r="A148" s="2"/>
      <c r="B148" s="2"/>
      <c r="C148" s="2"/>
      <c r="D148" s="2"/>
      <c r="E148" s="2"/>
      <c r="F148" s="2"/>
      <c r="G148" s="2"/>
      <c r="H148" s="2"/>
      <c r="I148" s="2"/>
      <c r="J148" s="2"/>
      <c r="K148" s="2"/>
      <c r="L148" s="2"/>
      <c r="M148" s="2"/>
      <c r="N148" s="2"/>
      <c r="O148" s="2"/>
      <c r="P148" s="2"/>
      <c r="Q148" s="2"/>
      <c r="R148" s="2"/>
      <c r="S148" s="2"/>
      <c r="T148" s="2"/>
      <c r="U148" s="2"/>
      <c r="V148" s="2"/>
      <c r="W148" s="2"/>
      <c r="X148" s="2"/>
    </row>
    <row r="149" spans="1:24" ht="20.25" customHeight="1" thickBot="1">
      <c r="A149" s="223">
        <f>TEAMS!$D$37</f>
        <v>0</v>
      </c>
      <c r="B149" s="224"/>
      <c r="C149" s="224"/>
      <c r="D149" s="224"/>
      <c r="E149" s="224"/>
      <c r="F149" s="224"/>
      <c r="G149" s="224"/>
      <c r="H149" s="224"/>
      <c r="I149" s="224"/>
      <c r="J149" s="224"/>
      <c r="K149" s="225"/>
      <c r="L149" s="226" t="s">
        <v>4</v>
      </c>
      <c r="M149" s="229"/>
      <c r="N149" s="223">
        <f>TEAMS!$B$37</f>
        <v>0</v>
      </c>
      <c r="O149" s="224"/>
      <c r="P149" s="224"/>
      <c r="Q149" s="224"/>
      <c r="R149" s="224"/>
      <c r="S149" s="224"/>
      <c r="T149" s="224"/>
      <c r="U149" s="224"/>
      <c r="V149" s="224"/>
      <c r="W149" s="224"/>
      <c r="X149" s="225"/>
    </row>
    <row r="150" spans="1:24" ht="9" customHeight="1" thickTop="1">
      <c r="A150" s="2"/>
      <c r="B150" s="2"/>
      <c r="C150" s="2"/>
      <c r="D150" s="2"/>
      <c r="E150" s="2"/>
      <c r="F150" s="2"/>
      <c r="G150" s="2"/>
      <c r="H150" s="2"/>
      <c r="I150" s="2"/>
      <c r="J150" s="2"/>
      <c r="K150" s="2"/>
      <c r="L150" s="2"/>
      <c r="M150" s="2"/>
      <c r="N150" s="2"/>
      <c r="O150" s="2"/>
      <c r="P150" s="2"/>
      <c r="Q150" s="2"/>
      <c r="R150" s="2"/>
      <c r="S150" s="2"/>
      <c r="T150" s="2"/>
      <c r="U150" s="2"/>
      <c r="V150" s="2"/>
      <c r="W150" s="2"/>
      <c r="X150" s="2"/>
    </row>
    <row r="151" spans="1:24" ht="20.25" customHeight="1" thickBot="1">
      <c r="A151" s="223">
        <f>TEAMS!$D$38</f>
        <v>0</v>
      </c>
      <c r="B151" s="224"/>
      <c r="C151" s="224"/>
      <c r="D151" s="224"/>
      <c r="E151" s="224"/>
      <c r="F151" s="224"/>
      <c r="G151" s="224"/>
      <c r="H151" s="224"/>
      <c r="I151" s="224"/>
      <c r="J151" s="224"/>
      <c r="K151" s="225"/>
      <c r="L151" s="226" t="s">
        <v>5</v>
      </c>
      <c r="M151" s="229"/>
      <c r="N151" s="223">
        <f>TEAMS!$B$38</f>
        <v>0</v>
      </c>
      <c r="O151" s="224"/>
      <c r="P151" s="224"/>
      <c r="Q151" s="224"/>
      <c r="R151" s="224"/>
      <c r="S151" s="224"/>
      <c r="T151" s="224"/>
      <c r="U151" s="224"/>
      <c r="V151" s="224"/>
      <c r="W151" s="224"/>
      <c r="X151" s="225"/>
    </row>
    <row r="152" spans="1:24" ht="9" customHeight="1" thickTop="1">
      <c r="A152" s="2"/>
      <c r="B152" s="2"/>
      <c r="C152" s="2"/>
      <c r="D152" s="2"/>
      <c r="E152" s="2"/>
      <c r="F152" s="2"/>
      <c r="G152" s="2"/>
      <c r="H152" s="2"/>
      <c r="I152" s="2"/>
      <c r="J152" s="2"/>
      <c r="K152" s="2"/>
      <c r="L152" s="2"/>
      <c r="M152" s="2"/>
      <c r="N152" s="2"/>
      <c r="O152" s="2"/>
      <c r="P152" s="2"/>
      <c r="Q152" s="2"/>
      <c r="R152" s="2"/>
      <c r="S152" s="2"/>
      <c r="T152" s="2"/>
      <c r="U152" s="2"/>
      <c r="V152" s="2"/>
      <c r="W152" s="2"/>
      <c r="X152" s="2"/>
    </row>
    <row r="153" spans="1:24" ht="21" customHeight="1" thickBot="1">
      <c r="A153" s="223">
        <f>TEAMS!$D$39</f>
        <v>0</v>
      </c>
      <c r="B153" s="224"/>
      <c r="C153" s="224"/>
      <c r="D153" s="224"/>
      <c r="E153" s="224"/>
      <c r="F153" s="224"/>
      <c r="G153" s="224"/>
      <c r="H153" s="224"/>
      <c r="I153" s="224"/>
      <c r="J153" s="224"/>
      <c r="K153" s="225"/>
      <c r="L153" s="226" t="s">
        <v>6</v>
      </c>
      <c r="M153" s="227"/>
      <c r="N153" s="223">
        <f>TEAMS!$B$39</f>
        <v>0</v>
      </c>
      <c r="O153" s="224"/>
      <c r="P153" s="224"/>
      <c r="Q153" s="224"/>
      <c r="R153" s="224"/>
      <c r="S153" s="224"/>
      <c r="T153" s="224"/>
      <c r="U153" s="224"/>
      <c r="V153" s="224"/>
      <c r="W153" s="224"/>
      <c r="X153" s="225"/>
    </row>
    <row r="154" ht="5.25" customHeight="1" thickTop="1"/>
    <row r="155" spans="1:22" ht="15.75" customHeight="1" thickBot="1">
      <c r="A155" s="23">
        <v>2</v>
      </c>
      <c r="C155" s="228" t="s">
        <v>9</v>
      </c>
      <c r="D155" s="228"/>
      <c r="E155" s="228"/>
      <c r="F155" s="228"/>
      <c r="G155" s="228"/>
      <c r="H155" s="228"/>
      <c r="I155" s="228"/>
      <c r="P155" s="228" t="s">
        <v>9</v>
      </c>
      <c r="Q155" s="228"/>
      <c r="R155" s="228"/>
      <c r="S155" s="228"/>
      <c r="T155" s="228"/>
      <c r="U155" s="228"/>
      <c r="V155" s="228"/>
    </row>
    <row r="156" spans="3:22" ht="30" customHeight="1" thickBot="1" thickTop="1">
      <c r="C156" s="216"/>
      <c r="D156" s="217"/>
      <c r="E156" s="217"/>
      <c r="F156" s="217"/>
      <c r="G156" s="217"/>
      <c r="H156" s="217"/>
      <c r="I156" s="218"/>
      <c r="P156" s="216"/>
      <c r="Q156" s="217"/>
      <c r="R156" s="217"/>
      <c r="S156" s="217"/>
      <c r="T156" s="217"/>
      <c r="U156" s="217"/>
      <c r="V156" s="218"/>
    </row>
    <row r="157" spans="1:24" ht="18.75" customHeight="1" thickTop="1">
      <c r="A157" s="215" t="s">
        <v>10</v>
      </c>
      <c r="B157" s="215"/>
      <c r="C157" s="215"/>
      <c r="D157" s="215"/>
      <c r="E157" s="215"/>
      <c r="F157" s="215"/>
      <c r="G157" s="215"/>
      <c r="H157" s="215"/>
      <c r="I157" s="215"/>
      <c r="J157" s="215"/>
      <c r="K157" s="215"/>
      <c r="N157" s="215" t="s">
        <v>10</v>
      </c>
      <c r="O157" s="215"/>
      <c r="P157" s="215"/>
      <c r="Q157" s="215"/>
      <c r="R157" s="215"/>
      <c r="S157" s="215"/>
      <c r="T157" s="215"/>
      <c r="U157" s="215"/>
      <c r="V157" s="215"/>
      <c r="W157" s="215"/>
      <c r="X157" s="215"/>
    </row>
    <row r="158" ht="3.75" customHeight="1" thickBot="1"/>
    <row r="159" spans="1:24" ht="27.75" customHeight="1" thickBot="1" thickTop="1">
      <c r="A159" s="216"/>
      <c r="B159" s="217"/>
      <c r="C159" s="217"/>
      <c r="D159" s="217"/>
      <c r="E159" s="217"/>
      <c r="F159" s="217"/>
      <c r="G159" s="217"/>
      <c r="H159" s="217"/>
      <c r="I159" s="217"/>
      <c r="J159" s="217"/>
      <c r="K159" s="218"/>
      <c r="L159" s="219">
        <v>7</v>
      </c>
      <c r="M159" s="220"/>
      <c r="N159" s="216"/>
      <c r="O159" s="217"/>
      <c r="P159" s="217"/>
      <c r="Q159" s="217"/>
      <c r="R159" s="217"/>
      <c r="S159" s="217"/>
      <c r="T159" s="217"/>
      <c r="U159" s="217"/>
      <c r="V159" s="217"/>
      <c r="W159" s="217"/>
      <c r="X159" s="218"/>
    </row>
    <row r="160" ht="5.25" customHeight="1" thickTop="1"/>
    <row r="161" spans="1:24" ht="20.25" customHeight="1" thickBot="1">
      <c r="A161" s="221" t="s">
        <v>11</v>
      </c>
      <c r="B161" s="221"/>
      <c r="C161" s="221"/>
      <c r="D161" s="221"/>
      <c r="E161" s="221"/>
      <c r="F161" s="221"/>
      <c r="G161" s="221"/>
      <c r="H161" s="221"/>
      <c r="I161" s="221"/>
      <c r="J161" s="221"/>
      <c r="K161" s="221"/>
      <c r="L161" s="221"/>
      <c r="M161" s="222"/>
      <c r="N161" s="222"/>
      <c r="O161" s="222"/>
      <c r="P161" s="222"/>
      <c r="Q161" s="222"/>
      <c r="R161" s="222"/>
      <c r="S161" s="222"/>
      <c r="T161" s="222"/>
      <c r="U161" s="222"/>
      <c r="V161" s="222"/>
      <c r="W161" s="222"/>
      <c r="X161" s="222"/>
    </row>
    <row r="162" spans="1:24" ht="18">
      <c r="A162" s="238" t="str">
        <f>TEAMS!$D$1</f>
        <v>CLUB NAME</v>
      </c>
      <c r="B162" s="238"/>
      <c r="C162" s="238"/>
      <c r="D162" s="238"/>
      <c r="E162" s="238"/>
      <c r="F162" s="238"/>
      <c r="G162" s="238"/>
      <c r="H162" s="238"/>
      <c r="I162" s="238"/>
      <c r="J162" s="238"/>
      <c r="K162" s="238"/>
      <c r="L162" s="238"/>
      <c r="M162" s="238"/>
      <c r="N162" s="238"/>
      <c r="O162" s="238"/>
      <c r="P162" s="238"/>
      <c r="Q162" s="238"/>
      <c r="R162" s="238"/>
      <c r="S162" s="238"/>
      <c r="T162" s="238"/>
      <c r="U162" s="238"/>
      <c r="V162" s="238"/>
      <c r="W162" s="238"/>
      <c r="X162" s="238"/>
    </row>
    <row r="163" ht="6" customHeight="1"/>
    <row r="164" spans="1:24" ht="15.75">
      <c r="A164" s="237" t="str">
        <f>TEAMS!$D$3</f>
        <v>Tuesday Mens Mufti.</v>
      </c>
      <c r="B164" s="237"/>
      <c r="C164" s="237"/>
      <c r="D164" s="237"/>
      <c r="E164" s="237"/>
      <c r="F164" s="237"/>
      <c r="G164" s="237"/>
      <c r="H164" s="237"/>
      <c r="I164" s="237"/>
      <c r="J164" s="237"/>
      <c r="K164" s="237"/>
      <c r="L164" s="237"/>
      <c r="M164" s="237"/>
      <c r="N164" s="237"/>
      <c r="O164" s="237"/>
      <c r="P164" s="237"/>
      <c r="Q164" s="237"/>
      <c r="R164" s="237"/>
      <c r="S164" s="237"/>
      <c r="T164" s="237"/>
      <c r="U164" s="237"/>
      <c r="V164" s="237"/>
      <c r="W164" s="237"/>
      <c r="X164" s="237"/>
    </row>
    <row r="165" ht="6" customHeight="1"/>
    <row r="166" spans="3:24" ht="15.75">
      <c r="C166" s="230" t="s">
        <v>2</v>
      </c>
      <c r="D166" s="230"/>
      <c r="E166" s="230"/>
      <c r="F166" s="230"/>
      <c r="G166" s="230"/>
      <c r="H166" s="3"/>
      <c r="I166" s="230" t="s">
        <v>1</v>
      </c>
      <c r="J166" s="230"/>
      <c r="K166" s="230"/>
      <c r="L166" s="230"/>
      <c r="M166" s="230"/>
      <c r="N166" s="230"/>
      <c r="O166" s="230"/>
      <c r="P166" s="230"/>
      <c r="Q166" s="230"/>
      <c r="R166" s="230"/>
      <c r="S166" s="230"/>
      <c r="T166" s="230"/>
      <c r="U166" s="230"/>
      <c r="V166" s="230"/>
      <c r="W166" s="230"/>
      <c r="X166" s="230"/>
    </row>
    <row r="167" ht="3" customHeight="1"/>
    <row r="168" spans="3:24" ht="21" customHeight="1" thickBot="1">
      <c r="C168" s="231">
        <f>TEAMS!$G$5</f>
        <v>0</v>
      </c>
      <c r="D168" s="232"/>
      <c r="E168" s="232"/>
      <c r="F168" s="232"/>
      <c r="G168" s="233"/>
      <c r="I168" s="234">
        <f>TEAMS!$D$2</f>
        <v>40609</v>
      </c>
      <c r="J168" s="235"/>
      <c r="K168" s="235"/>
      <c r="L168" s="235"/>
      <c r="M168" s="235"/>
      <c r="N168" s="235"/>
      <c r="O168" s="235"/>
      <c r="P168" s="235"/>
      <c r="Q168" s="235"/>
      <c r="R168" s="235"/>
      <c r="S168" s="235"/>
      <c r="T168" s="235"/>
      <c r="U168" s="235"/>
      <c r="V168" s="235"/>
      <c r="W168" s="235"/>
      <c r="X168" s="236"/>
    </row>
    <row r="169" ht="13.5" thickTop="1"/>
    <row r="170" spans="1:24" ht="20.25" customHeight="1" thickBot="1">
      <c r="A170" s="223">
        <f>TEAMS!$H$6</f>
        <v>0</v>
      </c>
      <c r="B170" s="224"/>
      <c r="C170" s="224"/>
      <c r="D170" s="224"/>
      <c r="E170" s="224"/>
      <c r="F170" s="224"/>
      <c r="G170" s="224"/>
      <c r="H170" s="224"/>
      <c r="I170" s="224"/>
      <c r="J170" s="224"/>
      <c r="K170" s="225"/>
      <c r="L170" s="226" t="s">
        <v>3</v>
      </c>
      <c r="M170" s="229"/>
      <c r="N170" s="223">
        <f>TEAMS!$F$6</f>
        <v>0</v>
      </c>
      <c r="O170" s="224"/>
      <c r="P170" s="224"/>
      <c r="Q170" s="224"/>
      <c r="R170" s="224"/>
      <c r="S170" s="224"/>
      <c r="T170" s="224"/>
      <c r="U170" s="224"/>
      <c r="V170" s="224"/>
      <c r="W170" s="224"/>
      <c r="X170" s="225"/>
    </row>
    <row r="171" spans="1:24" ht="9" customHeight="1" thickTop="1">
      <c r="A171" s="2"/>
      <c r="B171" s="2"/>
      <c r="C171" s="2"/>
      <c r="D171" s="2"/>
      <c r="E171" s="2"/>
      <c r="F171" s="2"/>
      <c r="G171" s="2"/>
      <c r="H171" s="2"/>
      <c r="I171" s="2"/>
      <c r="J171" s="2"/>
      <c r="K171" s="2"/>
      <c r="L171" s="2"/>
      <c r="M171" s="2"/>
      <c r="N171" s="2"/>
      <c r="O171" s="2"/>
      <c r="P171" s="2"/>
      <c r="Q171" s="2"/>
      <c r="R171" s="2"/>
      <c r="S171" s="2"/>
      <c r="T171" s="2"/>
      <c r="U171" s="2"/>
      <c r="V171" s="2"/>
      <c r="W171" s="2"/>
      <c r="X171" s="2"/>
    </row>
    <row r="172" spans="1:24" ht="20.25" customHeight="1" thickBot="1">
      <c r="A172" s="223">
        <f>TEAMS!$H$7</f>
        <v>0</v>
      </c>
      <c r="B172" s="224"/>
      <c r="C172" s="224"/>
      <c r="D172" s="224"/>
      <c r="E172" s="224"/>
      <c r="F172" s="224"/>
      <c r="G172" s="224"/>
      <c r="H172" s="224"/>
      <c r="I172" s="224"/>
      <c r="J172" s="224"/>
      <c r="K172" s="225"/>
      <c r="L172" s="226" t="s">
        <v>4</v>
      </c>
      <c r="M172" s="229"/>
      <c r="N172" s="223">
        <f>TEAMS!$F$7</f>
        <v>0</v>
      </c>
      <c r="O172" s="224"/>
      <c r="P172" s="224"/>
      <c r="Q172" s="224"/>
      <c r="R172" s="224"/>
      <c r="S172" s="224"/>
      <c r="T172" s="224"/>
      <c r="U172" s="224"/>
      <c r="V172" s="224"/>
      <c r="W172" s="224"/>
      <c r="X172" s="225"/>
    </row>
    <row r="173" spans="1:24" ht="9" customHeight="1" thickTop="1">
      <c r="A173" s="2"/>
      <c r="B173" s="2"/>
      <c r="C173" s="2"/>
      <c r="D173" s="2"/>
      <c r="E173" s="2"/>
      <c r="F173" s="2"/>
      <c r="G173" s="2"/>
      <c r="H173" s="2"/>
      <c r="I173" s="2"/>
      <c r="J173" s="2"/>
      <c r="K173" s="2"/>
      <c r="L173" s="2"/>
      <c r="M173" s="2"/>
      <c r="N173" s="2"/>
      <c r="O173" s="2"/>
      <c r="P173" s="2"/>
      <c r="Q173" s="2"/>
      <c r="R173" s="2"/>
      <c r="S173" s="2"/>
      <c r="T173" s="2"/>
      <c r="U173" s="2"/>
      <c r="V173" s="2"/>
      <c r="W173" s="2"/>
      <c r="X173" s="2"/>
    </row>
    <row r="174" spans="1:24" ht="20.25" customHeight="1" thickBot="1">
      <c r="A174" s="223">
        <f>TEAMS!$H$8</f>
        <v>0</v>
      </c>
      <c r="B174" s="224"/>
      <c r="C174" s="224"/>
      <c r="D174" s="224"/>
      <c r="E174" s="224"/>
      <c r="F174" s="224"/>
      <c r="G174" s="224"/>
      <c r="H174" s="224"/>
      <c r="I174" s="224"/>
      <c r="J174" s="224"/>
      <c r="K174" s="225"/>
      <c r="L174" s="226" t="s">
        <v>5</v>
      </c>
      <c r="M174" s="229"/>
      <c r="N174" s="223">
        <f>TEAMS!$F$8</f>
        <v>0</v>
      </c>
      <c r="O174" s="224"/>
      <c r="P174" s="224"/>
      <c r="Q174" s="224"/>
      <c r="R174" s="224"/>
      <c r="S174" s="224"/>
      <c r="T174" s="224"/>
      <c r="U174" s="224"/>
      <c r="V174" s="224"/>
      <c r="W174" s="224"/>
      <c r="X174" s="225"/>
    </row>
    <row r="175" spans="1:24" ht="9" customHeight="1" thickTop="1">
      <c r="A175" s="2"/>
      <c r="B175" s="2"/>
      <c r="C175" s="2"/>
      <c r="D175" s="2"/>
      <c r="E175" s="2"/>
      <c r="F175" s="2"/>
      <c r="G175" s="2"/>
      <c r="H175" s="2"/>
      <c r="I175" s="2"/>
      <c r="J175" s="2"/>
      <c r="K175" s="2"/>
      <c r="L175" s="2"/>
      <c r="M175" s="2"/>
      <c r="N175" s="2"/>
      <c r="O175" s="2"/>
      <c r="P175" s="2"/>
      <c r="Q175" s="2"/>
      <c r="R175" s="2"/>
      <c r="S175" s="2"/>
      <c r="T175" s="2"/>
      <c r="U175" s="2"/>
      <c r="V175" s="2"/>
      <c r="W175" s="2"/>
      <c r="X175" s="2"/>
    </row>
    <row r="176" spans="1:24" ht="21" customHeight="1" thickBot="1">
      <c r="A176" s="223">
        <f>TEAMS!$H$9</f>
        <v>0</v>
      </c>
      <c r="B176" s="224"/>
      <c r="C176" s="224"/>
      <c r="D176" s="224"/>
      <c r="E176" s="224"/>
      <c r="F176" s="224"/>
      <c r="G176" s="224"/>
      <c r="H176" s="224"/>
      <c r="I176" s="224"/>
      <c r="J176" s="224"/>
      <c r="K176" s="225"/>
      <c r="L176" s="226" t="s">
        <v>6</v>
      </c>
      <c r="M176" s="227"/>
      <c r="N176" s="223">
        <f>TEAMS!$F$9</f>
        <v>0</v>
      </c>
      <c r="O176" s="224"/>
      <c r="P176" s="224"/>
      <c r="Q176" s="224"/>
      <c r="R176" s="224"/>
      <c r="S176" s="224"/>
      <c r="T176" s="224"/>
      <c r="U176" s="224"/>
      <c r="V176" s="224"/>
      <c r="W176" s="224"/>
      <c r="X176" s="225"/>
    </row>
    <row r="177" ht="5.25" customHeight="1" thickTop="1"/>
    <row r="178" spans="1:22" ht="15.75" customHeight="1" thickBot="1">
      <c r="A178" s="23">
        <v>2</v>
      </c>
      <c r="C178" s="228" t="s">
        <v>9</v>
      </c>
      <c r="D178" s="228"/>
      <c r="E178" s="228"/>
      <c r="F178" s="228"/>
      <c r="G178" s="228"/>
      <c r="H178" s="228"/>
      <c r="I178" s="228"/>
      <c r="P178" s="228" t="s">
        <v>9</v>
      </c>
      <c r="Q178" s="228"/>
      <c r="R178" s="228"/>
      <c r="S178" s="228"/>
      <c r="T178" s="228"/>
      <c r="U178" s="228"/>
      <c r="V178" s="228"/>
    </row>
    <row r="179" spans="3:22" ht="30" customHeight="1" thickBot="1" thickTop="1">
      <c r="C179" s="216"/>
      <c r="D179" s="217"/>
      <c r="E179" s="217"/>
      <c r="F179" s="217"/>
      <c r="G179" s="217"/>
      <c r="H179" s="217"/>
      <c r="I179" s="218"/>
      <c r="P179" s="216"/>
      <c r="Q179" s="217"/>
      <c r="R179" s="217"/>
      <c r="S179" s="217"/>
      <c r="T179" s="217"/>
      <c r="U179" s="217"/>
      <c r="V179" s="218"/>
    </row>
    <row r="180" spans="1:24" ht="18.75" customHeight="1" thickTop="1">
      <c r="A180" s="215" t="s">
        <v>10</v>
      </c>
      <c r="B180" s="215"/>
      <c r="C180" s="215"/>
      <c r="D180" s="215"/>
      <c r="E180" s="215"/>
      <c r="F180" s="215"/>
      <c r="G180" s="215"/>
      <c r="H180" s="215"/>
      <c r="I180" s="215"/>
      <c r="J180" s="215"/>
      <c r="K180" s="215"/>
      <c r="N180" s="215" t="s">
        <v>10</v>
      </c>
      <c r="O180" s="215"/>
      <c r="P180" s="215"/>
      <c r="Q180" s="215"/>
      <c r="R180" s="215"/>
      <c r="S180" s="215"/>
      <c r="T180" s="215"/>
      <c r="U180" s="215"/>
      <c r="V180" s="215"/>
      <c r="W180" s="215"/>
      <c r="X180" s="215"/>
    </row>
    <row r="181" ht="3.75" customHeight="1" thickBot="1"/>
    <row r="182" spans="1:24" ht="27.75" customHeight="1" thickBot="1" thickTop="1">
      <c r="A182" s="216"/>
      <c r="B182" s="217"/>
      <c r="C182" s="217"/>
      <c r="D182" s="217"/>
      <c r="E182" s="217"/>
      <c r="F182" s="217"/>
      <c r="G182" s="217"/>
      <c r="H182" s="217"/>
      <c r="I182" s="217"/>
      <c r="J182" s="217"/>
      <c r="K182" s="218"/>
      <c r="L182" s="219">
        <v>8</v>
      </c>
      <c r="M182" s="220"/>
      <c r="N182" s="216"/>
      <c r="O182" s="217"/>
      <c r="P182" s="217"/>
      <c r="Q182" s="217"/>
      <c r="R182" s="217"/>
      <c r="S182" s="217"/>
      <c r="T182" s="217"/>
      <c r="U182" s="217"/>
      <c r="V182" s="217"/>
      <c r="W182" s="217"/>
      <c r="X182" s="218"/>
    </row>
    <row r="183" ht="5.25" customHeight="1" thickTop="1"/>
    <row r="184" spans="1:24" ht="20.25" customHeight="1" thickBot="1">
      <c r="A184" s="221" t="s">
        <v>11</v>
      </c>
      <c r="B184" s="221"/>
      <c r="C184" s="221"/>
      <c r="D184" s="221"/>
      <c r="E184" s="221"/>
      <c r="F184" s="221"/>
      <c r="G184" s="221"/>
      <c r="H184" s="221"/>
      <c r="I184" s="221"/>
      <c r="J184" s="221"/>
      <c r="K184" s="221"/>
      <c r="L184" s="221"/>
      <c r="M184" s="222"/>
      <c r="N184" s="222"/>
      <c r="O184" s="222"/>
      <c r="P184" s="222"/>
      <c r="Q184" s="222"/>
      <c r="R184" s="222"/>
      <c r="S184" s="222"/>
      <c r="T184" s="222"/>
      <c r="U184" s="222"/>
      <c r="V184" s="222"/>
      <c r="W184" s="222"/>
      <c r="X184" s="222"/>
    </row>
    <row r="185" spans="1:24" ht="18">
      <c r="A185" s="238" t="str">
        <f>TEAMS!$D$1</f>
        <v>CLUB NAME</v>
      </c>
      <c r="B185" s="238"/>
      <c r="C185" s="238"/>
      <c r="D185" s="238"/>
      <c r="E185" s="238"/>
      <c r="F185" s="238"/>
      <c r="G185" s="238"/>
      <c r="H185" s="238"/>
      <c r="I185" s="238"/>
      <c r="J185" s="238"/>
      <c r="K185" s="238"/>
      <c r="L185" s="238"/>
      <c r="M185" s="238"/>
      <c r="N185" s="238"/>
      <c r="O185" s="238"/>
      <c r="P185" s="238"/>
      <c r="Q185" s="238"/>
      <c r="R185" s="238"/>
      <c r="S185" s="238"/>
      <c r="T185" s="238"/>
      <c r="U185" s="238"/>
      <c r="V185" s="238"/>
      <c r="W185" s="238"/>
      <c r="X185" s="238"/>
    </row>
    <row r="186" ht="6" customHeight="1"/>
    <row r="187" spans="1:24" ht="15.75">
      <c r="A187" s="237" t="str">
        <f>TEAMS!$D$3</f>
        <v>Tuesday Mens Mufti.</v>
      </c>
      <c r="B187" s="237"/>
      <c r="C187" s="237"/>
      <c r="D187" s="237"/>
      <c r="E187" s="237"/>
      <c r="F187" s="237"/>
      <c r="G187" s="237"/>
      <c r="H187" s="237"/>
      <c r="I187" s="237"/>
      <c r="J187" s="237"/>
      <c r="K187" s="237"/>
      <c r="L187" s="237"/>
      <c r="M187" s="237"/>
      <c r="N187" s="237"/>
      <c r="O187" s="237"/>
      <c r="P187" s="237"/>
      <c r="Q187" s="237"/>
      <c r="R187" s="237"/>
      <c r="S187" s="237"/>
      <c r="T187" s="237"/>
      <c r="U187" s="237"/>
      <c r="V187" s="237"/>
      <c r="W187" s="237"/>
      <c r="X187" s="237"/>
    </row>
    <row r="188" ht="6" customHeight="1"/>
    <row r="189" spans="3:24" ht="15.75">
      <c r="C189" s="230" t="s">
        <v>2</v>
      </c>
      <c r="D189" s="230"/>
      <c r="E189" s="230"/>
      <c r="F189" s="230"/>
      <c r="G189" s="230"/>
      <c r="H189" s="3"/>
      <c r="I189" s="230" t="s">
        <v>1</v>
      </c>
      <c r="J189" s="230"/>
      <c r="K189" s="230"/>
      <c r="L189" s="230"/>
      <c r="M189" s="230"/>
      <c r="N189" s="230"/>
      <c r="O189" s="230"/>
      <c r="P189" s="230"/>
      <c r="Q189" s="230"/>
      <c r="R189" s="230"/>
      <c r="S189" s="230"/>
      <c r="T189" s="230"/>
      <c r="U189" s="230"/>
      <c r="V189" s="230"/>
      <c r="W189" s="230"/>
      <c r="X189" s="230"/>
    </row>
    <row r="190" ht="3" customHeight="1"/>
    <row r="191" spans="3:24" ht="21" customHeight="1" thickBot="1">
      <c r="C191" s="231">
        <f>TEAMS!$G$10</f>
        <v>0</v>
      </c>
      <c r="D191" s="232"/>
      <c r="E191" s="232"/>
      <c r="F191" s="232"/>
      <c r="G191" s="233"/>
      <c r="I191" s="234">
        <f>TEAMS!$D$2</f>
        <v>40609</v>
      </c>
      <c r="J191" s="235"/>
      <c r="K191" s="235"/>
      <c r="L191" s="235"/>
      <c r="M191" s="235"/>
      <c r="N191" s="235"/>
      <c r="O191" s="235"/>
      <c r="P191" s="235"/>
      <c r="Q191" s="235"/>
      <c r="R191" s="235"/>
      <c r="S191" s="235"/>
      <c r="T191" s="235"/>
      <c r="U191" s="235"/>
      <c r="V191" s="235"/>
      <c r="W191" s="235"/>
      <c r="X191" s="236"/>
    </row>
    <row r="192" ht="13.5" thickTop="1"/>
    <row r="193" spans="1:24" ht="20.25" customHeight="1" thickBot="1">
      <c r="A193" s="223">
        <f>TEAMS!$H$11</f>
        <v>0</v>
      </c>
      <c r="B193" s="224"/>
      <c r="C193" s="224"/>
      <c r="D193" s="224"/>
      <c r="E193" s="224"/>
      <c r="F193" s="224"/>
      <c r="G193" s="224"/>
      <c r="H193" s="224"/>
      <c r="I193" s="224"/>
      <c r="J193" s="224"/>
      <c r="K193" s="225"/>
      <c r="L193" s="226" t="s">
        <v>3</v>
      </c>
      <c r="M193" s="229"/>
      <c r="N193" s="223">
        <f>TEAMS!$F$11</f>
        <v>0</v>
      </c>
      <c r="O193" s="224"/>
      <c r="P193" s="224"/>
      <c r="Q193" s="224"/>
      <c r="R193" s="224"/>
      <c r="S193" s="224"/>
      <c r="T193" s="224"/>
      <c r="U193" s="224"/>
      <c r="V193" s="224"/>
      <c r="W193" s="224"/>
      <c r="X193" s="225"/>
    </row>
    <row r="194" spans="1:24" ht="9" customHeight="1" thickTop="1">
      <c r="A194" s="2"/>
      <c r="B194" s="2"/>
      <c r="C194" s="2"/>
      <c r="D194" s="2"/>
      <c r="E194" s="2"/>
      <c r="F194" s="2"/>
      <c r="G194" s="2"/>
      <c r="H194" s="2"/>
      <c r="I194" s="2"/>
      <c r="J194" s="2"/>
      <c r="K194" s="2"/>
      <c r="L194" s="2"/>
      <c r="M194" s="2"/>
      <c r="N194" s="2"/>
      <c r="O194" s="2"/>
      <c r="P194" s="2"/>
      <c r="Q194" s="2"/>
      <c r="R194" s="2"/>
      <c r="S194" s="2"/>
      <c r="T194" s="2"/>
      <c r="U194" s="2"/>
      <c r="V194" s="2"/>
      <c r="W194" s="2"/>
      <c r="X194" s="2"/>
    </row>
    <row r="195" spans="1:24" ht="20.25" customHeight="1" thickBot="1">
      <c r="A195" s="223">
        <f>TEAMS!$H$12</f>
        <v>0</v>
      </c>
      <c r="B195" s="224"/>
      <c r="C195" s="224"/>
      <c r="D195" s="224"/>
      <c r="E195" s="224"/>
      <c r="F195" s="224"/>
      <c r="G195" s="224"/>
      <c r="H195" s="224"/>
      <c r="I195" s="224"/>
      <c r="J195" s="224"/>
      <c r="K195" s="225"/>
      <c r="L195" s="226" t="s">
        <v>4</v>
      </c>
      <c r="M195" s="229"/>
      <c r="N195" s="223">
        <f>TEAMS!$F$12</f>
        <v>0</v>
      </c>
      <c r="O195" s="224"/>
      <c r="P195" s="224"/>
      <c r="Q195" s="224"/>
      <c r="R195" s="224"/>
      <c r="S195" s="224"/>
      <c r="T195" s="224"/>
      <c r="U195" s="224"/>
      <c r="V195" s="224"/>
      <c r="W195" s="224"/>
      <c r="X195" s="225"/>
    </row>
    <row r="196" spans="1:24" ht="9" customHeight="1" thickTop="1">
      <c r="A196" s="2"/>
      <c r="B196" s="2"/>
      <c r="C196" s="2"/>
      <c r="D196" s="2"/>
      <c r="E196" s="2"/>
      <c r="F196" s="2"/>
      <c r="G196" s="2"/>
      <c r="H196" s="2"/>
      <c r="I196" s="2"/>
      <c r="J196" s="2"/>
      <c r="K196" s="2"/>
      <c r="L196" s="2"/>
      <c r="M196" s="2"/>
      <c r="N196" s="2"/>
      <c r="O196" s="2"/>
      <c r="P196" s="2"/>
      <c r="Q196" s="2"/>
      <c r="R196" s="2"/>
      <c r="S196" s="2"/>
      <c r="T196" s="2"/>
      <c r="U196" s="2"/>
      <c r="V196" s="2"/>
      <c r="W196" s="2"/>
      <c r="X196" s="2"/>
    </row>
    <row r="197" spans="1:24" ht="20.25" customHeight="1" thickBot="1">
      <c r="A197" s="223">
        <f>TEAMS!$H$13</f>
        <v>0</v>
      </c>
      <c r="B197" s="224"/>
      <c r="C197" s="224"/>
      <c r="D197" s="224"/>
      <c r="E197" s="224"/>
      <c r="F197" s="224"/>
      <c r="G197" s="224"/>
      <c r="H197" s="224"/>
      <c r="I197" s="224"/>
      <c r="J197" s="224"/>
      <c r="K197" s="225"/>
      <c r="L197" s="226" t="s">
        <v>5</v>
      </c>
      <c r="M197" s="229"/>
      <c r="N197" s="223">
        <f>TEAMS!$F$13</f>
        <v>0</v>
      </c>
      <c r="O197" s="224"/>
      <c r="P197" s="224"/>
      <c r="Q197" s="224"/>
      <c r="R197" s="224"/>
      <c r="S197" s="224"/>
      <c r="T197" s="224"/>
      <c r="U197" s="224"/>
      <c r="V197" s="224"/>
      <c r="W197" s="224"/>
      <c r="X197" s="225"/>
    </row>
    <row r="198" spans="1:24" ht="9" customHeight="1" thickTop="1">
      <c r="A198" s="2"/>
      <c r="B198" s="2"/>
      <c r="C198" s="2"/>
      <c r="D198" s="2"/>
      <c r="E198" s="2"/>
      <c r="F198" s="2"/>
      <c r="G198" s="2"/>
      <c r="H198" s="2"/>
      <c r="I198" s="2"/>
      <c r="J198" s="2"/>
      <c r="K198" s="2"/>
      <c r="L198" s="2"/>
      <c r="M198" s="2"/>
      <c r="N198" s="2"/>
      <c r="O198" s="2"/>
      <c r="P198" s="2"/>
      <c r="Q198" s="2"/>
      <c r="R198" s="2"/>
      <c r="S198" s="2"/>
      <c r="T198" s="2"/>
      <c r="U198" s="2"/>
      <c r="V198" s="2"/>
      <c r="W198" s="2"/>
      <c r="X198" s="2"/>
    </row>
    <row r="199" spans="1:24" ht="21" customHeight="1" thickBot="1">
      <c r="A199" s="223">
        <f>TEAMS!$H$14</f>
        <v>0</v>
      </c>
      <c r="B199" s="224"/>
      <c r="C199" s="224"/>
      <c r="D199" s="224"/>
      <c r="E199" s="224"/>
      <c r="F199" s="224"/>
      <c r="G199" s="224"/>
      <c r="H199" s="224"/>
      <c r="I199" s="224"/>
      <c r="J199" s="224"/>
      <c r="K199" s="225"/>
      <c r="L199" s="226" t="s">
        <v>6</v>
      </c>
      <c r="M199" s="227"/>
      <c r="N199" s="223">
        <f>TEAMS!$F$14</f>
        <v>0</v>
      </c>
      <c r="O199" s="224"/>
      <c r="P199" s="224"/>
      <c r="Q199" s="224"/>
      <c r="R199" s="224"/>
      <c r="S199" s="224"/>
      <c r="T199" s="224"/>
      <c r="U199" s="224"/>
      <c r="V199" s="224"/>
      <c r="W199" s="224"/>
      <c r="X199" s="225"/>
    </row>
    <row r="200" ht="5.25" customHeight="1" thickTop="1"/>
    <row r="201" spans="1:22" ht="15.75" customHeight="1" thickBot="1">
      <c r="A201" s="23">
        <v>2</v>
      </c>
      <c r="C201" s="228" t="s">
        <v>9</v>
      </c>
      <c r="D201" s="228"/>
      <c r="E201" s="228"/>
      <c r="F201" s="228"/>
      <c r="G201" s="228"/>
      <c r="H201" s="228"/>
      <c r="I201" s="228"/>
      <c r="P201" s="228" t="s">
        <v>9</v>
      </c>
      <c r="Q201" s="228"/>
      <c r="R201" s="228"/>
      <c r="S201" s="228"/>
      <c r="T201" s="228"/>
      <c r="U201" s="228"/>
      <c r="V201" s="228"/>
    </row>
    <row r="202" spans="3:22" ht="30" customHeight="1" thickBot="1" thickTop="1">
      <c r="C202" s="216"/>
      <c r="D202" s="217"/>
      <c r="E202" s="217"/>
      <c r="F202" s="217"/>
      <c r="G202" s="217"/>
      <c r="H202" s="217"/>
      <c r="I202" s="218"/>
      <c r="P202" s="216"/>
      <c r="Q202" s="217"/>
      <c r="R202" s="217"/>
      <c r="S202" s="217"/>
      <c r="T202" s="217"/>
      <c r="U202" s="217"/>
      <c r="V202" s="218"/>
    </row>
    <row r="203" spans="1:24" ht="18.75" customHeight="1" thickTop="1">
      <c r="A203" s="215" t="s">
        <v>10</v>
      </c>
      <c r="B203" s="215"/>
      <c r="C203" s="215"/>
      <c r="D203" s="215"/>
      <c r="E203" s="215"/>
      <c r="F203" s="215"/>
      <c r="G203" s="215"/>
      <c r="H203" s="215"/>
      <c r="I203" s="215"/>
      <c r="J203" s="215"/>
      <c r="K203" s="215"/>
      <c r="N203" s="215" t="s">
        <v>10</v>
      </c>
      <c r="O203" s="215"/>
      <c r="P203" s="215"/>
      <c r="Q203" s="215"/>
      <c r="R203" s="215"/>
      <c r="S203" s="215"/>
      <c r="T203" s="215"/>
      <c r="U203" s="215"/>
      <c r="V203" s="215"/>
      <c r="W203" s="215"/>
      <c r="X203" s="215"/>
    </row>
    <row r="204" ht="3.75" customHeight="1" thickBot="1"/>
    <row r="205" spans="1:24" ht="27.75" customHeight="1" thickBot="1" thickTop="1">
      <c r="A205" s="216"/>
      <c r="B205" s="217"/>
      <c r="C205" s="217"/>
      <c r="D205" s="217"/>
      <c r="E205" s="217"/>
      <c r="F205" s="217"/>
      <c r="G205" s="217"/>
      <c r="H205" s="217"/>
      <c r="I205" s="217"/>
      <c r="J205" s="217"/>
      <c r="K205" s="218"/>
      <c r="L205" s="219">
        <v>9</v>
      </c>
      <c r="M205" s="220"/>
      <c r="N205" s="216"/>
      <c r="O205" s="217"/>
      <c r="P205" s="217"/>
      <c r="Q205" s="217"/>
      <c r="R205" s="217"/>
      <c r="S205" s="217"/>
      <c r="T205" s="217"/>
      <c r="U205" s="217"/>
      <c r="V205" s="217"/>
      <c r="W205" s="217"/>
      <c r="X205" s="218"/>
    </row>
    <row r="206" ht="5.25" customHeight="1" thickTop="1"/>
    <row r="207" spans="1:24" ht="20.25" customHeight="1" thickBot="1">
      <c r="A207" s="221" t="s">
        <v>11</v>
      </c>
      <c r="B207" s="221"/>
      <c r="C207" s="221"/>
      <c r="D207" s="221"/>
      <c r="E207" s="221"/>
      <c r="F207" s="221"/>
      <c r="G207" s="221"/>
      <c r="H207" s="221"/>
      <c r="I207" s="221"/>
      <c r="J207" s="221"/>
      <c r="K207" s="221"/>
      <c r="L207" s="221"/>
      <c r="M207" s="222"/>
      <c r="N207" s="222"/>
      <c r="O207" s="222"/>
      <c r="P207" s="222"/>
      <c r="Q207" s="222"/>
      <c r="R207" s="222"/>
      <c r="S207" s="222"/>
      <c r="T207" s="222"/>
      <c r="U207" s="222"/>
      <c r="V207" s="222"/>
      <c r="W207" s="222"/>
      <c r="X207" s="222"/>
    </row>
    <row r="208" spans="1:24" ht="18">
      <c r="A208" s="238" t="str">
        <f>TEAMS!$D$1</f>
        <v>CLUB NAME</v>
      </c>
      <c r="B208" s="238"/>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row>
    <row r="209" ht="6" customHeight="1"/>
    <row r="210" spans="1:24" ht="15.75">
      <c r="A210" s="237" t="str">
        <f>TEAMS!$D$3</f>
        <v>Tuesday Mens Mufti.</v>
      </c>
      <c r="B210" s="237"/>
      <c r="C210" s="237"/>
      <c r="D210" s="237"/>
      <c r="E210" s="237"/>
      <c r="F210" s="237"/>
      <c r="G210" s="237"/>
      <c r="H210" s="237"/>
      <c r="I210" s="237"/>
      <c r="J210" s="237"/>
      <c r="K210" s="237"/>
      <c r="L210" s="237"/>
      <c r="M210" s="237"/>
      <c r="N210" s="237"/>
      <c r="O210" s="237"/>
      <c r="P210" s="237"/>
      <c r="Q210" s="237"/>
      <c r="R210" s="237"/>
      <c r="S210" s="237"/>
      <c r="T210" s="237"/>
      <c r="U210" s="237"/>
      <c r="V210" s="237"/>
      <c r="W210" s="237"/>
      <c r="X210" s="237"/>
    </row>
    <row r="211" ht="6" customHeight="1"/>
    <row r="212" spans="3:24" ht="15.75">
      <c r="C212" s="230" t="s">
        <v>2</v>
      </c>
      <c r="D212" s="230"/>
      <c r="E212" s="230"/>
      <c r="F212" s="230"/>
      <c r="G212" s="230"/>
      <c r="H212" s="3"/>
      <c r="I212" s="230" t="s">
        <v>1</v>
      </c>
      <c r="J212" s="230"/>
      <c r="K212" s="230"/>
      <c r="L212" s="230"/>
      <c r="M212" s="230"/>
      <c r="N212" s="230"/>
      <c r="O212" s="230"/>
      <c r="P212" s="230"/>
      <c r="Q212" s="230"/>
      <c r="R212" s="230"/>
      <c r="S212" s="230"/>
      <c r="T212" s="230"/>
      <c r="U212" s="230"/>
      <c r="V212" s="230"/>
      <c r="W212" s="230"/>
      <c r="X212" s="230"/>
    </row>
    <row r="213" ht="3" customHeight="1"/>
    <row r="214" spans="3:24" ht="21" customHeight="1" thickBot="1">
      <c r="C214" s="231">
        <f>TEAMS!$G$15</f>
        <v>0</v>
      </c>
      <c r="D214" s="232"/>
      <c r="E214" s="232"/>
      <c r="F214" s="232"/>
      <c r="G214" s="233"/>
      <c r="I214" s="234">
        <f>TEAMS!$D$2</f>
        <v>40609</v>
      </c>
      <c r="J214" s="235"/>
      <c r="K214" s="235"/>
      <c r="L214" s="235"/>
      <c r="M214" s="235"/>
      <c r="N214" s="235"/>
      <c r="O214" s="235"/>
      <c r="P214" s="235"/>
      <c r="Q214" s="235"/>
      <c r="R214" s="235"/>
      <c r="S214" s="235"/>
      <c r="T214" s="235"/>
      <c r="U214" s="235"/>
      <c r="V214" s="235"/>
      <c r="W214" s="235"/>
      <c r="X214" s="236"/>
    </row>
    <row r="215" ht="13.5" thickTop="1"/>
    <row r="216" spans="1:24" ht="20.25" customHeight="1" thickBot="1">
      <c r="A216" s="223">
        <f>TEAMS!$H$16</f>
        <v>0</v>
      </c>
      <c r="B216" s="224"/>
      <c r="C216" s="224"/>
      <c r="D216" s="224"/>
      <c r="E216" s="224"/>
      <c r="F216" s="224"/>
      <c r="G216" s="224"/>
      <c r="H216" s="224"/>
      <c r="I216" s="224"/>
      <c r="J216" s="224"/>
      <c r="K216" s="225"/>
      <c r="L216" s="226" t="s">
        <v>3</v>
      </c>
      <c r="M216" s="229"/>
      <c r="N216" s="223">
        <f>TEAMS!$F$16</f>
        <v>0</v>
      </c>
      <c r="O216" s="224"/>
      <c r="P216" s="224"/>
      <c r="Q216" s="224"/>
      <c r="R216" s="224"/>
      <c r="S216" s="224"/>
      <c r="T216" s="224"/>
      <c r="U216" s="224"/>
      <c r="V216" s="224"/>
      <c r="W216" s="224"/>
      <c r="X216" s="225"/>
    </row>
    <row r="217" spans="1:24" ht="9" customHeight="1" thickTop="1">
      <c r="A217" s="2"/>
      <c r="B217" s="2"/>
      <c r="C217" s="2"/>
      <c r="D217" s="2"/>
      <c r="E217" s="2"/>
      <c r="F217" s="2"/>
      <c r="G217" s="2"/>
      <c r="H217" s="2"/>
      <c r="I217" s="2"/>
      <c r="J217" s="2"/>
      <c r="K217" s="2"/>
      <c r="L217" s="2"/>
      <c r="M217" s="2"/>
      <c r="N217" s="2"/>
      <c r="O217" s="2"/>
      <c r="P217" s="2"/>
      <c r="Q217" s="2"/>
      <c r="R217" s="2"/>
      <c r="S217" s="2"/>
      <c r="T217" s="2"/>
      <c r="U217" s="2"/>
      <c r="V217" s="2"/>
      <c r="W217" s="2"/>
      <c r="X217" s="2"/>
    </row>
    <row r="218" spans="1:24" ht="20.25" customHeight="1" thickBot="1">
      <c r="A218" s="223">
        <f>TEAMS!$H$17</f>
        <v>0</v>
      </c>
      <c r="B218" s="224"/>
      <c r="C218" s="224"/>
      <c r="D218" s="224"/>
      <c r="E218" s="224"/>
      <c r="F218" s="224"/>
      <c r="G218" s="224"/>
      <c r="H218" s="224"/>
      <c r="I218" s="224"/>
      <c r="J218" s="224"/>
      <c r="K218" s="225"/>
      <c r="L218" s="226" t="s">
        <v>4</v>
      </c>
      <c r="M218" s="229"/>
      <c r="N218" s="223">
        <f>TEAMS!$F$17</f>
        <v>0</v>
      </c>
      <c r="O218" s="224"/>
      <c r="P218" s="224"/>
      <c r="Q218" s="224"/>
      <c r="R218" s="224"/>
      <c r="S218" s="224"/>
      <c r="T218" s="224"/>
      <c r="U218" s="224"/>
      <c r="V218" s="224"/>
      <c r="W218" s="224"/>
      <c r="X218" s="225"/>
    </row>
    <row r="219" spans="1:24" ht="9" customHeight="1" thickTop="1">
      <c r="A219" s="2"/>
      <c r="B219" s="2"/>
      <c r="C219" s="2"/>
      <c r="D219" s="2"/>
      <c r="E219" s="2"/>
      <c r="F219" s="2"/>
      <c r="G219" s="2"/>
      <c r="H219" s="2"/>
      <c r="I219" s="2"/>
      <c r="J219" s="2"/>
      <c r="K219" s="2"/>
      <c r="L219" s="2"/>
      <c r="M219" s="2"/>
      <c r="N219" s="2"/>
      <c r="O219" s="2"/>
      <c r="P219" s="2"/>
      <c r="Q219" s="2"/>
      <c r="R219" s="2"/>
      <c r="S219" s="2"/>
      <c r="T219" s="2"/>
      <c r="U219" s="2"/>
      <c r="V219" s="2"/>
      <c r="W219" s="2"/>
      <c r="X219" s="2"/>
    </row>
    <row r="220" spans="1:24" ht="20.25" customHeight="1" thickBot="1">
      <c r="A220" s="223">
        <f>TEAMS!$H$18</f>
        <v>0</v>
      </c>
      <c r="B220" s="224"/>
      <c r="C220" s="224"/>
      <c r="D220" s="224"/>
      <c r="E220" s="224"/>
      <c r="F220" s="224"/>
      <c r="G220" s="224"/>
      <c r="H220" s="224"/>
      <c r="I220" s="224"/>
      <c r="J220" s="224"/>
      <c r="K220" s="225"/>
      <c r="L220" s="226" t="s">
        <v>5</v>
      </c>
      <c r="M220" s="229"/>
      <c r="N220" s="223">
        <f>TEAMS!$F$18</f>
        <v>0</v>
      </c>
      <c r="O220" s="224"/>
      <c r="P220" s="224"/>
      <c r="Q220" s="224"/>
      <c r="R220" s="224"/>
      <c r="S220" s="224"/>
      <c r="T220" s="224"/>
      <c r="U220" s="224"/>
      <c r="V220" s="224"/>
      <c r="W220" s="224"/>
      <c r="X220" s="225"/>
    </row>
    <row r="221" spans="1:24" ht="9" customHeight="1" thickTop="1">
      <c r="A221" s="2"/>
      <c r="B221" s="2"/>
      <c r="C221" s="2"/>
      <c r="D221" s="2"/>
      <c r="E221" s="2"/>
      <c r="F221" s="2"/>
      <c r="G221" s="2"/>
      <c r="H221" s="2"/>
      <c r="I221" s="2"/>
      <c r="J221" s="2"/>
      <c r="K221" s="2"/>
      <c r="L221" s="2"/>
      <c r="M221" s="2"/>
      <c r="N221" s="2"/>
      <c r="O221" s="2"/>
      <c r="P221" s="2"/>
      <c r="Q221" s="2"/>
      <c r="R221" s="2"/>
      <c r="S221" s="2"/>
      <c r="T221" s="2"/>
      <c r="U221" s="2"/>
      <c r="V221" s="2"/>
      <c r="W221" s="2"/>
      <c r="X221" s="2"/>
    </row>
    <row r="222" spans="1:24" ht="21" customHeight="1" thickBot="1">
      <c r="A222" s="223">
        <f>TEAMS!$H$19</f>
        <v>0</v>
      </c>
      <c r="B222" s="224"/>
      <c r="C222" s="224"/>
      <c r="D222" s="224"/>
      <c r="E222" s="224"/>
      <c r="F222" s="224"/>
      <c r="G222" s="224"/>
      <c r="H222" s="224"/>
      <c r="I222" s="224"/>
      <c r="J222" s="224"/>
      <c r="K222" s="225"/>
      <c r="L222" s="226" t="s">
        <v>6</v>
      </c>
      <c r="M222" s="227"/>
      <c r="N222" s="223">
        <f>TEAMS!$F$19</f>
        <v>0</v>
      </c>
      <c r="O222" s="224"/>
      <c r="P222" s="224"/>
      <c r="Q222" s="224"/>
      <c r="R222" s="224"/>
      <c r="S222" s="224"/>
      <c r="T222" s="224"/>
      <c r="U222" s="224"/>
      <c r="V222" s="224"/>
      <c r="W222" s="224"/>
      <c r="X222" s="225"/>
    </row>
    <row r="223" ht="5.25" customHeight="1" thickTop="1"/>
    <row r="224" spans="1:22" ht="15.75" customHeight="1" thickBot="1">
      <c r="A224" s="23">
        <v>2</v>
      </c>
      <c r="C224" s="228" t="s">
        <v>9</v>
      </c>
      <c r="D224" s="228"/>
      <c r="E224" s="228"/>
      <c r="F224" s="228"/>
      <c r="G224" s="228"/>
      <c r="H224" s="228"/>
      <c r="I224" s="228"/>
      <c r="P224" s="228" t="s">
        <v>9</v>
      </c>
      <c r="Q224" s="228"/>
      <c r="R224" s="228"/>
      <c r="S224" s="228"/>
      <c r="T224" s="228"/>
      <c r="U224" s="228"/>
      <c r="V224" s="228"/>
    </row>
    <row r="225" spans="3:22" ht="30" customHeight="1" thickBot="1" thickTop="1">
      <c r="C225" s="216"/>
      <c r="D225" s="217"/>
      <c r="E225" s="217"/>
      <c r="F225" s="217"/>
      <c r="G225" s="217"/>
      <c r="H225" s="217"/>
      <c r="I225" s="218"/>
      <c r="P225" s="216"/>
      <c r="Q225" s="217"/>
      <c r="R225" s="217"/>
      <c r="S225" s="217"/>
      <c r="T225" s="217"/>
      <c r="U225" s="217"/>
      <c r="V225" s="218"/>
    </row>
    <row r="226" spans="1:24" ht="18.75" customHeight="1" thickTop="1">
      <c r="A226" s="215" t="s">
        <v>10</v>
      </c>
      <c r="B226" s="215"/>
      <c r="C226" s="215"/>
      <c r="D226" s="215"/>
      <c r="E226" s="215"/>
      <c r="F226" s="215"/>
      <c r="G226" s="215"/>
      <c r="H226" s="215"/>
      <c r="I226" s="215"/>
      <c r="J226" s="215"/>
      <c r="K226" s="215"/>
      <c r="N226" s="215" t="s">
        <v>10</v>
      </c>
      <c r="O226" s="215"/>
      <c r="P226" s="215"/>
      <c r="Q226" s="215"/>
      <c r="R226" s="215"/>
      <c r="S226" s="215"/>
      <c r="T226" s="215"/>
      <c r="U226" s="215"/>
      <c r="V226" s="215"/>
      <c r="W226" s="215"/>
      <c r="X226" s="215"/>
    </row>
    <row r="227" ht="3.75" customHeight="1" thickBot="1"/>
    <row r="228" spans="1:24" ht="27.75" customHeight="1" thickBot="1" thickTop="1">
      <c r="A228" s="216"/>
      <c r="B228" s="217"/>
      <c r="C228" s="217"/>
      <c r="D228" s="217"/>
      <c r="E228" s="217"/>
      <c r="F228" s="217"/>
      <c r="G228" s="217"/>
      <c r="H228" s="217"/>
      <c r="I228" s="217"/>
      <c r="J228" s="217"/>
      <c r="K228" s="218"/>
      <c r="L228" s="219">
        <v>10</v>
      </c>
      <c r="M228" s="220"/>
      <c r="N228" s="216"/>
      <c r="O228" s="217"/>
      <c r="P228" s="217"/>
      <c r="Q228" s="217"/>
      <c r="R228" s="217"/>
      <c r="S228" s="217"/>
      <c r="T228" s="217"/>
      <c r="U228" s="217"/>
      <c r="V228" s="217"/>
      <c r="W228" s="217"/>
      <c r="X228" s="218"/>
    </row>
    <row r="229" ht="5.25" customHeight="1" thickTop="1"/>
    <row r="230" spans="1:24" ht="20.25" customHeight="1" thickBot="1">
      <c r="A230" s="221" t="s">
        <v>11</v>
      </c>
      <c r="B230" s="221"/>
      <c r="C230" s="221"/>
      <c r="D230" s="221"/>
      <c r="E230" s="221"/>
      <c r="F230" s="221"/>
      <c r="G230" s="221"/>
      <c r="H230" s="221"/>
      <c r="I230" s="221"/>
      <c r="J230" s="221"/>
      <c r="K230" s="221"/>
      <c r="L230" s="221"/>
      <c r="M230" s="222"/>
      <c r="N230" s="222"/>
      <c r="O230" s="222"/>
      <c r="P230" s="222"/>
      <c r="Q230" s="222"/>
      <c r="R230" s="222"/>
      <c r="S230" s="222"/>
      <c r="T230" s="222"/>
      <c r="U230" s="222"/>
      <c r="V230" s="222"/>
      <c r="W230" s="222"/>
      <c r="X230" s="222"/>
    </row>
    <row r="231" spans="1:24" ht="18">
      <c r="A231" s="238" t="str">
        <f>TEAMS!$D$1</f>
        <v>CLUB NAME</v>
      </c>
      <c r="B231" s="238"/>
      <c r="C231" s="238"/>
      <c r="D231" s="238"/>
      <c r="E231" s="238"/>
      <c r="F231" s="238"/>
      <c r="G231" s="238"/>
      <c r="H231" s="238"/>
      <c r="I231" s="238"/>
      <c r="J231" s="238"/>
      <c r="K231" s="238"/>
      <c r="L231" s="238"/>
      <c r="M231" s="238"/>
      <c r="N231" s="238"/>
      <c r="O231" s="238"/>
      <c r="P231" s="238"/>
      <c r="Q231" s="238"/>
      <c r="R231" s="238"/>
      <c r="S231" s="238"/>
      <c r="T231" s="238"/>
      <c r="U231" s="238"/>
      <c r="V231" s="238"/>
      <c r="W231" s="238"/>
      <c r="X231" s="238"/>
    </row>
    <row r="232" ht="6" customHeight="1"/>
    <row r="233" spans="1:24" ht="15.75">
      <c r="A233" s="237" t="str">
        <f>TEAMS!$D$3</f>
        <v>Tuesday Mens Mufti.</v>
      </c>
      <c r="B233" s="237"/>
      <c r="C233" s="237"/>
      <c r="D233" s="237"/>
      <c r="E233" s="237"/>
      <c r="F233" s="237"/>
      <c r="G233" s="237"/>
      <c r="H233" s="237"/>
      <c r="I233" s="237"/>
      <c r="J233" s="237"/>
      <c r="K233" s="237"/>
      <c r="L233" s="237"/>
      <c r="M233" s="237"/>
      <c r="N233" s="237"/>
      <c r="O233" s="237"/>
      <c r="P233" s="237"/>
      <c r="Q233" s="237"/>
      <c r="R233" s="237"/>
      <c r="S233" s="237"/>
      <c r="T233" s="237"/>
      <c r="U233" s="237"/>
      <c r="V233" s="237"/>
      <c r="W233" s="237"/>
      <c r="X233" s="237"/>
    </row>
    <row r="234" ht="6" customHeight="1"/>
    <row r="235" spans="3:24" ht="15.75">
      <c r="C235" s="230" t="s">
        <v>2</v>
      </c>
      <c r="D235" s="230"/>
      <c r="E235" s="230"/>
      <c r="F235" s="230"/>
      <c r="G235" s="230"/>
      <c r="H235" s="3"/>
      <c r="I235" s="230" t="s">
        <v>1</v>
      </c>
      <c r="J235" s="230"/>
      <c r="K235" s="230"/>
      <c r="L235" s="230"/>
      <c r="M235" s="230"/>
      <c r="N235" s="230"/>
      <c r="O235" s="230"/>
      <c r="P235" s="230"/>
      <c r="Q235" s="230"/>
      <c r="R235" s="230"/>
      <c r="S235" s="230"/>
      <c r="T235" s="230"/>
      <c r="U235" s="230"/>
      <c r="V235" s="230"/>
      <c r="W235" s="230"/>
      <c r="X235" s="230"/>
    </row>
    <row r="236" ht="3" customHeight="1"/>
    <row r="237" spans="3:24" ht="21" customHeight="1" thickBot="1">
      <c r="C237" s="231">
        <f>TEAMS!$G$20</f>
        <v>0</v>
      </c>
      <c r="D237" s="232"/>
      <c r="E237" s="232"/>
      <c r="F237" s="232"/>
      <c r="G237" s="233"/>
      <c r="I237" s="234">
        <f>TEAMS!$D$2</f>
        <v>40609</v>
      </c>
      <c r="J237" s="235"/>
      <c r="K237" s="235"/>
      <c r="L237" s="235"/>
      <c r="M237" s="235"/>
      <c r="N237" s="235"/>
      <c r="O237" s="235"/>
      <c r="P237" s="235"/>
      <c r="Q237" s="235"/>
      <c r="R237" s="235"/>
      <c r="S237" s="235"/>
      <c r="T237" s="235"/>
      <c r="U237" s="235"/>
      <c r="V237" s="235"/>
      <c r="W237" s="235"/>
      <c r="X237" s="236"/>
    </row>
    <row r="238" ht="13.5" thickTop="1"/>
    <row r="239" spans="1:24" ht="20.25" customHeight="1" thickBot="1">
      <c r="A239" s="223">
        <f>TEAMS!$H$21</f>
        <v>0</v>
      </c>
      <c r="B239" s="224"/>
      <c r="C239" s="224"/>
      <c r="D239" s="224"/>
      <c r="E239" s="224"/>
      <c r="F239" s="224"/>
      <c r="G239" s="224"/>
      <c r="H239" s="224"/>
      <c r="I239" s="224"/>
      <c r="J239" s="224"/>
      <c r="K239" s="225"/>
      <c r="L239" s="226" t="s">
        <v>3</v>
      </c>
      <c r="M239" s="229"/>
      <c r="N239" s="223">
        <f>TEAMS!$F$21</f>
        <v>0</v>
      </c>
      <c r="O239" s="224"/>
      <c r="P239" s="224"/>
      <c r="Q239" s="224"/>
      <c r="R239" s="224"/>
      <c r="S239" s="224"/>
      <c r="T239" s="224"/>
      <c r="U239" s="224"/>
      <c r="V239" s="224"/>
      <c r="W239" s="224"/>
      <c r="X239" s="225"/>
    </row>
    <row r="240" spans="1:24" ht="9" customHeight="1" thickTop="1">
      <c r="A240" s="2"/>
      <c r="B240" s="2"/>
      <c r="C240" s="2"/>
      <c r="D240" s="2"/>
      <c r="E240" s="2"/>
      <c r="F240" s="2"/>
      <c r="G240" s="2"/>
      <c r="H240" s="2"/>
      <c r="I240" s="2"/>
      <c r="J240" s="2"/>
      <c r="K240" s="2"/>
      <c r="L240" s="2"/>
      <c r="M240" s="2"/>
      <c r="N240" s="2"/>
      <c r="O240" s="2"/>
      <c r="P240" s="2"/>
      <c r="Q240" s="2"/>
      <c r="R240" s="2"/>
      <c r="S240" s="2"/>
      <c r="T240" s="2"/>
      <c r="U240" s="2"/>
      <c r="V240" s="2"/>
      <c r="W240" s="2"/>
      <c r="X240" s="2"/>
    </row>
    <row r="241" spans="1:24" ht="20.25" customHeight="1" thickBot="1">
      <c r="A241" s="223">
        <f>TEAMS!$H$22</f>
        <v>0</v>
      </c>
      <c r="B241" s="224"/>
      <c r="C241" s="224"/>
      <c r="D241" s="224"/>
      <c r="E241" s="224"/>
      <c r="F241" s="224"/>
      <c r="G241" s="224"/>
      <c r="H241" s="224"/>
      <c r="I241" s="224"/>
      <c r="J241" s="224"/>
      <c r="K241" s="225"/>
      <c r="L241" s="226" t="s">
        <v>4</v>
      </c>
      <c r="M241" s="229"/>
      <c r="N241" s="223">
        <f>TEAMS!$F$22</f>
        <v>0</v>
      </c>
      <c r="O241" s="224"/>
      <c r="P241" s="224"/>
      <c r="Q241" s="224"/>
      <c r="R241" s="224"/>
      <c r="S241" s="224"/>
      <c r="T241" s="224"/>
      <c r="U241" s="224"/>
      <c r="V241" s="224"/>
      <c r="W241" s="224"/>
      <c r="X241" s="225"/>
    </row>
    <row r="242" spans="1:24" ht="9" customHeight="1" thickTop="1">
      <c r="A242" s="2"/>
      <c r="B242" s="2"/>
      <c r="C242" s="2"/>
      <c r="D242" s="2"/>
      <c r="E242" s="2"/>
      <c r="F242" s="2"/>
      <c r="G242" s="2"/>
      <c r="H242" s="2"/>
      <c r="I242" s="2"/>
      <c r="J242" s="2"/>
      <c r="K242" s="2"/>
      <c r="L242" s="2"/>
      <c r="M242" s="2"/>
      <c r="N242" s="2"/>
      <c r="O242" s="2"/>
      <c r="P242" s="2"/>
      <c r="Q242" s="2"/>
      <c r="R242" s="2"/>
      <c r="S242" s="2"/>
      <c r="T242" s="2"/>
      <c r="U242" s="2"/>
      <c r="V242" s="2"/>
      <c r="W242" s="2"/>
      <c r="X242" s="2"/>
    </row>
    <row r="243" spans="1:24" ht="20.25" customHeight="1" thickBot="1">
      <c r="A243" s="223">
        <f>TEAMS!$H$23</f>
        <v>0</v>
      </c>
      <c r="B243" s="224"/>
      <c r="C243" s="224"/>
      <c r="D243" s="224"/>
      <c r="E243" s="224"/>
      <c r="F243" s="224"/>
      <c r="G243" s="224"/>
      <c r="H243" s="224"/>
      <c r="I243" s="224"/>
      <c r="J243" s="224"/>
      <c r="K243" s="225"/>
      <c r="L243" s="226" t="s">
        <v>5</v>
      </c>
      <c r="M243" s="229"/>
      <c r="N243" s="223">
        <f>TEAMS!$F$23</f>
        <v>0</v>
      </c>
      <c r="O243" s="224"/>
      <c r="P243" s="224"/>
      <c r="Q243" s="224"/>
      <c r="R243" s="224"/>
      <c r="S243" s="224"/>
      <c r="T243" s="224"/>
      <c r="U243" s="224"/>
      <c r="V243" s="224"/>
      <c r="W243" s="224"/>
      <c r="X243" s="225"/>
    </row>
    <row r="244" spans="1:24" ht="9" customHeight="1" thickTop="1">
      <c r="A244" s="2"/>
      <c r="B244" s="2"/>
      <c r="C244" s="2"/>
      <c r="D244" s="2"/>
      <c r="E244" s="2"/>
      <c r="F244" s="2"/>
      <c r="G244" s="2"/>
      <c r="H244" s="2"/>
      <c r="I244" s="2"/>
      <c r="J244" s="2"/>
      <c r="K244" s="2"/>
      <c r="L244" s="2"/>
      <c r="M244" s="2"/>
      <c r="N244" s="2"/>
      <c r="O244" s="2"/>
      <c r="P244" s="2"/>
      <c r="Q244" s="2"/>
      <c r="R244" s="2"/>
      <c r="S244" s="2"/>
      <c r="T244" s="2"/>
      <c r="U244" s="2"/>
      <c r="V244" s="2"/>
      <c r="W244" s="2"/>
      <c r="X244" s="2"/>
    </row>
    <row r="245" spans="1:24" ht="21" customHeight="1" thickBot="1">
      <c r="A245" s="223">
        <f>TEAMS!$H$24</f>
        <v>0</v>
      </c>
      <c r="B245" s="224"/>
      <c r="C245" s="224"/>
      <c r="D245" s="224"/>
      <c r="E245" s="224"/>
      <c r="F245" s="224"/>
      <c r="G245" s="224"/>
      <c r="H245" s="224"/>
      <c r="I245" s="224"/>
      <c r="J245" s="224"/>
      <c r="K245" s="225"/>
      <c r="L245" s="226" t="s">
        <v>6</v>
      </c>
      <c r="M245" s="227"/>
      <c r="N245" s="223">
        <f>TEAMS!$F$24</f>
        <v>0</v>
      </c>
      <c r="O245" s="224"/>
      <c r="P245" s="224"/>
      <c r="Q245" s="224"/>
      <c r="R245" s="224"/>
      <c r="S245" s="224"/>
      <c r="T245" s="224"/>
      <c r="U245" s="224"/>
      <c r="V245" s="224"/>
      <c r="W245" s="224"/>
      <c r="X245" s="225"/>
    </row>
    <row r="246" ht="5.25" customHeight="1" thickTop="1"/>
    <row r="247" spans="1:22" ht="15.75" customHeight="1" thickBot="1">
      <c r="A247" s="23">
        <v>2</v>
      </c>
      <c r="C247" s="228" t="s">
        <v>9</v>
      </c>
      <c r="D247" s="228"/>
      <c r="E247" s="228"/>
      <c r="F247" s="228"/>
      <c r="G247" s="228"/>
      <c r="H247" s="228"/>
      <c r="I247" s="228"/>
      <c r="P247" s="228" t="s">
        <v>9</v>
      </c>
      <c r="Q247" s="228"/>
      <c r="R247" s="228"/>
      <c r="S247" s="228"/>
      <c r="T247" s="228"/>
      <c r="U247" s="228"/>
      <c r="V247" s="228"/>
    </row>
    <row r="248" spans="3:22" ht="30" customHeight="1" thickBot="1" thickTop="1">
      <c r="C248" s="216"/>
      <c r="D248" s="217"/>
      <c r="E248" s="217"/>
      <c r="F248" s="217"/>
      <c r="G248" s="217"/>
      <c r="H248" s="217"/>
      <c r="I248" s="218"/>
      <c r="P248" s="216"/>
      <c r="Q248" s="217"/>
      <c r="R248" s="217"/>
      <c r="S248" s="217"/>
      <c r="T248" s="217"/>
      <c r="U248" s="217"/>
      <c r="V248" s="218"/>
    </row>
    <row r="249" spans="1:24" ht="18.75" customHeight="1" thickTop="1">
      <c r="A249" s="215" t="s">
        <v>10</v>
      </c>
      <c r="B249" s="215"/>
      <c r="C249" s="215"/>
      <c r="D249" s="215"/>
      <c r="E249" s="215"/>
      <c r="F249" s="215"/>
      <c r="G249" s="215"/>
      <c r="H249" s="215"/>
      <c r="I249" s="215"/>
      <c r="J249" s="215"/>
      <c r="K249" s="215"/>
      <c r="N249" s="215" t="s">
        <v>10</v>
      </c>
      <c r="O249" s="215"/>
      <c r="P249" s="215"/>
      <c r="Q249" s="215"/>
      <c r="R249" s="215"/>
      <c r="S249" s="215"/>
      <c r="T249" s="215"/>
      <c r="U249" s="215"/>
      <c r="V249" s="215"/>
      <c r="W249" s="215"/>
      <c r="X249" s="215"/>
    </row>
    <row r="250" ht="3.75" customHeight="1" thickBot="1"/>
    <row r="251" spans="1:24" ht="27.75" customHeight="1" thickBot="1" thickTop="1">
      <c r="A251" s="216"/>
      <c r="B251" s="217"/>
      <c r="C251" s="217"/>
      <c r="D251" s="217"/>
      <c r="E251" s="217"/>
      <c r="F251" s="217"/>
      <c r="G251" s="217"/>
      <c r="H251" s="217"/>
      <c r="I251" s="217"/>
      <c r="J251" s="217"/>
      <c r="K251" s="218"/>
      <c r="L251" s="219">
        <v>11</v>
      </c>
      <c r="M251" s="220"/>
      <c r="N251" s="216"/>
      <c r="O251" s="217"/>
      <c r="P251" s="217"/>
      <c r="Q251" s="217"/>
      <c r="R251" s="217"/>
      <c r="S251" s="217"/>
      <c r="T251" s="217"/>
      <c r="U251" s="217"/>
      <c r="V251" s="217"/>
      <c r="W251" s="217"/>
      <c r="X251" s="218"/>
    </row>
    <row r="252" ht="5.25" customHeight="1" thickTop="1"/>
    <row r="253" spans="1:24" ht="20.25" customHeight="1" thickBot="1">
      <c r="A253" s="221" t="s">
        <v>11</v>
      </c>
      <c r="B253" s="221"/>
      <c r="C253" s="221"/>
      <c r="D253" s="221"/>
      <c r="E253" s="221"/>
      <c r="F253" s="221"/>
      <c r="G253" s="221"/>
      <c r="H253" s="221"/>
      <c r="I253" s="221"/>
      <c r="J253" s="221"/>
      <c r="K253" s="221"/>
      <c r="L253" s="221"/>
      <c r="M253" s="222"/>
      <c r="N253" s="222"/>
      <c r="O253" s="222"/>
      <c r="P253" s="222"/>
      <c r="Q253" s="222"/>
      <c r="R253" s="222"/>
      <c r="S253" s="222"/>
      <c r="T253" s="222"/>
      <c r="U253" s="222"/>
      <c r="V253" s="222"/>
      <c r="W253" s="222"/>
      <c r="X253" s="222"/>
    </row>
    <row r="254" spans="1:24" ht="18">
      <c r="A254" s="238" t="str">
        <f>TEAMS!$D$1</f>
        <v>CLUB NAME</v>
      </c>
      <c r="B254" s="238"/>
      <c r="C254" s="238"/>
      <c r="D254" s="238"/>
      <c r="E254" s="238"/>
      <c r="F254" s="238"/>
      <c r="G254" s="238"/>
      <c r="H254" s="238"/>
      <c r="I254" s="238"/>
      <c r="J254" s="238"/>
      <c r="K254" s="238"/>
      <c r="L254" s="238"/>
      <c r="M254" s="238"/>
      <c r="N254" s="238"/>
      <c r="O254" s="238"/>
      <c r="P254" s="238"/>
      <c r="Q254" s="238"/>
      <c r="R254" s="238"/>
      <c r="S254" s="238"/>
      <c r="T254" s="238"/>
      <c r="U254" s="238"/>
      <c r="V254" s="238"/>
      <c r="W254" s="238"/>
      <c r="X254" s="238"/>
    </row>
    <row r="255" ht="6" customHeight="1"/>
    <row r="256" spans="1:24" ht="15.75">
      <c r="A256" s="237" t="str">
        <f>TEAMS!$D$3</f>
        <v>Tuesday Mens Mufti.</v>
      </c>
      <c r="B256" s="237"/>
      <c r="C256" s="237"/>
      <c r="D256" s="237"/>
      <c r="E256" s="237"/>
      <c r="F256" s="237"/>
      <c r="G256" s="237"/>
      <c r="H256" s="237"/>
      <c r="I256" s="237"/>
      <c r="J256" s="237"/>
      <c r="K256" s="237"/>
      <c r="L256" s="237"/>
      <c r="M256" s="237"/>
      <c r="N256" s="237"/>
      <c r="O256" s="237"/>
      <c r="P256" s="237"/>
      <c r="Q256" s="237"/>
      <c r="R256" s="237"/>
      <c r="S256" s="237"/>
      <c r="T256" s="237"/>
      <c r="U256" s="237"/>
      <c r="V256" s="237"/>
      <c r="W256" s="237"/>
      <c r="X256" s="237"/>
    </row>
    <row r="257" ht="6" customHeight="1"/>
    <row r="258" spans="3:24" ht="15.75">
      <c r="C258" s="230" t="s">
        <v>2</v>
      </c>
      <c r="D258" s="230"/>
      <c r="E258" s="230"/>
      <c r="F258" s="230"/>
      <c r="G258" s="230"/>
      <c r="H258" s="3"/>
      <c r="I258" s="230" t="s">
        <v>1</v>
      </c>
      <c r="J258" s="230"/>
      <c r="K258" s="230"/>
      <c r="L258" s="230"/>
      <c r="M258" s="230"/>
      <c r="N258" s="230"/>
      <c r="O258" s="230"/>
      <c r="P258" s="230"/>
      <c r="Q258" s="230"/>
      <c r="R258" s="230"/>
      <c r="S258" s="230"/>
      <c r="T258" s="230"/>
      <c r="U258" s="230"/>
      <c r="V258" s="230"/>
      <c r="W258" s="230"/>
      <c r="X258" s="230"/>
    </row>
    <row r="259" ht="3" customHeight="1"/>
    <row r="260" spans="3:24" ht="21" customHeight="1" thickBot="1">
      <c r="C260" s="231">
        <f>TEAMS!$G$25</f>
        <v>0</v>
      </c>
      <c r="D260" s="232"/>
      <c r="E260" s="232"/>
      <c r="F260" s="232"/>
      <c r="G260" s="233"/>
      <c r="I260" s="234">
        <f>TEAMS!$D$2</f>
        <v>40609</v>
      </c>
      <c r="J260" s="235"/>
      <c r="K260" s="235"/>
      <c r="L260" s="235"/>
      <c r="M260" s="235"/>
      <c r="N260" s="235"/>
      <c r="O260" s="235"/>
      <c r="P260" s="235"/>
      <c r="Q260" s="235"/>
      <c r="R260" s="235"/>
      <c r="S260" s="235"/>
      <c r="T260" s="235"/>
      <c r="U260" s="235"/>
      <c r="V260" s="235"/>
      <c r="W260" s="235"/>
      <c r="X260" s="236"/>
    </row>
    <row r="261" ht="13.5" thickTop="1"/>
    <row r="262" spans="1:24" ht="20.25" customHeight="1" thickBot="1">
      <c r="A262" s="223">
        <f>TEAMS!$H$26</f>
        <v>0</v>
      </c>
      <c r="B262" s="224"/>
      <c r="C262" s="224"/>
      <c r="D262" s="224"/>
      <c r="E262" s="224"/>
      <c r="F262" s="224"/>
      <c r="G262" s="224"/>
      <c r="H262" s="224"/>
      <c r="I262" s="224"/>
      <c r="J262" s="224"/>
      <c r="K262" s="225"/>
      <c r="L262" s="226" t="s">
        <v>3</v>
      </c>
      <c r="M262" s="229"/>
      <c r="N262" s="223">
        <f>TEAMS!$F$26</f>
        <v>0</v>
      </c>
      <c r="O262" s="224"/>
      <c r="P262" s="224"/>
      <c r="Q262" s="224"/>
      <c r="R262" s="224"/>
      <c r="S262" s="224"/>
      <c r="T262" s="224"/>
      <c r="U262" s="224"/>
      <c r="V262" s="224"/>
      <c r="W262" s="224"/>
      <c r="X262" s="225"/>
    </row>
    <row r="263" spans="1:24" ht="9" customHeight="1" thickTop="1">
      <c r="A263" s="2"/>
      <c r="B263" s="2"/>
      <c r="C263" s="2"/>
      <c r="D263" s="2"/>
      <c r="E263" s="2"/>
      <c r="F263" s="2"/>
      <c r="G263" s="2"/>
      <c r="H263" s="2"/>
      <c r="I263" s="2"/>
      <c r="J263" s="2"/>
      <c r="K263" s="2"/>
      <c r="L263" s="2"/>
      <c r="M263" s="2"/>
      <c r="N263" s="2"/>
      <c r="O263" s="2"/>
      <c r="P263" s="2"/>
      <c r="Q263" s="2"/>
      <c r="R263" s="2"/>
      <c r="S263" s="2"/>
      <c r="T263" s="2"/>
      <c r="U263" s="2"/>
      <c r="V263" s="2"/>
      <c r="W263" s="2"/>
      <c r="X263" s="2"/>
    </row>
    <row r="264" spans="1:24" ht="20.25" customHeight="1" thickBot="1">
      <c r="A264" s="223">
        <f>TEAMS!$H$27</f>
        <v>0</v>
      </c>
      <c r="B264" s="224"/>
      <c r="C264" s="224"/>
      <c r="D264" s="224"/>
      <c r="E264" s="224"/>
      <c r="F264" s="224"/>
      <c r="G264" s="224"/>
      <c r="H264" s="224"/>
      <c r="I264" s="224"/>
      <c r="J264" s="224"/>
      <c r="K264" s="225"/>
      <c r="L264" s="226" t="s">
        <v>4</v>
      </c>
      <c r="M264" s="229"/>
      <c r="N264" s="223">
        <f>TEAMS!$F$27</f>
        <v>0</v>
      </c>
      <c r="O264" s="224"/>
      <c r="P264" s="224"/>
      <c r="Q264" s="224"/>
      <c r="R264" s="224"/>
      <c r="S264" s="224"/>
      <c r="T264" s="224"/>
      <c r="U264" s="224"/>
      <c r="V264" s="224"/>
      <c r="W264" s="224"/>
      <c r="X264" s="225"/>
    </row>
    <row r="265" spans="1:24" ht="9" customHeight="1" thickTop="1">
      <c r="A265" s="2"/>
      <c r="B265" s="2"/>
      <c r="C265" s="2"/>
      <c r="D265" s="2"/>
      <c r="E265" s="2"/>
      <c r="F265" s="2"/>
      <c r="G265" s="2"/>
      <c r="H265" s="2"/>
      <c r="I265" s="2"/>
      <c r="J265" s="2"/>
      <c r="K265" s="2"/>
      <c r="L265" s="2"/>
      <c r="M265" s="2"/>
      <c r="N265" s="2"/>
      <c r="O265" s="2"/>
      <c r="P265" s="2"/>
      <c r="Q265" s="2"/>
      <c r="R265" s="2"/>
      <c r="S265" s="2"/>
      <c r="T265" s="2"/>
      <c r="U265" s="2"/>
      <c r="V265" s="2"/>
      <c r="W265" s="2"/>
      <c r="X265" s="2"/>
    </row>
    <row r="266" spans="1:24" ht="20.25" customHeight="1" thickBot="1">
      <c r="A266" s="223">
        <f>TEAMS!$H$28</f>
        <v>0</v>
      </c>
      <c r="B266" s="224"/>
      <c r="C266" s="224"/>
      <c r="D266" s="224"/>
      <c r="E266" s="224"/>
      <c r="F266" s="224"/>
      <c r="G266" s="224"/>
      <c r="H266" s="224"/>
      <c r="I266" s="224"/>
      <c r="J266" s="224"/>
      <c r="K266" s="225"/>
      <c r="L266" s="226" t="s">
        <v>5</v>
      </c>
      <c r="M266" s="229"/>
      <c r="N266" s="223">
        <f>TEAMS!$F$28</f>
        <v>0</v>
      </c>
      <c r="O266" s="224"/>
      <c r="P266" s="224"/>
      <c r="Q266" s="224"/>
      <c r="R266" s="224"/>
      <c r="S266" s="224"/>
      <c r="T266" s="224"/>
      <c r="U266" s="224"/>
      <c r="V266" s="224"/>
      <c r="W266" s="224"/>
      <c r="X266" s="225"/>
    </row>
    <row r="267" spans="1:24" ht="9" customHeight="1" thickTop="1">
      <c r="A267" s="2"/>
      <c r="B267" s="2"/>
      <c r="C267" s="2"/>
      <c r="D267" s="2"/>
      <c r="E267" s="2"/>
      <c r="F267" s="2"/>
      <c r="G267" s="2"/>
      <c r="H267" s="2"/>
      <c r="I267" s="2"/>
      <c r="J267" s="2"/>
      <c r="K267" s="2"/>
      <c r="L267" s="2"/>
      <c r="M267" s="2"/>
      <c r="N267" s="2"/>
      <c r="O267" s="2"/>
      <c r="P267" s="2"/>
      <c r="Q267" s="2"/>
      <c r="R267" s="2"/>
      <c r="S267" s="2"/>
      <c r="T267" s="2"/>
      <c r="U267" s="2"/>
      <c r="V267" s="2"/>
      <c r="W267" s="2"/>
      <c r="X267" s="2"/>
    </row>
    <row r="268" spans="1:24" ht="21" customHeight="1" thickBot="1">
      <c r="A268" s="223">
        <f>TEAMS!$H$29</f>
        <v>0</v>
      </c>
      <c r="B268" s="224"/>
      <c r="C268" s="224"/>
      <c r="D268" s="224"/>
      <c r="E268" s="224"/>
      <c r="F268" s="224"/>
      <c r="G268" s="224"/>
      <c r="H268" s="224"/>
      <c r="I268" s="224"/>
      <c r="J268" s="224"/>
      <c r="K268" s="225"/>
      <c r="L268" s="226" t="s">
        <v>6</v>
      </c>
      <c r="M268" s="227"/>
      <c r="N268" s="223">
        <f>TEAMS!$F$29</f>
        <v>0</v>
      </c>
      <c r="O268" s="224"/>
      <c r="P268" s="224"/>
      <c r="Q268" s="224"/>
      <c r="R268" s="224"/>
      <c r="S268" s="224"/>
      <c r="T268" s="224"/>
      <c r="U268" s="224"/>
      <c r="V268" s="224"/>
      <c r="W268" s="224"/>
      <c r="X268" s="225"/>
    </row>
    <row r="269" ht="5.25" customHeight="1" thickTop="1"/>
    <row r="270" spans="1:22" ht="15.75" customHeight="1" thickBot="1">
      <c r="A270" s="23">
        <v>2</v>
      </c>
      <c r="C270" s="228" t="s">
        <v>9</v>
      </c>
      <c r="D270" s="228"/>
      <c r="E270" s="228"/>
      <c r="F270" s="228"/>
      <c r="G270" s="228"/>
      <c r="H270" s="228"/>
      <c r="I270" s="228"/>
      <c r="P270" s="228" t="s">
        <v>9</v>
      </c>
      <c r="Q270" s="228"/>
      <c r="R270" s="228"/>
      <c r="S270" s="228"/>
      <c r="T270" s="228"/>
      <c r="U270" s="228"/>
      <c r="V270" s="228"/>
    </row>
    <row r="271" spans="3:22" ht="30" customHeight="1" thickBot="1" thickTop="1">
      <c r="C271" s="216"/>
      <c r="D271" s="217"/>
      <c r="E271" s="217"/>
      <c r="F271" s="217"/>
      <c r="G271" s="217"/>
      <c r="H271" s="217"/>
      <c r="I271" s="218"/>
      <c r="P271" s="216"/>
      <c r="Q271" s="217"/>
      <c r="R271" s="217"/>
      <c r="S271" s="217"/>
      <c r="T271" s="217"/>
      <c r="U271" s="217"/>
      <c r="V271" s="218"/>
    </row>
    <row r="272" spans="1:24" ht="18.75" customHeight="1" thickTop="1">
      <c r="A272" s="215" t="s">
        <v>10</v>
      </c>
      <c r="B272" s="215"/>
      <c r="C272" s="215"/>
      <c r="D272" s="215"/>
      <c r="E272" s="215"/>
      <c r="F272" s="215"/>
      <c r="G272" s="215"/>
      <c r="H272" s="215"/>
      <c r="I272" s="215"/>
      <c r="J272" s="215"/>
      <c r="K272" s="215"/>
      <c r="N272" s="215" t="s">
        <v>10</v>
      </c>
      <c r="O272" s="215"/>
      <c r="P272" s="215"/>
      <c r="Q272" s="215"/>
      <c r="R272" s="215"/>
      <c r="S272" s="215"/>
      <c r="T272" s="215"/>
      <c r="U272" s="215"/>
      <c r="V272" s="215"/>
      <c r="W272" s="215"/>
      <c r="X272" s="215"/>
    </row>
    <row r="273" ht="3.75" customHeight="1" thickBot="1"/>
    <row r="274" spans="1:24" ht="27.75" customHeight="1" thickBot="1" thickTop="1">
      <c r="A274" s="216"/>
      <c r="B274" s="217"/>
      <c r="C274" s="217"/>
      <c r="D274" s="217"/>
      <c r="E274" s="217"/>
      <c r="F274" s="217"/>
      <c r="G274" s="217"/>
      <c r="H274" s="217"/>
      <c r="I274" s="217"/>
      <c r="J274" s="217"/>
      <c r="K274" s="218"/>
      <c r="L274" s="219">
        <v>12</v>
      </c>
      <c r="M274" s="220"/>
      <c r="N274" s="216"/>
      <c r="O274" s="217"/>
      <c r="P274" s="217"/>
      <c r="Q274" s="217"/>
      <c r="R274" s="217"/>
      <c r="S274" s="217"/>
      <c r="T274" s="217"/>
      <c r="U274" s="217"/>
      <c r="V274" s="217"/>
      <c r="W274" s="217"/>
      <c r="X274" s="218"/>
    </row>
    <row r="275" ht="5.25" customHeight="1" thickTop="1"/>
    <row r="276" spans="1:24" ht="20.25" customHeight="1" thickBot="1">
      <c r="A276" s="221" t="s">
        <v>11</v>
      </c>
      <c r="B276" s="221"/>
      <c r="C276" s="221"/>
      <c r="D276" s="221"/>
      <c r="E276" s="221"/>
      <c r="F276" s="221"/>
      <c r="G276" s="221"/>
      <c r="H276" s="221"/>
      <c r="I276" s="221"/>
      <c r="J276" s="221"/>
      <c r="K276" s="221"/>
      <c r="L276" s="221"/>
      <c r="M276" s="222"/>
      <c r="N276" s="222"/>
      <c r="O276" s="222"/>
      <c r="P276" s="222"/>
      <c r="Q276" s="222"/>
      <c r="R276" s="222"/>
      <c r="S276" s="222"/>
      <c r="T276" s="222"/>
      <c r="U276" s="222"/>
      <c r="V276" s="222"/>
      <c r="W276" s="222"/>
      <c r="X276" s="222"/>
    </row>
    <row r="277" spans="1:24" ht="18">
      <c r="A277" s="238" t="str">
        <f>TEAMS!$D$1</f>
        <v>CLUB NAME</v>
      </c>
      <c r="B277" s="238"/>
      <c r="C277" s="238"/>
      <c r="D277" s="238"/>
      <c r="E277" s="238"/>
      <c r="F277" s="238"/>
      <c r="G277" s="238"/>
      <c r="H277" s="238"/>
      <c r="I277" s="238"/>
      <c r="J277" s="238"/>
      <c r="K277" s="238"/>
      <c r="L277" s="238"/>
      <c r="M277" s="238"/>
      <c r="N277" s="238"/>
      <c r="O277" s="238"/>
      <c r="P277" s="238"/>
      <c r="Q277" s="238"/>
      <c r="R277" s="238"/>
      <c r="S277" s="238"/>
      <c r="T277" s="238"/>
      <c r="U277" s="238"/>
      <c r="V277" s="238"/>
      <c r="W277" s="238"/>
      <c r="X277" s="238"/>
    </row>
    <row r="278" ht="6" customHeight="1"/>
    <row r="279" spans="1:24" ht="15.75">
      <c r="A279" s="237" t="str">
        <f>TEAMS!$D$3</f>
        <v>Tuesday Mens Mufti.</v>
      </c>
      <c r="B279" s="237"/>
      <c r="C279" s="237"/>
      <c r="D279" s="237"/>
      <c r="E279" s="237"/>
      <c r="F279" s="237"/>
      <c r="G279" s="237"/>
      <c r="H279" s="237"/>
      <c r="I279" s="237"/>
      <c r="J279" s="237"/>
      <c r="K279" s="237"/>
      <c r="L279" s="237"/>
      <c r="M279" s="237"/>
      <c r="N279" s="237"/>
      <c r="O279" s="237"/>
      <c r="P279" s="237"/>
      <c r="Q279" s="237"/>
      <c r="R279" s="237"/>
      <c r="S279" s="237"/>
      <c r="T279" s="237"/>
      <c r="U279" s="237"/>
      <c r="V279" s="237"/>
      <c r="W279" s="237"/>
      <c r="X279" s="237"/>
    </row>
    <row r="280" ht="6" customHeight="1"/>
    <row r="281" spans="3:24" ht="15.75">
      <c r="C281" s="230" t="s">
        <v>2</v>
      </c>
      <c r="D281" s="230"/>
      <c r="E281" s="230"/>
      <c r="F281" s="230"/>
      <c r="G281" s="230"/>
      <c r="H281" s="3"/>
      <c r="I281" s="230" t="s">
        <v>1</v>
      </c>
      <c r="J281" s="230"/>
      <c r="K281" s="230"/>
      <c r="L281" s="230"/>
      <c r="M281" s="230"/>
      <c r="N281" s="230"/>
      <c r="O281" s="230"/>
      <c r="P281" s="230"/>
      <c r="Q281" s="230"/>
      <c r="R281" s="230"/>
      <c r="S281" s="230"/>
      <c r="T281" s="230"/>
      <c r="U281" s="230"/>
      <c r="V281" s="230"/>
      <c r="W281" s="230"/>
      <c r="X281" s="230"/>
    </row>
    <row r="282" ht="3" customHeight="1"/>
    <row r="283" spans="3:24" ht="21" customHeight="1" thickBot="1">
      <c r="C283" s="231">
        <f>TEAMS!$G$30</f>
        <v>0</v>
      </c>
      <c r="D283" s="232"/>
      <c r="E283" s="232"/>
      <c r="F283" s="232"/>
      <c r="G283" s="233"/>
      <c r="I283" s="234">
        <f>TEAMS!$D$2</f>
        <v>40609</v>
      </c>
      <c r="J283" s="235"/>
      <c r="K283" s="235"/>
      <c r="L283" s="235"/>
      <c r="M283" s="235"/>
      <c r="N283" s="235"/>
      <c r="O283" s="235"/>
      <c r="P283" s="235"/>
      <c r="Q283" s="235"/>
      <c r="R283" s="235"/>
      <c r="S283" s="235"/>
      <c r="T283" s="235"/>
      <c r="U283" s="235"/>
      <c r="V283" s="235"/>
      <c r="W283" s="235"/>
      <c r="X283" s="236"/>
    </row>
    <row r="284" ht="13.5" thickTop="1"/>
    <row r="285" spans="1:24" ht="20.25" customHeight="1" thickBot="1">
      <c r="A285" s="223">
        <f>TEAMS!$H$31</f>
        <v>0</v>
      </c>
      <c r="B285" s="224"/>
      <c r="C285" s="224"/>
      <c r="D285" s="224"/>
      <c r="E285" s="224"/>
      <c r="F285" s="224"/>
      <c r="G285" s="224"/>
      <c r="H285" s="224"/>
      <c r="I285" s="224"/>
      <c r="J285" s="224"/>
      <c r="K285" s="225"/>
      <c r="L285" s="226" t="s">
        <v>3</v>
      </c>
      <c r="M285" s="229"/>
      <c r="N285" s="223">
        <f>TEAMS!$F$31</f>
        <v>0</v>
      </c>
      <c r="O285" s="224"/>
      <c r="P285" s="224"/>
      <c r="Q285" s="224"/>
      <c r="R285" s="224"/>
      <c r="S285" s="224"/>
      <c r="T285" s="224"/>
      <c r="U285" s="224"/>
      <c r="V285" s="224"/>
      <c r="W285" s="224"/>
      <c r="X285" s="225"/>
    </row>
    <row r="286" spans="1:24" ht="9" customHeight="1" thickTop="1">
      <c r="A286" s="2"/>
      <c r="B286" s="2"/>
      <c r="C286" s="2"/>
      <c r="D286" s="2"/>
      <c r="E286" s="2"/>
      <c r="F286" s="2"/>
      <c r="G286" s="2"/>
      <c r="H286" s="2"/>
      <c r="I286" s="2"/>
      <c r="J286" s="2"/>
      <c r="K286" s="2"/>
      <c r="L286" s="2"/>
      <c r="M286" s="2"/>
      <c r="N286" s="2"/>
      <c r="O286" s="2"/>
      <c r="P286" s="2"/>
      <c r="Q286" s="2"/>
      <c r="R286" s="2"/>
      <c r="S286" s="2"/>
      <c r="T286" s="2"/>
      <c r="U286" s="2"/>
      <c r="V286" s="2"/>
      <c r="W286" s="2"/>
      <c r="X286" s="2"/>
    </row>
    <row r="287" spans="1:24" ht="20.25" customHeight="1" thickBot="1">
      <c r="A287" s="223">
        <f>TEAMS!$H$32</f>
        <v>0</v>
      </c>
      <c r="B287" s="224"/>
      <c r="C287" s="224"/>
      <c r="D287" s="224"/>
      <c r="E287" s="224"/>
      <c r="F287" s="224"/>
      <c r="G287" s="224"/>
      <c r="H287" s="224"/>
      <c r="I287" s="224"/>
      <c r="J287" s="224"/>
      <c r="K287" s="225"/>
      <c r="L287" s="226" t="s">
        <v>4</v>
      </c>
      <c r="M287" s="229"/>
      <c r="N287" s="223">
        <f>TEAMS!$F$32</f>
        <v>0</v>
      </c>
      <c r="O287" s="224"/>
      <c r="P287" s="224"/>
      <c r="Q287" s="224"/>
      <c r="R287" s="224"/>
      <c r="S287" s="224"/>
      <c r="T287" s="224"/>
      <c r="U287" s="224"/>
      <c r="V287" s="224"/>
      <c r="W287" s="224"/>
      <c r="X287" s="225"/>
    </row>
    <row r="288" spans="1:24" ht="9" customHeight="1" thickTop="1">
      <c r="A288" s="2"/>
      <c r="B288" s="2"/>
      <c r="C288" s="2"/>
      <c r="D288" s="2"/>
      <c r="E288" s="2"/>
      <c r="F288" s="2"/>
      <c r="G288" s="2"/>
      <c r="H288" s="2"/>
      <c r="I288" s="2"/>
      <c r="J288" s="2"/>
      <c r="K288" s="2"/>
      <c r="L288" s="2"/>
      <c r="M288" s="2"/>
      <c r="N288" s="2"/>
      <c r="O288" s="2"/>
      <c r="P288" s="2"/>
      <c r="Q288" s="2"/>
      <c r="R288" s="2"/>
      <c r="S288" s="2"/>
      <c r="T288" s="2"/>
      <c r="U288" s="2"/>
      <c r="V288" s="2"/>
      <c r="W288" s="2"/>
      <c r="X288" s="2"/>
    </row>
    <row r="289" spans="1:24" ht="20.25" customHeight="1" thickBot="1">
      <c r="A289" s="223">
        <f>TEAMS!$H$33</f>
        <v>0</v>
      </c>
      <c r="B289" s="224"/>
      <c r="C289" s="224"/>
      <c r="D289" s="224"/>
      <c r="E289" s="224"/>
      <c r="F289" s="224"/>
      <c r="G289" s="224"/>
      <c r="H289" s="224"/>
      <c r="I289" s="224"/>
      <c r="J289" s="224"/>
      <c r="K289" s="225"/>
      <c r="L289" s="226" t="s">
        <v>5</v>
      </c>
      <c r="M289" s="229"/>
      <c r="N289" s="223">
        <f>TEAMS!$F$33</f>
        <v>0</v>
      </c>
      <c r="O289" s="224"/>
      <c r="P289" s="224"/>
      <c r="Q289" s="224"/>
      <c r="R289" s="224"/>
      <c r="S289" s="224"/>
      <c r="T289" s="224"/>
      <c r="U289" s="224"/>
      <c r="V289" s="224"/>
      <c r="W289" s="224"/>
      <c r="X289" s="225"/>
    </row>
    <row r="290" spans="1:24" ht="9" customHeight="1" thickTop="1">
      <c r="A290" s="2"/>
      <c r="B290" s="2"/>
      <c r="C290" s="2"/>
      <c r="D290" s="2"/>
      <c r="E290" s="2"/>
      <c r="F290" s="2"/>
      <c r="G290" s="2"/>
      <c r="H290" s="2"/>
      <c r="I290" s="2"/>
      <c r="J290" s="2"/>
      <c r="K290" s="2"/>
      <c r="L290" s="2"/>
      <c r="M290" s="2"/>
      <c r="N290" s="2"/>
      <c r="O290" s="2"/>
      <c r="P290" s="2"/>
      <c r="Q290" s="2"/>
      <c r="R290" s="2"/>
      <c r="S290" s="2"/>
      <c r="T290" s="2"/>
      <c r="U290" s="2"/>
      <c r="V290" s="2"/>
      <c r="W290" s="2"/>
      <c r="X290" s="2"/>
    </row>
    <row r="291" spans="1:24" ht="21" customHeight="1" thickBot="1">
      <c r="A291" s="223">
        <f>TEAMS!$H$34</f>
        <v>0</v>
      </c>
      <c r="B291" s="224"/>
      <c r="C291" s="224"/>
      <c r="D291" s="224"/>
      <c r="E291" s="224"/>
      <c r="F291" s="224"/>
      <c r="G291" s="224"/>
      <c r="H291" s="224"/>
      <c r="I291" s="224"/>
      <c r="J291" s="224"/>
      <c r="K291" s="225"/>
      <c r="L291" s="226" t="s">
        <v>6</v>
      </c>
      <c r="M291" s="227"/>
      <c r="N291" s="223">
        <f>TEAMS!$F$34</f>
        <v>0</v>
      </c>
      <c r="O291" s="224"/>
      <c r="P291" s="224"/>
      <c r="Q291" s="224"/>
      <c r="R291" s="224"/>
      <c r="S291" s="224"/>
      <c r="T291" s="224"/>
      <c r="U291" s="224"/>
      <c r="V291" s="224"/>
      <c r="W291" s="224"/>
      <c r="X291" s="225"/>
    </row>
    <row r="292" ht="5.25" customHeight="1" thickTop="1"/>
    <row r="293" spans="1:22" ht="15.75" customHeight="1" thickBot="1">
      <c r="A293" s="23">
        <v>2</v>
      </c>
      <c r="C293" s="228" t="s">
        <v>9</v>
      </c>
      <c r="D293" s="228"/>
      <c r="E293" s="228"/>
      <c r="F293" s="228"/>
      <c r="G293" s="228"/>
      <c r="H293" s="228"/>
      <c r="I293" s="228"/>
      <c r="P293" s="228" t="s">
        <v>9</v>
      </c>
      <c r="Q293" s="228"/>
      <c r="R293" s="228"/>
      <c r="S293" s="228"/>
      <c r="T293" s="228"/>
      <c r="U293" s="228"/>
      <c r="V293" s="228"/>
    </row>
    <row r="294" spans="3:22" ht="30" customHeight="1" thickBot="1" thickTop="1">
      <c r="C294" s="216"/>
      <c r="D294" s="217"/>
      <c r="E294" s="217"/>
      <c r="F294" s="217"/>
      <c r="G294" s="217"/>
      <c r="H294" s="217"/>
      <c r="I294" s="218"/>
      <c r="P294" s="216"/>
      <c r="Q294" s="217"/>
      <c r="R294" s="217"/>
      <c r="S294" s="217"/>
      <c r="T294" s="217"/>
      <c r="U294" s="217"/>
      <c r="V294" s="218"/>
    </row>
    <row r="295" spans="1:24" ht="18.75" customHeight="1" thickTop="1">
      <c r="A295" s="215" t="s">
        <v>10</v>
      </c>
      <c r="B295" s="215"/>
      <c r="C295" s="215"/>
      <c r="D295" s="215"/>
      <c r="E295" s="215"/>
      <c r="F295" s="215"/>
      <c r="G295" s="215"/>
      <c r="H295" s="215"/>
      <c r="I295" s="215"/>
      <c r="J295" s="215"/>
      <c r="K295" s="215"/>
      <c r="N295" s="215" t="s">
        <v>10</v>
      </c>
      <c r="O295" s="215"/>
      <c r="P295" s="215"/>
      <c r="Q295" s="215"/>
      <c r="R295" s="215"/>
      <c r="S295" s="215"/>
      <c r="T295" s="215"/>
      <c r="U295" s="215"/>
      <c r="V295" s="215"/>
      <c r="W295" s="215"/>
      <c r="X295" s="215"/>
    </row>
    <row r="296" ht="3.75" customHeight="1" thickBot="1"/>
    <row r="297" spans="1:24" ht="27.75" customHeight="1" thickBot="1" thickTop="1">
      <c r="A297" s="216"/>
      <c r="B297" s="217"/>
      <c r="C297" s="217"/>
      <c r="D297" s="217"/>
      <c r="E297" s="217"/>
      <c r="F297" s="217"/>
      <c r="G297" s="217"/>
      <c r="H297" s="217"/>
      <c r="I297" s="217"/>
      <c r="J297" s="217"/>
      <c r="K297" s="218"/>
      <c r="L297" s="219">
        <v>13</v>
      </c>
      <c r="M297" s="220"/>
      <c r="N297" s="216"/>
      <c r="O297" s="217"/>
      <c r="P297" s="217"/>
      <c r="Q297" s="217"/>
      <c r="R297" s="217"/>
      <c r="S297" s="217"/>
      <c r="T297" s="217"/>
      <c r="U297" s="217"/>
      <c r="V297" s="217"/>
      <c r="W297" s="217"/>
      <c r="X297" s="218"/>
    </row>
    <row r="298" ht="5.25" customHeight="1" thickTop="1"/>
    <row r="299" spans="1:24" ht="20.25" customHeight="1" thickBot="1">
      <c r="A299" s="221" t="s">
        <v>11</v>
      </c>
      <c r="B299" s="221"/>
      <c r="C299" s="221"/>
      <c r="D299" s="221"/>
      <c r="E299" s="221"/>
      <c r="F299" s="221"/>
      <c r="G299" s="221"/>
      <c r="H299" s="221"/>
      <c r="I299" s="221"/>
      <c r="J299" s="221"/>
      <c r="K299" s="221"/>
      <c r="L299" s="221"/>
      <c r="M299" s="222"/>
      <c r="N299" s="222"/>
      <c r="O299" s="222"/>
      <c r="P299" s="222"/>
      <c r="Q299" s="222"/>
      <c r="R299" s="222"/>
      <c r="S299" s="222"/>
      <c r="T299" s="222"/>
      <c r="U299" s="222"/>
      <c r="V299" s="222"/>
      <c r="W299" s="222"/>
      <c r="X299" s="222"/>
    </row>
    <row r="300" spans="1:24" ht="18">
      <c r="A300" s="238" t="str">
        <f>TEAMS!$D$1</f>
        <v>CLUB NAME</v>
      </c>
      <c r="B300" s="238"/>
      <c r="C300" s="238"/>
      <c r="D300" s="238"/>
      <c r="E300" s="238"/>
      <c r="F300" s="238"/>
      <c r="G300" s="238"/>
      <c r="H300" s="238"/>
      <c r="I300" s="238"/>
      <c r="J300" s="238"/>
      <c r="K300" s="238"/>
      <c r="L300" s="238"/>
      <c r="M300" s="238"/>
      <c r="N300" s="238"/>
      <c r="O300" s="238"/>
      <c r="P300" s="238"/>
      <c r="Q300" s="238"/>
      <c r="R300" s="238"/>
      <c r="S300" s="238"/>
      <c r="T300" s="238"/>
      <c r="U300" s="238"/>
      <c r="V300" s="238"/>
      <c r="W300" s="238"/>
      <c r="X300" s="238"/>
    </row>
    <row r="301" ht="6" customHeight="1"/>
    <row r="302" spans="1:24" ht="15.75">
      <c r="A302" s="237" t="str">
        <f>TEAMS!$D$3</f>
        <v>Tuesday Mens Mufti.</v>
      </c>
      <c r="B302" s="237"/>
      <c r="C302" s="237"/>
      <c r="D302" s="237"/>
      <c r="E302" s="237"/>
      <c r="F302" s="237"/>
      <c r="G302" s="237"/>
      <c r="H302" s="237"/>
      <c r="I302" s="237"/>
      <c r="J302" s="237"/>
      <c r="K302" s="237"/>
      <c r="L302" s="237"/>
      <c r="M302" s="237"/>
      <c r="N302" s="237"/>
      <c r="O302" s="237"/>
      <c r="P302" s="237"/>
      <c r="Q302" s="237"/>
      <c r="R302" s="237"/>
      <c r="S302" s="237"/>
      <c r="T302" s="237"/>
      <c r="U302" s="237"/>
      <c r="V302" s="237"/>
      <c r="W302" s="237"/>
      <c r="X302" s="237"/>
    </row>
    <row r="303" ht="6" customHeight="1"/>
    <row r="304" spans="3:24" ht="15.75">
      <c r="C304" s="230" t="s">
        <v>2</v>
      </c>
      <c r="D304" s="230"/>
      <c r="E304" s="230"/>
      <c r="F304" s="230"/>
      <c r="G304" s="230"/>
      <c r="H304" s="3"/>
      <c r="I304" s="230" t="s">
        <v>1</v>
      </c>
      <c r="J304" s="230"/>
      <c r="K304" s="230"/>
      <c r="L304" s="230"/>
      <c r="M304" s="230"/>
      <c r="N304" s="230"/>
      <c r="O304" s="230"/>
      <c r="P304" s="230"/>
      <c r="Q304" s="230"/>
      <c r="R304" s="230"/>
      <c r="S304" s="230"/>
      <c r="T304" s="230"/>
      <c r="U304" s="230"/>
      <c r="V304" s="230"/>
      <c r="W304" s="230"/>
      <c r="X304" s="230"/>
    </row>
    <row r="305" ht="3" customHeight="1"/>
    <row r="306" spans="3:24" ht="21" customHeight="1" thickBot="1">
      <c r="C306" s="231">
        <f>TEAMS!$G$35</f>
        <v>0</v>
      </c>
      <c r="D306" s="232"/>
      <c r="E306" s="232"/>
      <c r="F306" s="232"/>
      <c r="G306" s="233"/>
      <c r="I306" s="234">
        <f>TEAMS!$D$2</f>
        <v>40609</v>
      </c>
      <c r="J306" s="235"/>
      <c r="K306" s="235"/>
      <c r="L306" s="235"/>
      <c r="M306" s="235"/>
      <c r="N306" s="235"/>
      <c r="O306" s="235"/>
      <c r="P306" s="235"/>
      <c r="Q306" s="235"/>
      <c r="R306" s="235"/>
      <c r="S306" s="235"/>
      <c r="T306" s="235"/>
      <c r="U306" s="235"/>
      <c r="V306" s="235"/>
      <c r="W306" s="235"/>
      <c r="X306" s="236"/>
    </row>
    <row r="307" ht="13.5" thickTop="1"/>
    <row r="308" spans="1:24" ht="20.25" customHeight="1" thickBot="1">
      <c r="A308" s="223">
        <f>TEAMS!$H$36</f>
        <v>0</v>
      </c>
      <c r="B308" s="224"/>
      <c r="C308" s="224"/>
      <c r="D308" s="224"/>
      <c r="E308" s="224"/>
      <c r="F308" s="224"/>
      <c r="G308" s="224"/>
      <c r="H308" s="224"/>
      <c r="I308" s="224"/>
      <c r="J308" s="224"/>
      <c r="K308" s="225"/>
      <c r="L308" s="226" t="s">
        <v>3</v>
      </c>
      <c r="M308" s="229"/>
      <c r="N308" s="223">
        <f>TEAMS!$F$36</f>
        <v>0</v>
      </c>
      <c r="O308" s="224"/>
      <c r="P308" s="224"/>
      <c r="Q308" s="224"/>
      <c r="R308" s="224"/>
      <c r="S308" s="224"/>
      <c r="T308" s="224"/>
      <c r="U308" s="224"/>
      <c r="V308" s="224"/>
      <c r="W308" s="224"/>
      <c r="X308" s="225"/>
    </row>
    <row r="309" spans="1:24" ht="9" customHeight="1" thickTop="1">
      <c r="A309" s="2"/>
      <c r="B309" s="2"/>
      <c r="C309" s="2"/>
      <c r="D309" s="2"/>
      <c r="E309" s="2"/>
      <c r="F309" s="2"/>
      <c r="G309" s="2"/>
      <c r="H309" s="2"/>
      <c r="I309" s="2"/>
      <c r="J309" s="2"/>
      <c r="K309" s="2"/>
      <c r="L309" s="2"/>
      <c r="M309" s="2"/>
      <c r="N309" s="2"/>
      <c r="O309" s="2"/>
      <c r="P309" s="2"/>
      <c r="Q309" s="2"/>
      <c r="R309" s="2"/>
      <c r="S309" s="2"/>
      <c r="T309" s="2"/>
      <c r="U309" s="2"/>
      <c r="V309" s="2"/>
      <c r="W309" s="2"/>
      <c r="X309" s="2"/>
    </row>
    <row r="310" spans="1:24" ht="20.25" customHeight="1" thickBot="1">
      <c r="A310" s="223">
        <f>TEAMS!$H$37</f>
        <v>0</v>
      </c>
      <c r="B310" s="224"/>
      <c r="C310" s="224"/>
      <c r="D310" s="224"/>
      <c r="E310" s="224"/>
      <c r="F310" s="224"/>
      <c r="G310" s="224"/>
      <c r="H310" s="224"/>
      <c r="I310" s="224"/>
      <c r="J310" s="224"/>
      <c r="K310" s="225"/>
      <c r="L310" s="226" t="s">
        <v>4</v>
      </c>
      <c r="M310" s="229"/>
      <c r="N310" s="223">
        <f>TEAMS!$F$37</f>
        <v>0</v>
      </c>
      <c r="O310" s="224"/>
      <c r="P310" s="224"/>
      <c r="Q310" s="224"/>
      <c r="R310" s="224"/>
      <c r="S310" s="224"/>
      <c r="T310" s="224"/>
      <c r="U310" s="224"/>
      <c r="V310" s="224"/>
      <c r="W310" s="224"/>
      <c r="X310" s="225"/>
    </row>
    <row r="311" spans="1:24" ht="9" customHeight="1" thickTop="1">
      <c r="A311" s="2"/>
      <c r="B311" s="2"/>
      <c r="C311" s="2"/>
      <c r="D311" s="2"/>
      <c r="E311" s="2"/>
      <c r="F311" s="2"/>
      <c r="G311" s="2"/>
      <c r="H311" s="2"/>
      <c r="I311" s="2"/>
      <c r="J311" s="2"/>
      <c r="K311" s="2"/>
      <c r="L311" s="2"/>
      <c r="M311" s="2"/>
      <c r="N311" s="2"/>
      <c r="O311" s="2"/>
      <c r="P311" s="2"/>
      <c r="Q311" s="2"/>
      <c r="R311" s="2"/>
      <c r="S311" s="2"/>
      <c r="T311" s="2"/>
      <c r="U311" s="2"/>
      <c r="V311" s="2"/>
      <c r="W311" s="2"/>
      <c r="X311" s="2"/>
    </row>
    <row r="312" spans="1:24" ht="20.25" customHeight="1" thickBot="1">
      <c r="A312" s="223">
        <f>TEAMS!$H$38</f>
        <v>0</v>
      </c>
      <c r="B312" s="224"/>
      <c r="C312" s="224"/>
      <c r="D312" s="224"/>
      <c r="E312" s="224"/>
      <c r="F312" s="224"/>
      <c r="G312" s="224"/>
      <c r="H312" s="224"/>
      <c r="I312" s="224"/>
      <c r="J312" s="224"/>
      <c r="K312" s="225"/>
      <c r="L312" s="226" t="s">
        <v>5</v>
      </c>
      <c r="M312" s="229"/>
      <c r="N312" s="223">
        <f>TEAMS!$F$38</f>
        <v>0</v>
      </c>
      <c r="O312" s="224"/>
      <c r="P312" s="224"/>
      <c r="Q312" s="224"/>
      <c r="R312" s="224"/>
      <c r="S312" s="224"/>
      <c r="T312" s="224"/>
      <c r="U312" s="224"/>
      <c r="V312" s="224"/>
      <c r="W312" s="224"/>
      <c r="X312" s="225"/>
    </row>
    <row r="313" spans="1:24" ht="9" customHeight="1" thickTop="1">
      <c r="A313" s="2"/>
      <c r="B313" s="2"/>
      <c r="C313" s="2"/>
      <c r="D313" s="2"/>
      <c r="E313" s="2"/>
      <c r="F313" s="2"/>
      <c r="G313" s="2"/>
      <c r="H313" s="2"/>
      <c r="I313" s="2"/>
      <c r="J313" s="2"/>
      <c r="K313" s="2"/>
      <c r="L313" s="2"/>
      <c r="M313" s="2"/>
      <c r="N313" s="2"/>
      <c r="O313" s="2"/>
      <c r="P313" s="2"/>
      <c r="Q313" s="2"/>
      <c r="R313" s="2"/>
      <c r="S313" s="2"/>
      <c r="T313" s="2"/>
      <c r="U313" s="2"/>
      <c r="V313" s="2"/>
      <c r="W313" s="2"/>
      <c r="X313" s="2"/>
    </row>
    <row r="314" spans="1:24" ht="21" customHeight="1" thickBot="1">
      <c r="A314" s="223">
        <f>TEAMS!$H$39</f>
        <v>0</v>
      </c>
      <c r="B314" s="224"/>
      <c r="C314" s="224"/>
      <c r="D314" s="224"/>
      <c r="E314" s="224"/>
      <c r="F314" s="224"/>
      <c r="G314" s="224"/>
      <c r="H314" s="224"/>
      <c r="I314" s="224"/>
      <c r="J314" s="224"/>
      <c r="K314" s="225"/>
      <c r="L314" s="226" t="s">
        <v>6</v>
      </c>
      <c r="M314" s="227"/>
      <c r="N314" s="223">
        <f>TEAMS!$F$39</f>
        <v>0</v>
      </c>
      <c r="O314" s="224"/>
      <c r="P314" s="224"/>
      <c r="Q314" s="224"/>
      <c r="R314" s="224"/>
      <c r="S314" s="224"/>
      <c r="T314" s="224"/>
      <c r="U314" s="224"/>
      <c r="V314" s="224"/>
      <c r="W314" s="224"/>
      <c r="X314" s="225"/>
    </row>
    <row r="315" ht="5.25" customHeight="1" thickTop="1"/>
    <row r="316" spans="1:22" ht="15.75" customHeight="1" thickBot="1">
      <c r="A316" s="23">
        <v>2</v>
      </c>
      <c r="C316" s="228" t="s">
        <v>9</v>
      </c>
      <c r="D316" s="228"/>
      <c r="E316" s="228"/>
      <c r="F316" s="228"/>
      <c r="G316" s="228"/>
      <c r="H316" s="228"/>
      <c r="I316" s="228"/>
      <c r="P316" s="228" t="s">
        <v>9</v>
      </c>
      <c r="Q316" s="228"/>
      <c r="R316" s="228"/>
      <c r="S316" s="228"/>
      <c r="T316" s="228"/>
      <c r="U316" s="228"/>
      <c r="V316" s="228"/>
    </row>
    <row r="317" spans="3:22" ht="30" customHeight="1" thickBot="1" thickTop="1">
      <c r="C317" s="216"/>
      <c r="D317" s="217"/>
      <c r="E317" s="217"/>
      <c r="F317" s="217"/>
      <c r="G317" s="217"/>
      <c r="H317" s="217"/>
      <c r="I317" s="218"/>
      <c r="P317" s="216"/>
      <c r="Q317" s="217"/>
      <c r="R317" s="217"/>
      <c r="S317" s="217"/>
      <c r="T317" s="217"/>
      <c r="U317" s="217"/>
      <c r="V317" s="218"/>
    </row>
    <row r="318" spans="1:24" ht="18.75" customHeight="1" thickTop="1">
      <c r="A318" s="215" t="s">
        <v>10</v>
      </c>
      <c r="B318" s="215"/>
      <c r="C318" s="215"/>
      <c r="D318" s="215"/>
      <c r="E318" s="215"/>
      <c r="F318" s="215"/>
      <c r="G318" s="215"/>
      <c r="H318" s="215"/>
      <c r="I318" s="215"/>
      <c r="J318" s="215"/>
      <c r="K318" s="215"/>
      <c r="N318" s="215" t="s">
        <v>10</v>
      </c>
      <c r="O318" s="215"/>
      <c r="P318" s="215"/>
      <c r="Q318" s="215"/>
      <c r="R318" s="215"/>
      <c r="S318" s="215"/>
      <c r="T318" s="215"/>
      <c r="U318" s="215"/>
      <c r="V318" s="215"/>
      <c r="W318" s="215"/>
      <c r="X318" s="215"/>
    </row>
    <row r="319" ht="3.75" customHeight="1" thickBot="1"/>
    <row r="320" spans="1:24" ht="27.75" customHeight="1" thickBot="1" thickTop="1">
      <c r="A320" s="216"/>
      <c r="B320" s="217"/>
      <c r="C320" s="217"/>
      <c r="D320" s="217"/>
      <c r="E320" s="217"/>
      <c r="F320" s="217"/>
      <c r="G320" s="217"/>
      <c r="H320" s="217"/>
      <c r="I320" s="217"/>
      <c r="J320" s="217"/>
      <c r="K320" s="218"/>
      <c r="L320" s="219">
        <v>14</v>
      </c>
      <c r="M320" s="220"/>
      <c r="N320" s="216"/>
      <c r="O320" s="217"/>
      <c r="P320" s="217"/>
      <c r="Q320" s="217"/>
      <c r="R320" s="217"/>
      <c r="S320" s="217"/>
      <c r="T320" s="217"/>
      <c r="U320" s="217"/>
      <c r="V320" s="217"/>
      <c r="W320" s="217"/>
      <c r="X320" s="218"/>
    </row>
    <row r="321" ht="5.25" customHeight="1" thickTop="1"/>
    <row r="322" spans="1:24" ht="20.25" customHeight="1" thickBot="1">
      <c r="A322" s="221" t="s">
        <v>11</v>
      </c>
      <c r="B322" s="221"/>
      <c r="C322" s="221"/>
      <c r="D322" s="221"/>
      <c r="E322" s="221"/>
      <c r="F322" s="221"/>
      <c r="G322" s="221"/>
      <c r="H322" s="221"/>
      <c r="I322" s="221"/>
      <c r="J322" s="221"/>
      <c r="K322" s="221"/>
      <c r="L322" s="221"/>
      <c r="M322" s="222"/>
      <c r="N322" s="222"/>
      <c r="O322" s="222"/>
      <c r="P322" s="222"/>
      <c r="Q322" s="222"/>
      <c r="R322" s="222"/>
      <c r="S322" s="222"/>
      <c r="T322" s="222"/>
      <c r="U322" s="222"/>
      <c r="V322" s="222"/>
      <c r="W322" s="222"/>
      <c r="X322" s="222"/>
    </row>
    <row r="323" spans="1:24" ht="18">
      <c r="A323" s="238" t="str">
        <f>TEAMS!$D$1</f>
        <v>CLUB NAME</v>
      </c>
      <c r="B323" s="238"/>
      <c r="C323" s="238"/>
      <c r="D323" s="238"/>
      <c r="E323" s="238"/>
      <c r="F323" s="238"/>
      <c r="G323" s="238"/>
      <c r="H323" s="238"/>
      <c r="I323" s="238"/>
      <c r="J323" s="238"/>
      <c r="K323" s="238"/>
      <c r="L323" s="238"/>
      <c r="M323" s="238"/>
      <c r="N323" s="238"/>
      <c r="O323" s="238"/>
      <c r="P323" s="238"/>
      <c r="Q323" s="238"/>
      <c r="R323" s="238"/>
      <c r="S323" s="238"/>
      <c r="T323" s="238"/>
      <c r="U323" s="238"/>
      <c r="V323" s="238"/>
      <c r="W323" s="238"/>
      <c r="X323" s="238"/>
    </row>
    <row r="324" ht="6" customHeight="1"/>
    <row r="325" spans="1:24" ht="15.75">
      <c r="A325" s="237" t="str">
        <f>TEAMS!$D$3</f>
        <v>Tuesday Mens Mufti.</v>
      </c>
      <c r="B325" s="237"/>
      <c r="C325" s="237"/>
      <c r="D325" s="237"/>
      <c r="E325" s="237"/>
      <c r="F325" s="237"/>
      <c r="G325" s="237"/>
      <c r="H325" s="237"/>
      <c r="I325" s="237"/>
      <c r="J325" s="237"/>
      <c r="K325" s="237"/>
      <c r="L325" s="237"/>
      <c r="M325" s="237"/>
      <c r="N325" s="237"/>
      <c r="O325" s="237"/>
      <c r="P325" s="237"/>
      <c r="Q325" s="237"/>
      <c r="R325" s="237"/>
      <c r="S325" s="237"/>
      <c r="T325" s="237"/>
      <c r="U325" s="237"/>
      <c r="V325" s="237"/>
      <c r="W325" s="237"/>
      <c r="X325" s="237"/>
    </row>
    <row r="326" ht="6" customHeight="1"/>
    <row r="327" spans="3:24" ht="15.75">
      <c r="C327" s="230" t="s">
        <v>2</v>
      </c>
      <c r="D327" s="230"/>
      <c r="E327" s="230"/>
      <c r="F327" s="230"/>
      <c r="G327" s="230"/>
      <c r="H327" s="3"/>
      <c r="I327" s="230" t="s">
        <v>1</v>
      </c>
      <c r="J327" s="230"/>
      <c r="K327" s="230"/>
      <c r="L327" s="230"/>
      <c r="M327" s="230"/>
      <c r="N327" s="230"/>
      <c r="O327" s="230"/>
      <c r="P327" s="230"/>
      <c r="Q327" s="230"/>
      <c r="R327" s="230"/>
      <c r="S327" s="230"/>
      <c r="T327" s="230"/>
      <c r="U327" s="230"/>
      <c r="V327" s="230"/>
      <c r="W327" s="230"/>
      <c r="X327" s="230"/>
    </row>
    <row r="328" ht="3" customHeight="1"/>
    <row r="329" spans="3:24" ht="21" customHeight="1" thickBot="1">
      <c r="C329" s="231">
        <f>TEAMS!$K$5</f>
        <v>0</v>
      </c>
      <c r="D329" s="232"/>
      <c r="E329" s="232"/>
      <c r="F329" s="232"/>
      <c r="G329" s="233"/>
      <c r="I329" s="234">
        <f>TEAMS!$D$2</f>
        <v>40609</v>
      </c>
      <c r="J329" s="235"/>
      <c r="K329" s="235"/>
      <c r="L329" s="235"/>
      <c r="M329" s="235"/>
      <c r="N329" s="235"/>
      <c r="O329" s="235"/>
      <c r="P329" s="235"/>
      <c r="Q329" s="235"/>
      <c r="R329" s="235"/>
      <c r="S329" s="235"/>
      <c r="T329" s="235"/>
      <c r="U329" s="235"/>
      <c r="V329" s="235"/>
      <c r="W329" s="235"/>
      <c r="X329" s="236"/>
    </row>
    <row r="330" ht="13.5" thickTop="1"/>
    <row r="331" spans="1:24" ht="20.25" customHeight="1" thickBot="1">
      <c r="A331" s="223">
        <f>TEAMS!$L$6</f>
        <v>0</v>
      </c>
      <c r="B331" s="224"/>
      <c r="C331" s="224"/>
      <c r="D331" s="224"/>
      <c r="E331" s="224"/>
      <c r="F331" s="224"/>
      <c r="G331" s="224"/>
      <c r="H331" s="224"/>
      <c r="I331" s="224"/>
      <c r="J331" s="224"/>
      <c r="K331" s="225"/>
      <c r="L331" s="226" t="s">
        <v>3</v>
      </c>
      <c r="M331" s="229"/>
      <c r="N331" s="223">
        <f>TEAMS!$J$6</f>
        <v>0</v>
      </c>
      <c r="O331" s="224"/>
      <c r="P331" s="224"/>
      <c r="Q331" s="224"/>
      <c r="R331" s="224"/>
      <c r="S331" s="224"/>
      <c r="T331" s="224"/>
      <c r="U331" s="224"/>
      <c r="V331" s="224"/>
      <c r="W331" s="224"/>
      <c r="X331" s="225"/>
    </row>
    <row r="332" spans="1:24" ht="9" customHeight="1" thickTop="1">
      <c r="A332" s="2"/>
      <c r="B332" s="2"/>
      <c r="C332" s="2"/>
      <c r="D332" s="2"/>
      <c r="E332" s="2"/>
      <c r="F332" s="2"/>
      <c r="G332" s="2"/>
      <c r="H332" s="2"/>
      <c r="I332" s="2"/>
      <c r="J332" s="2"/>
      <c r="K332" s="2"/>
      <c r="L332" s="2"/>
      <c r="M332" s="2"/>
      <c r="N332" s="2"/>
      <c r="O332" s="2"/>
      <c r="P332" s="2"/>
      <c r="Q332" s="2"/>
      <c r="R332" s="2"/>
      <c r="S332" s="2"/>
      <c r="T332" s="2"/>
      <c r="U332" s="2"/>
      <c r="V332" s="2"/>
      <c r="W332" s="2"/>
      <c r="X332" s="2"/>
    </row>
    <row r="333" spans="1:24" ht="20.25" customHeight="1" thickBot="1">
      <c r="A333" s="223">
        <f>TEAMS!$L$7</f>
        <v>0</v>
      </c>
      <c r="B333" s="224"/>
      <c r="C333" s="224"/>
      <c r="D333" s="224"/>
      <c r="E333" s="224"/>
      <c r="F333" s="224"/>
      <c r="G333" s="224"/>
      <c r="H333" s="224"/>
      <c r="I333" s="224"/>
      <c r="J333" s="224"/>
      <c r="K333" s="225"/>
      <c r="L333" s="226" t="s">
        <v>4</v>
      </c>
      <c r="M333" s="229"/>
      <c r="N333" s="223">
        <f>TEAMS!$J$7</f>
        <v>0</v>
      </c>
      <c r="O333" s="224"/>
      <c r="P333" s="224"/>
      <c r="Q333" s="224"/>
      <c r="R333" s="224"/>
      <c r="S333" s="224"/>
      <c r="T333" s="224"/>
      <c r="U333" s="224"/>
      <c r="V333" s="224"/>
      <c r="W333" s="224"/>
      <c r="X333" s="225"/>
    </row>
    <row r="334" spans="1:24" ht="9" customHeight="1" thickTop="1">
      <c r="A334" s="2"/>
      <c r="B334" s="2"/>
      <c r="C334" s="2"/>
      <c r="D334" s="2"/>
      <c r="E334" s="2"/>
      <c r="F334" s="2"/>
      <c r="G334" s="2"/>
      <c r="H334" s="2"/>
      <c r="I334" s="2"/>
      <c r="J334" s="2"/>
      <c r="K334" s="2"/>
      <c r="L334" s="2"/>
      <c r="M334" s="2"/>
      <c r="N334" s="2"/>
      <c r="O334" s="2"/>
      <c r="P334" s="2"/>
      <c r="Q334" s="2"/>
      <c r="R334" s="2"/>
      <c r="S334" s="2"/>
      <c r="T334" s="2"/>
      <c r="U334" s="2"/>
      <c r="V334" s="2"/>
      <c r="W334" s="2"/>
      <c r="X334" s="2"/>
    </row>
    <row r="335" spans="1:24" ht="20.25" customHeight="1" thickBot="1">
      <c r="A335" s="223">
        <f>TEAMS!$L$8</f>
        <v>0</v>
      </c>
      <c r="B335" s="224"/>
      <c r="C335" s="224"/>
      <c r="D335" s="224"/>
      <c r="E335" s="224"/>
      <c r="F335" s="224"/>
      <c r="G335" s="224"/>
      <c r="H335" s="224"/>
      <c r="I335" s="224"/>
      <c r="J335" s="224"/>
      <c r="K335" s="225"/>
      <c r="L335" s="226" t="s">
        <v>5</v>
      </c>
      <c r="M335" s="229"/>
      <c r="N335" s="223">
        <f>TEAMS!$J$8</f>
        <v>0</v>
      </c>
      <c r="O335" s="224"/>
      <c r="P335" s="224"/>
      <c r="Q335" s="224"/>
      <c r="R335" s="224"/>
      <c r="S335" s="224"/>
      <c r="T335" s="224"/>
      <c r="U335" s="224"/>
      <c r="V335" s="224"/>
      <c r="W335" s="224"/>
      <c r="X335" s="225"/>
    </row>
    <row r="336" spans="1:24" ht="9" customHeight="1" thickTop="1">
      <c r="A336" s="2"/>
      <c r="B336" s="2"/>
      <c r="C336" s="2"/>
      <c r="D336" s="2"/>
      <c r="E336" s="2"/>
      <c r="F336" s="2"/>
      <c r="G336" s="2"/>
      <c r="H336" s="2"/>
      <c r="I336" s="2"/>
      <c r="J336" s="2"/>
      <c r="K336" s="2"/>
      <c r="L336" s="2"/>
      <c r="M336" s="2"/>
      <c r="N336" s="2"/>
      <c r="O336" s="2"/>
      <c r="P336" s="2"/>
      <c r="Q336" s="2"/>
      <c r="R336" s="2"/>
      <c r="S336" s="2"/>
      <c r="T336" s="2"/>
      <c r="U336" s="2"/>
      <c r="V336" s="2"/>
      <c r="W336" s="2"/>
      <c r="X336" s="2"/>
    </row>
    <row r="337" spans="1:24" ht="21" customHeight="1" thickBot="1">
      <c r="A337" s="223">
        <f>TEAMS!$L$9</f>
        <v>0</v>
      </c>
      <c r="B337" s="224"/>
      <c r="C337" s="224"/>
      <c r="D337" s="224"/>
      <c r="E337" s="224"/>
      <c r="F337" s="224"/>
      <c r="G337" s="224"/>
      <c r="H337" s="224"/>
      <c r="I337" s="224"/>
      <c r="J337" s="224"/>
      <c r="K337" s="225"/>
      <c r="L337" s="226" t="s">
        <v>6</v>
      </c>
      <c r="M337" s="227"/>
      <c r="N337" s="223">
        <f>TEAMS!$J$9</f>
        <v>0</v>
      </c>
      <c r="O337" s="224"/>
      <c r="P337" s="224"/>
      <c r="Q337" s="224"/>
      <c r="R337" s="224"/>
      <c r="S337" s="224"/>
      <c r="T337" s="224"/>
      <c r="U337" s="224"/>
      <c r="V337" s="224"/>
      <c r="W337" s="224"/>
      <c r="X337" s="225"/>
    </row>
    <row r="338" ht="5.25" customHeight="1" thickTop="1"/>
    <row r="339" spans="1:22" ht="15.75" customHeight="1" thickBot="1">
      <c r="A339" s="23">
        <v>2</v>
      </c>
      <c r="C339" s="228" t="s">
        <v>9</v>
      </c>
      <c r="D339" s="228"/>
      <c r="E339" s="228"/>
      <c r="F339" s="228"/>
      <c r="G339" s="228"/>
      <c r="H339" s="228"/>
      <c r="I339" s="228"/>
      <c r="P339" s="228" t="s">
        <v>9</v>
      </c>
      <c r="Q339" s="228"/>
      <c r="R339" s="228"/>
      <c r="S339" s="228"/>
      <c r="T339" s="228"/>
      <c r="U339" s="228"/>
      <c r="V339" s="228"/>
    </row>
    <row r="340" spans="3:22" ht="30" customHeight="1" thickBot="1" thickTop="1">
      <c r="C340" s="216"/>
      <c r="D340" s="217"/>
      <c r="E340" s="217"/>
      <c r="F340" s="217"/>
      <c r="G340" s="217"/>
      <c r="H340" s="217"/>
      <c r="I340" s="218"/>
      <c r="P340" s="216"/>
      <c r="Q340" s="217"/>
      <c r="R340" s="217"/>
      <c r="S340" s="217"/>
      <c r="T340" s="217"/>
      <c r="U340" s="217"/>
      <c r="V340" s="218"/>
    </row>
    <row r="341" spans="1:24" ht="18.75" customHeight="1" thickTop="1">
      <c r="A341" s="215" t="s">
        <v>10</v>
      </c>
      <c r="B341" s="215"/>
      <c r="C341" s="215"/>
      <c r="D341" s="215"/>
      <c r="E341" s="215"/>
      <c r="F341" s="215"/>
      <c r="G341" s="215"/>
      <c r="H341" s="215"/>
      <c r="I341" s="215"/>
      <c r="J341" s="215"/>
      <c r="K341" s="215"/>
      <c r="N341" s="215" t="s">
        <v>10</v>
      </c>
      <c r="O341" s="215"/>
      <c r="P341" s="215"/>
      <c r="Q341" s="215"/>
      <c r="R341" s="215"/>
      <c r="S341" s="215"/>
      <c r="T341" s="215"/>
      <c r="U341" s="215"/>
      <c r="V341" s="215"/>
      <c r="W341" s="215"/>
      <c r="X341" s="215"/>
    </row>
    <row r="342" ht="3.75" customHeight="1" thickBot="1"/>
    <row r="343" spans="1:24" ht="27.75" customHeight="1" thickBot="1" thickTop="1">
      <c r="A343" s="216"/>
      <c r="B343" s="217"/>
      <c r="C343" s="217"/>
      <c r="D343" s="217"/>
      <c r="E343" s="217"/>
      <c r="F343" s="217"/>
      <c r="G343" s="217"/>
      <c r="H343" s="217"/>
      <c r="I343" s="217"/>
      <c r="J343" s="217"/>
      <c r="K343" s="218"/>
      <c r="L343" s="219">
        <v>15</v>
      </c>
      <c r="M343" s="220"/>
      <c r="N343" s="216"/>
      <c r="O343" s="217"/>
      <c r="P343" s="217"/>
      <c r="Q343" s="217"/>
      <c r="R343" s="217"/>
      <c r="S343" s="217"/>
      <c r="T343" s="217"/>
      <c r="U343" s="217"/>
      <c r="V343" s="217"/>
      <c r="W343" s="217"/>
      <c r="X343" s="218"/>
    </row>
    <row r="344" ht="5.25" customHeight="1" thickTop="1"/>
    <row r="345" spans="1:24" ht="20.25" customHeight="1" thickBot="1">
      <c r="A345" s="221" t="s">
        <v>11</v>
      </c>
      <c r="B345" s="221"/>
      <c r="C345" s="221"/>
      <c r="D345" s="221"/>
      <c r="E345" s="221"/>
      <c r="F345" s="221"/>
      <c r="G345" s="221"/>
      <c r="H345" s="221"/>
      <c r="I345" s="221"/>
      <c r="J345" s="221"/>
      <c r="K345" s="221"/>
      <c r="L345" s="221"/>
      <c r="M345" s="222"/>
      <c r="N345" s="222"/>
      <c r="O345" s="222"/>
      <c r="P345" s="222"/>
      <c r="Q345" s="222"/>
      <c r="R345" s="222"/>
      <c r="S345" s="222"/>
      <c r="T345" s="222"/>
      <c r="U345" s="222"/>
      <c r="V345" s="222"/>
      <c r="W345" s="222"/>
      <c r="X345" s="222"/>
    </row>
    <row r="346" spans="1:24" ht="18">
      <c r="A346" s="238" t="str">
        <f>TEAMS!$D$1</f>
        <v>CLUB NAME</v>
      </c>
      <c r="B346" s="238"/>
      <c r="C346" s="238"/>
      <c r="D346" s="238"/>
      <c r="E346" s="238"/>
      <c r="F346" s="238"/>
      <c r="G346" s="238"/>
      <c r="H346" s="238"/>
      <c r="I346" s="238"/>
      <c r="J346" s="238"/>
      <c r="K346" s="238"/>
      <c r="L346" s="238"/>
      <c r="M346" s="238"/>
      <c r="N346" s="238"/>
      <c r="O346" s="238"/>
      <c r="P346" s="238"/>
      <c r="Q346" s="238"/>
      <c r="R346" s="238"/>
      <c r="S346" s="238"/>
      <c r="T346" s="238"/>
      <c r="U346" s="238"/>
      <c r="V346" s="238"/>
      <c r="W346" s="238"/>
      <c r="X346" s="238"/>
    </row>
    <row r="347" ht="6" customHeight="1"/>
    <row r="348" spans="1:24" ht="15.75">
      <c r="A348" s="237" t="str">
        <f>TEAMS!$D$3</f>
        <v>Tuesday Mens Mufti.</v>
      </c>
      <c r="B348" s="237"/>
      <c r="C348" s="237"/>
      <c r="D348" s="237"/>
      <c r="E348" s="237"/>
      <c r="F348" s="237"/>
      <c r="G348" s="237"/>
      <c r="H348" s="237"/>
      <c r="I348" s="237"/>
      <c r="J348" s="237"/>
      <c r="K348" s="237"/>
      <c r="L348" s="237"/>
      <c r="M348" s="237"/>
      <c r="N348" s="237"/>
      <c r="O348" s="237"/>
      <c r="P348" s="237"/>
      <c r="Q348" s="237"/>
      <c r="R348" s="237"/>
      <c r="S348" s="237"/>
      <c r="T348" s="237"/>
      <c r="U348" s="237"/>
      <c r="V348" s="237"/>
      <c r="W348" s="237"/>
      <c r="X348" s="237"/>
    </row>
    <row r="349" ht="6" customHeight="1"/>
    <row r="350" spans="3:24" ht="15.75">
      <c r="C350" s="230" t="s">
        <v>2</v>
      </c>
      <c r="D350" s="230"/>
      <c r="E350" s="230"/>
      <c r="F350" s="230"/>
      <c r="G350" s="230"/>
      <c r="H350" s="3"/>
      <c r="I350" s="230" t="s">
        <v>1</v>
      </c>
      <c r="J350" s="230"/>
      <c r="K350" s="230"/>
      <c r="L350" s="230"/>
      <c r="M350" s="230"/>
      <c r="N350" s="230"/>
      <c r="O350" s="230"/>
      <c r="P350" s="230"/>
      <c r="Q350" s="230"/>
      <c r="R350" s="230"/>
      <c r="S350" s="230"/>
      <c r="T350" s="230"/>
      <c r="U350" s="230"/>
      <c r="V350" s="230"/>
      <c r="W350" s="230"/>
      <c r="X350" s="230"/>
    </row>
    <row r="351" ht="3" customHeight="1"/>
    <row r="352" spans="3:24" ht="21" customHeight="1" thickBot="1">
      <c r="C352" s="231">
        <f>TEAMS!$K$10</f>
        <v>0</v>
      </c>
      <c r="D352" s="232"/>
      <c r="E352" s="232"/>
      <c r="F352" s="232"/>
      <c r="G352" s="233"/>
      <c r="I352" s="234">
        <f>TEAMS!$D$2</f>
        <v>40609</v>
      </c>
      <c r="J352" s="235"/>
      <c r="K352" s="235"/>
      <c r="L352" s="235"/>
      <c r="M352" s="235"/>
      <c r="N352" s="235"/>
      <c r="O352" s="235"/>
      <c r="P352" s="235"/>
      <c r="Q352" s="235"/>
      <c r="R352" s="235"/>
      <c r="S352" s="235"/>
      <c r="T352" s="235"/>
      <c r="U352" s="235"/>
      <c r="V352" s="235"/>
      <c r="W352" s="235"/>
      <c r="X352" s="236"/>
    </row>
    <row r="353" ht="13.5" thickTop="1"/>
    <row r="354" spans="1:24" ht="20.25" customHeight="1" thickBot="1">
      <c r="A354" s="223">
        <f>TEAMS!$L$11</f>
        <v>0</v>
      </c>
      <c r="B354" s="224"/>
      <c r="C354" s="224"/>
      <c r="D354" s="224"/>
      <c r="E354" s="224"/>
      <c r="F354" s="224"/>
      <c r="G354" s="224"/>
      <c r="H354" s="224"/>
      <c r="I354" s="224"/>
      <c r="J354" s="224"/>
      <c r="K354" s="225"/>
      <c r="L354" s="226" t="s">
        <v>3</v>
      </c>
      <c r="M354" s="229"/>
      <c r="N354" s="223">
        <f>TEAMS!$J$11</f>
        <v>0</v>
      </c>
      <c r="O354" s="224"/>
      <c r="P354" s="224"/>
      <c r="Q354" s="224"/>
      <c r="R354" s="224"/>
      <c r="S354" s="224"/>
      <c r="T354" s="224"/>
      <c r="U354" s="224"/>
      <c r="V354" s="224"/>
      <c r="W354" s="224"/>
      <c r="X354" s="225"/>
    </row>
    <row r="355" spans="1:24" ht="9" customHeight="1" thickTop="1">
      <c r="A355" s="2"/>
      <c r="B355" s="2"/>
      <c r="C355" s="2"/>
      <c r="D355" s="2"/>
      <c r="E355" s="2"/>
      <c r="F355" s="2"/>
      <c r="G355" s="2"/>
      <c r="H355" s="2"/>
      <c r="I355" s="2"/>
      <c r="J355" s="2"/>
      <c r="K355" s="2"/>
      <c r="L355" s="2"/>
      <c r="M355" s="2"/>
      <c r="N355" s="2"/>
      <c r="O355" s="2"/>
      <c r="P355" s="2"/>
      <c r="Q355" s="2"/>
      <c r="R355" s="2"/>
      <c r="S355" s="2"/>
      <c r="T355" s="2"/>
      <c r="U355" s="2"/>
      <c r="V355" s="2"/>
      <c r="W355" s="2"/>
      <c r="X355" s="2"/>
    </row>
    <row r="356" spans="1:24" ht="20.25" customHeight="1" thickBot="1">
      <c r="A356" s="223">
        <f>TEAMS!$L$12</f>
        <v>0</v>
      </c>
      <c r="B356" s="224"/>
      <c r="C356" s="224"/>
      <c r="D356" s="224"/>
      <c r="E356" s="224"/>
      <c r="F356" s="224"/>
      <c r="G356" s="224"/>
      <c r="H356" s="224"/>
      <c r="I356" s="224"/>
      <c r="J356" s="224"/>
      <c r="K356" s="225"/>
      <c r="L356" s="226" t="s">
        <v>4</v>
      </c>
      <c r="M356" s="229"/>
      <c r="N356" s="223">
        <f>TEAMS!$J$12</f>
        <v>0</v>
      </c>
      <c r="O356" s="224"/>
      <c r="P356" s="224"/>
      <c r="Q356" s="224"/>
      <c r="R356" s="224"/>
      <c r="S356" s="224"/>
      <c r="T356" s="224"/>
      <c r="U356" s="224"/>
      <c r="V356" s="224"/>
      <c r="W356" s="224"/>
      <c r="X356" s="225"/>
    </row>
    <row r="357" spans="1:24" ht="9" customHeight="1" thickTop="1">
      <c r="A357" s="2"/>
      <c r="B357" s="2"/>
      <c r="C357" s="2"/>
      <c r="D357" s="2"/>
      <c r="E357" s="2"/>
      <c r="F357" s="2"/>
      <c r="G357" s="2"/>
      <c r="H357" s="2"/>
      <c r="I357" s="2"/>
      <c r="J357" s="2"/>
      <c r="K357" s="2"/>
      <c r="L357" s="2"/>
      <c r="M357" s="2"/>
      <c r="N357" s="2"/>
      <c r="O357" s="2"/>
      <c r="P357" s="2"/>
      <c r="Q357" s="2"/>
      <c r="R357" s="2"/>
      <c r="S357" s="2"/>
      <c r="T357" s="2"/>
      <c r="U357" s="2"/>
      <c r="V357" s="2"/>
      <c r="W357" s="2"/>
      <c r="X357" s="2"/>
    </row>
    <row r="358" spans="1:24" ht="20.25" customHeight="1" thickBot="1">
      <c r="A358" s="223">
        <f>TEAMS!$L$13</f>
        <v>0</v>
      </c>
      <c r="B358" s="224"/>
      <c r="C358" s="224"/>
      <c r="D358" s="224"/>
      <c r="E358" s="224"/>
      <c r="F358" s="224"/>
      <c r="G358" s="224"/>
      <c r="H358" s="224"/>
      <c r="I358" s="224"/>
      <c r="J358" s="224"/>
      <c r="K358" s="225"/>
      <c r="L358" s="226" t="s">
        <v>5</v>
      </c>
      <c r="M358" s="229"/>
      <c r="N358" s="223">
        <f>TEAMS!$J$13</f>
        <v>0</v>
      </c>
      <c r="O358" s="224"/>
      <c r="P358" s="224"/>
      <c r="Q358" s="224"/>
      <c r="R358" s="224"/>
      <c r="S358" s="224"/>
      <c r="T358" s="224"/>
      <c r="U358" s="224"/>
      <c r="V358" s="224"/>
      <c r="W358" s="224"/>
      <c r="X358" s="225"/>
    </row>
    <row r="359" spans="1:24" ht="9" customHeight="1" thickTop="1">
      <c r="A359" s="2"/>
      <c r="B359" s="2"/>
      <c r="C359" s="2"/>
      <c r="D359" s="2"/>
      <c r="E359" s="2"/>
      <c r="F359" s="2"/>
      <c r="G359" s="2"/>
      <c r="H359" s="2"/>
      <c r="I359" s="2"/>
      <c r="J359" s="2"/>
      <c r="K359" s="2"/>
      <c r="L359" s="2"/>
      <c r="M359" s="2"/>
      <c r="N359" s="2"/>
      <c r="O359" s="2"/>
      <c r="P359" s="2"/>
      <c r="Q359" s="2"/>
      <c r="R359" s="2"/>
      <c r="S359" s="2"/>
      <c r="T359" s="2"/>
      <c r="U359" s="2"/>
      <c r="V359" s="2"/>
      <c r="W359" s="2"/>
      <c r="X359" s="2"/>
    </row>
    <row r="360" spans="1:24" ht="21" customHeight="1" thickBot="1">
      <c r="A360" s="223">
        <f>TEAMS!$L$14</f>
        <v>0</v>
      </c>
      <c r="B360" s="224"/>
      <c r="C360" s="224"/>
      <c r="D360" s="224"/>
      <c r="E360" s="224"/>
      <c r="F360" s="224"/>
      <c r="G360" s="224"/>
      <c r="H360" s="224"/>
      <c r="I360" s="224"/>
      <c r="J360" s="224"/>
      <c r="K360" s="225"/>
      <c r="L360" s="226" t="s">
        <v>6</v>
      </c>
      <c r="M360" s="227"/>
      <c r="N360" s="223">
        <f>TEAMS!$J$14</f>
        <v>0</v>
      </c>
      <c r="O360" s="224"/>
      <c r="P360" s="224"/>
      <c r="Q360" s="224"/>
      <c r="R360" s="224"/>
      <c r="S360" s="224"/>
      <c r="T360" s="224"/>
      <c r="U360" s="224"/>
      <c r="V360" s="224"/>
      <c r="W360" s="224"/>
      <c r="X360" s="225"/>
    </row>
    <row r="361" ht="5.25" customHeight="1" thickTop="1"/>
    <row r="362" spans="1:22" ht="15.75" customHeight="1" thickBot="1">
      <c r="A362" s="23">
        <v>2</v>
      </c>
      <c r="C362" s="228" t="s">
        <v>9</v>
      </c>
      <c r="D362" s="228"/>
      <c r="E362" s="228"/>
      <c r="F362" s="228"/>
      <c r="G362" s="228"/>
      <c r="H362" s="228"/>
      <c r="I362" s="228"/>
      <c r="P362" s="228" t="s">
        <v>9</v>
      </c>
      <c r="Q362" s="228"/>
      <c r="R362" s="228"/>
      <c r="S362" s="228"/>
      <c r="T362" s="228"/>
      <c r="U362" s="228"/>
      <c r="V362" s="228"/>
    </row>
    <row r="363" spans="3:22" ht="30" customHeight="1" thickBot="1" thickTop="1">
      <c r="C363" s="216"/>
      <c r="D363" s="217"/>
      <c r="E363" s="217"/>
      <c r="F363" s="217"/>
      <c r="G363" s="217"/>
      <c r="H363" s="217"/>
      <c r="I363" s="218"/>
      <c r="P363" s="216"/>
      <c r="Q363" s="217"/>
      <c r="R363" s="217"/>
      <c r="S363" s="217"/>
      <c r="T363" s="217"/>
      <c r="U363" s="217"/>
      <c r="V363" s="218"/>
    </row>
    <row r="364" spans="1:24" ht="18.75" customHeight="1" thickTop="1">
      <c r="A364" s="215" t="s">
        <v>10</v>
      </c>
      <c r="B364" s="215"/>
      <c r="C364" s="215"/>
      <c r="D364" s="215"/>
      <c r="E364" s="215"/>
      <c r="F364" s="215"/>
      <c r="G364" s="215"/>
      <c r="H364" s="215"/>
      <c r="I364" s="215"/>
      <c r="J364" s="215"/>
      <c r="K364" s="215"/>
      <c r="N364" s="215" t="s">
        <v>10</v>
      </c>
      <c r="O364" s="215"/>
      <c r="P364" s="215"/>
      <c r="Q364" s="215"/>
      <c r="R364" s="215"/>
      <c r="S364" s="215"/>
      <c r="T364" s="215"/>
      <c r="U364" s="215"/>
      <c r="V364" s="215"/>
      <c r="W364" s="215"/>
      <c r="X364" s="215"/>
    </row>
    <row r="365" ht="3.75" customHeight="1" thickBot="1"/>
    <row r="366" spans="1:24" ht="27.75" customHeight="1" thickBot="1" thickTop="1">
      <c r="A366" s="216"/>
      <c r="B366" s="217"/>
      <c r="C366" s="217"/>
      <c r="D366" s="217"/>
      <c r="E366" s="217"/>
      <c r="F366" s="217"/>
      <c r="G366" s="217"/>
      <c r="H366" s="217"/>
      <c r="I366" s="217"/>
      <c r="J366" s="217"/>
      <c r="K366" s="218"/>
      <c r="L366" s="219">
        <v>16</v>
      </c>
      <c r="M366" s="220"/>
      <c r="N366" s="216"/>
      <c r="O366" s="217"/>
      <c r="P366" s="217"/>
      <c r="Q366" s="217"/>
      <c r="R366" s="217"/>
      <c r="S366" s="217"/>
      <c r="T366" s="217"/>
      <c r="U366" s="217"/>
      <c r="V366" s="217"/>
      <c r="W366" s="217"/>
      <c r="X366" s="218"/>
    </row>
    <row r="367" ht="5.25" customHeight="1" thickTop="1"/>
    <row r="368" spans="1:24" ht="20.25" customHeight="1" thickBot="1">
      <c r="A368" s="221" t="s">
        <v>11</v>
      </c>
      <c r="B368" s="221"/>
      <c r="C368" s="221"/>
      <c r="D368" s="221"/>
      <c r="E368" s="221"/>
      <c r="F368" s="221"/>
      <c r="G368" s="221"/>
      <c r="H368" s="221"/>
      <c r="I368" s="221"/>
      <c r="J368" s="221"/>
      <c r="K368" s="221"/>
      <c r="L368" s="221"/>
      <c r="M368" s="222"/>
      <c r="N368" s="222"/>
      <c r="O368" s="222"/>
      <c r="P368" s="222"/>
      <c r="Q368" s="222"/>
      <c r="R368" s="222"/>
      <c r="S368" s="222"/>
      <c r="T368" s="222"/>
      <c r="U368" s="222"/>
      <c r="V368" s="222"/>
      <c r="W368" s="222"/>
      <c r="X368" s="222"/>
    </row>
    <row r="369" spans="1:24" ht="18">
      <c r="A369" s="238" t="str">
        <f>TEAMS!$D$1</f>
        <v>CLUB NAME</v>
      </c>
      <c r="B369" s="238"/>
      <c r="C369" s="238"/>
      <c r="D369" s="238"/>
      <c r="E369" s="238"/>
      <c r="F369" s="238"/>
      <c r="G369" s="238"/>
      <c r="H369" s="238"/>
      <c r="I369" s="238"/>
      <c r="J369" s="238"/>
      <c r="K369" s="238"/>
      <c r="L369" s="238"/>
      <c r="M369" s="238"/>
      <c r="N369" s="238"/>
      <c r="O369" s="238"/>
      <c r="P369" s="238"/>
      <c r="Q369" s="238"/>
      <c r="R369" s="238"/>
      <c r="S369" s="238"/>
      <c r="T369" s="238"/>
      <c r="U369" s="238"/>
      <c r="V369" s="238"/>
      <c r="W369" s="238"/>
      <c r="X369" s="238"/>
    </row>
    <row r="370" ht="6" customHeight="1"/>
    <row r="371" spans="1:24" ht="15.75">
      <c r="A371" s="237" t="str">
        <f>TEAMS!$D$3</f>
        <v>Tuesday Mens Mufti.</v>
      </c>
      <c r="B371" s="237"/>
      <c r="C371" s="237"/>
      <c r="D371" s="237"/>
      <c r="E371" s="237"/>
      <c r="F371" s="237"/>
      <c r="G371" s="237"/>
      <c r="H371" s="237"/>
      <c r="I371" s="237"/>
      <c r="J371" s="237"/>
      <c r="K371" s="237"/>
      <c r="L371" s="237"/>
      <c r="M371" s="237"/>
      <c r="N371" s="237"/>
      <c r="O371" s="237"/>
      <c r="P371" s="237"/>
      <c r="Q371" s="237"/>
      <c r="R371" s="237"/>
      <c r="S371" s="237"/>
      <c r="T371" s="237"/>
      <c r="U371" s="237"/>
      <c r="V371" s="237"/>
      <c r="W371" s="237"/>
      <c r="X371" s="237"/>
    </row>
    <row r="372" ht="6" customHeight="1"/>
    <row r="373" spans="3:24" ht="15.75">
      <c r="C373" s="230" t="s">
        <v>2</v>
      </c>
      <c r="D373" s="230"/>
      <c r="E373" s="230"/>
      <c r="F373" s="230"/>
      <c r="G373" s="230"/>
      <c r="H373" s="3"/>
      <c r="I373" s="230" t="s">
        <v>1</v>
      </c>
      <c r="J373" s="230"/>
      <c r="K373" s="230"/>
      <c r="L373" s="230"/>
      <c r="M373" s="230"/>
      <c r="N373" s="230"/>
      <c r="O373" s="230"/>
      <c r="P373" s="230"/>
      <c r="Q373" s="230"/>
      <c r="R373" s="230"/>
      <c r="S373" s="230"/>
      <c r="T373" s="230"/>
      <c r="U373" s="230"/>
      <c r="V373" s="230"/>
      <c r="W373" s="230"/>
      <c r="X373" s="230"/>
    </row>
    <row r="374" ht="3" customHeight="1"/>
    <row r="375" spans="3:24" ht="21" customHeight="1" thickBot="1">
      <c r="C375" s="231">
        <f>TEAMS!$K$15</f>
        <v>0</v>
      </c>
      <c r="D375" s="232"/>
      <c r="E375" s="232"/>
      <c r="F375" s="232"/>
      <c r="G375" s="233"/>
      <c r="I375" s="234">
        <f>TEAMS!$D$2</f>
        <v>40609</v>
      </c>
      <c r="J375" s="235"/>
      <c r="K375" s="235"/>
      <c r="L375" s="235"/>
      <c r="M375" s="235"/>
      <c r="N375" s="235"/>
      <c r="O375" s="235"/>
      <c r="P375" s="235"/>
      <c r="Q375" s="235"/>
      <c r="R375" s="235"/>
      <c r="S375" s="235"/>
      <c r="T375" s="235"/>
      <c r="U375" s="235"/>
      <c r="V375" s="235"/>
      <c r="W375" s="235"/>
      <c r="X375" s="236"/>
    </row>
    <row r="376" ht="13.5" thickTop="1"/>
    <row r="377" spans="1:24" ht="20.25" customHeight="1" thickBot="1">
      <c r="A377" s="223">
        <f>TEAMS!$L$16</f>
        <v>0</v>
      </c>
      <c r="B377" s="224"/>
      <c r="C377" s="224"/>
      <c r="D377" s="224"/>
      <c r="E377" s="224"/>
      <c r="F377" s="224"/>
      <c r="G377" s="224"/>
      <c r="H377" s="224"/>
      <c r="I377" s="224"/>
      <c r="J377" s="224"/>
      <c r="K377" s="225"/>
      <c r="L377" s="226" t="s">
        <v>3</v>
      </c>
      <c r="M377" s="229"/>
      <c r="N377" s="223">
        <f>TEAMS!$J$16</f>
        <v>0</v>
      </c>
      <c r="O377" s="224"/>
      <c r="P377" s="224"/>
      <c r="Q377" s="224"/>
      <c r="R377" s="224"/>
      <c r="S377" s="224"/>
      <c r="T377" s="224"/>
      <c r="U377" s="224"/>
      <c r="V377" s="224"/>
      <c r="W377" s="224"/>
      <c r="X377" s="225"/>
    </row>
    <row r="378" spans="1:24" ht="9" customHeight="1" thickTop="1">
      <c r="A378" s="2"/>
      <c r="B378" s="2"/>
      <c r="C378" s="2"/>
      <c r="D378" s="2"/>
      <c r="E378" s="2"/>
      <c r="F378" s="2"/>
      <c r="G378" s="2"/>
      <c r="H378" s="2"/>
      <c r="I378" s="2"/>
      <c r="J378" s="2"/>
      <c r="K378" s="2"/>
      <c r="L378" s="2"/>
      <c r="M378" s="2"/>
      <c r="N378" s="2"/>
      <c r="O378" s="2"/>
      <c r="P378" s="2"/>
      <c r="Q378" s="2"/>
      <c r="R378" s="2"/>
      <c r="S378" s="2"/>
      <c r="T378" s="2"/>
      <c r="U378" s="2"/>
      <c r="V378" s="2"/>
      <c r="W378" s="2"/>
      <c r="X378" s="2"/>
    </row>
    <row r="379" spans="1:24" ht="20.25" customHeight="1" thickBot="1">
      <c r="A379" s="223">
        <f>TEAMS!$L$17</f>
        <v>0</v>
      </c>
      <c r="B379" s="224"/>
      <c r="C379" s="224"/>
      <c r="D379" s="224"/>
      <c r="E379" s="224"/>
      <c r="F379" s="224"/>
      <c r="G379" s="224"/>
      <c r="H379" s="224"/>
      <c r="I379" s="224"/>
      <c r="J379" s="224"/>
      <c r="K379" s="225"/>
      <c r="L379" s="226" t="s">
        <v>4</v>
      </c>
      <c r="M379" s="229"/>
      <c r="N379" s="223">
        <f>TEAMS!$J$17</f>
        <v>0</v>
      </c>
      <c r="O379" s="224"/>
      <c r="P379" s="224"/>
      <c r="Q379" s="224"/>
      <c r="R379" s="224"/>
      <c r="S379" s="224"/>
      <c r="T379" s="224"/>
      <c r="U379" s="224"/>
      <c r="V379" s="224"/>
      <c r="W379" s="224"/>
      <c r="X379" s="225"/>
    </row>
    <row r="380" spans="1:24" ht="9" customHeight="1" thickTop="1">
      <c r="A380" s="2"/>
      <c r="B380" s="2"/>
      <c r="C380" s="2"/>
      <c r="D380" s="2"/>
      <c r="E380" s="2"/>
      <c r="F380" s="2"/>
      <c r="G380" s="2"/>
      <c r="H380" s="2"/>
      <c r="I380" s="2"/>
      <c r="J380" s="2"/>
      <c r="K380" s="2"/>
      <c r="L380" s="2"/>
      <c r="M380" s="2"/>
      <c r="N380" s="2"/>
      <c r="O380" s="2"/>
      <c r="P380" s="2"/>
      <c r="Q380" s="2"/>
      <c r="R380" s="2"/>
      <c r="S380" s="2"/>
      <c r="T380" s="2"/>
      <c r="U380" s="2"/>
      <c r="V380" s="2"/>
      <c r="W380" s="2"/>
      <c r="X380" s="2"/>
    </row>
    <row r="381" spans="1:24" ht="20.25" customHeight="1" thickBot="1">
      <c r="A381" s="223">
        <f>TEAMS!$L$18</f>
        <v>0</v>
      </c>
      <c r="B381" s="224"/>
      <c r="C381" s="224"/>
      <c r="D381" s="224"/>
      <c r="E381" s="224"/>
      <c r="F381" s="224"/>
      <c r="G381" s="224"/>
      <c r="H381" s="224"/>
      <c r="I381" s="224"/>
      <c r="J381" s="224"/>
      <c r="K381" s="225"/>
      <c r="L381" s="226" t="s">
        <v>5</v>
      </c>
      <c r="M381" s="229"/>
      <c r="N381" s="223">
        <f>TEAMS!$J$18</f>
        <v>0</v>
      </c>
      <c r="O381" s="224"/>
      <c r="P381" s="224"/>
      <c r="Q381" s="224"/>
      <c r="R381" s="224"/>
      <c r="S381" s="224"/>
      <c r="T381" s="224"/>
      <c r="U381" s="224"/>
      <c r="V381" s="224"/>
      <c r="W381" s="224"/>
      <c r="X381" s="225"/>
    </row>
    <row r="382" spans="1:24" ht="9" customHeight="1" thickTop="1">
      <c r="A382" s="2"/>
      <c r="B382" s="2"/>
      <c r="C382" s="2"/>
      <c r="D382" s="2"/>
      <c r="E382" s="2"/>
      <c r="F382" s="2"/>
      <c r="G382" s="2"/>
      <c r="H382" s="2"/>
      <c r="I382" s="2"/>
      <c r="J382" s="2"/>
      <c r="K382" s="2"/>
      <c r="L382" s="2"/>
      <c r="M382" s="2"/>
      <c r="N382" s="2"/>
      <c r="O382" s="2"/>
      <c r="P382" s="2"/>
      <c r="Q382" s="2"/>
      <c r="R382" s="2"/>
      <c r="S382" s="2"/>
      <c r="T382" s="2"/>
      <c r="U382" s="2"/>
      <c r="V382" s="2"/>
      <c r="W382" s="2"/>
      <c r="X382" s="2"/>
    </row>
    <row r="383" spans="1:24" ht="21" customHeight="1" thickBot="1">
      <c r="A383" s="223">
        <f>TEAMS!$L$19</f>
        <v>0</v>
      </c>
      <c r="B383" s="224"/>
      <c r="C383" s="224"/>
      <c r="D383" s="224"/>
      <c r="E383" s="224"/>
      <c r="F383" s="224"/>
      <c r="G383" s="224"/>
      <c r="H383" s="224"/>
      <c r="I383" s="224"/>
      <c r="J383" s="224"/>
      <c r="K383" s="225"/>
      <c r="L383" s="226" t="s">
        <v>6</v>
      </c>
      <c r="M383" s="227"/>
      <c r="N383" s="223">
        <f>TEAMS!$J$19</f>
        <v>0</v>
      </c>
      <c r="O383" s="224"/>
      <c r="P383" s="224"/>
      <c r="Q383" s="224"/>
      <c r="R383" s="224"/>
      <c r="S383" s="224"/>
      <c r="T383" s="224"/>
      <c r="U383" s="224"/>
      <c r="V383" s="224"/>
      <c r="W383" s="224"/>
      <c r="X383" s="225"/>
    </row>
    <row r="384" ht="5.25" customHeight="1" thickTop="1"/>
    <row r="385" spans="1:22" ht="15.75" customHeight="1" thickBot="1">
      <c r="A385" s="23">
        <v>2</v>
      </c>
      <c r="C385" s="228" t="s">
        <v>9</v>
      </c>
      <c r="D385" s="228"/>
      <c r="E385" s="228"/>
      <c r="F385" s="228"/>
      <c r="G385" s="228"/>
      <c r="H385" s="228"/>
      <c r="I385" s="228"/>
      <c r="P385" s="228" t="s">
        <v>9</v>
      </c>
      <c r="Q385" s="228"/>
      <c r="R385" s="228"/>
      <c r="S385" s="228"/>
      <c r="T385" s="228"/>
      <c r="U385" s="228"/>
      <c r="V385" s="228"/>
    </row>
    <row r="386" spans="3:22" ht="30" customHeight="1" thickBot="1" thickTop="1">
      <c r="C386" s="216"/>
      <c r="D386" s="217"/>
      <c r="E386" s="217"/>
      <c r="F386" s="217"/>
      <c r="G386" s="217"/>
      <c r="H386" s="217"/>
      <c r="I386" s="218"/>
      <c r="P386" s="216"/>
      <c r="Q386" s="217"/>
      <c r="R386" s="217"/>
      <c r="S386" s="217"/>
      <c r="T386" s="217"/>
      <c r="U386" s="217"/>
      <c r="V386" s="218"/>
    </row>
    <row r="387" spans="1:24" ht="18.75" customHeight="1" thickTop="1">
      <c r="A387" s="215" t="s">
        <v>10</v>
      </c>
      <c r="B387" s="215"/>
      <c r="C387" s="215"/>
      <c r="D387" s="215"/>
      <c r="E387" s="215"/>
      <c r="F387" s="215"/>
      <c r="G387" s="215"/>
      <c r="H387" s="215"/>
      <c r="I387" s="215"/>
      <c r="J387" s="215"/>
      <c r="K387" s="215"/>
      <c r="N387" s="215" t="s">
        <v>10</v>
      </c>
      <c r="O387" s="215"/>
      <c r="P387" s="215"/>
      <c r="Q387" s="215"/>
      <c r="R387" s="215"/>
      <c r="S387" s="215"/>
      <c r="T387" s="215"/>
      <c r="U387" s="215"/>
      <c r="V387" s="215"/>
      <c r="W387" s="215"/>
      <c r="X387" s="215"/>
    </row>
    <row r="388" ht="3.75" customHeight="1" thickBot="1"/>
    <row r="389" spans="1:24" ht="27.75" customHeight="1" thickBot="1" thickTop="1">
      <c r="A389" s="216"/>
      <c r="B389" s="217"/>
      <c r="C389" s="217"/>
      <c r="D389" s="217"/>
      <c r="E389" s="217"/>
      <c r="F389" s="217"/>
      <c r="G389" s="217"/>
      <c r="H389" s="217"/>
      <c r="I389" s="217"/>
      <c r="J389" s="217"/>
      <c r="K389" s="218"/>
      <c r="L389" s="219">
        <v>17</v>
      </c>
      <c r="M389" s="220"/>
      <c r="N389" s="216"/>
      <c r="O389" s="217"/>
      <c r="P389" s="217"/>
      <c r="Q389" s="217"/>
      <c r="R389" s="217"/>
      <c r="S389" s="217"/>
      <c r="T389" s="217"/>
      <c r="U389" s="217"/>
      <c r="V389" s="217"/>
      <c r="W389" s="217"/>
      <c r="X389" s="218"/>
    </row>
    <row r="390" ht="5.25" customHeight="1" thickTop="1"/>
    <row r="391" spans="1:24" ht="20.25" customHeight="1" thickBot="1">
      <c r="A391" s="221" t="s">
        <v>11</v>
      </c>
      <c r="B391" s="221"/>
      <c r="C391" s="221"/>
      <c r="D391" s="221"/>
      <c r="E391" s="221"/>
      <c r="F391" s="221"/>
      <c r="G391" s="221"/>
      <c r="H391" s="221"/>
      <c r="I391" s="221"/>
      <c r="J391" s="221"/>
      <c r="K391" s="221"/>
      <c r="L391" s="221"/>
      <c r="M391" s="222"/>
      <c r="N391" s="222"/>
      <c r="O391" s="222"/>
      <c r="P391" s="222"/>
      <c r="Q391" s="222"/>
      <c r="R391" s="222"/>
      <c r="S391" s="222"/>
      <c r="T391" s="222"/>
      <c r="U391" s="222"/>
      <c r="V391" s="222"/>
      <c r="W391" s="222"/>
      <c r="X391" s="222"/>
    </row>
    <row r="392" spans="1:24" ht="18">
      <c r="A392" s="238" t="str">
        <f>TEAMS!$D$1</f>
        <v>CLUB NAME</v>
      </c>
      <c r="B392" s="238"/>
      <c r="C392" s="238"/>
      <c r="D392" s="238"/>
      <c r="E392" s="238"/>
      <c r="F392" s="238"/>
      <c r="G392" s="238"/>
      <c r="H392" s="238"/>
      <c r="I392" s="238"/>
      <c r="J392" s="238"/>
      <c r="K392" s="238"/>
      <c r="L392" s="238"/>
      <c r="M392" s="238"/>
      <c r="N392" s="238"/>
      <c r="O392" s="238"/>
      <c r="P392" s="238"/>
      <c r="Q392" s="238"/>
      <c r="R392" s="238"/>
      <c r="S392" s="238"/>
      <c r="T392" s="238"/>
      <c r="U392" s="238"/>
      <c r="V392" s="238"/>
      <c r="W392" s="238"/>
      <c r="X392" s="238"/>
    </row>
    <row r="393" ht="6" customHeight="1"/>
    <row r="394" spans="1:24" ht="15.75">
      <c r="A394" s="237" t="str">
        <f>TEAMS!$D$3</f>
        <v>Tuesday Mens Mufti.</v>
      </c>
      <c r="B394" s="237"/>
      <c r="C394" s="237"/>
      <c r="D394" s="237"/>
      <c r="E394" s="237"/>
      <c r="F394" s="237"/>
      <c r="G394" s="237"/>
      <c r="H394" s="237"/>
      <c r="I394" s="237"/>
      <c r="J394" s="237"/>
      <c r="K394" s="237"/>
      <c r="L394" s="237"/>
      <c r="M394" s="237"/>
      <c r="N394" s="237"/>
      <c r="O394" s="237"/>
      <c r="P394" s="237"/>
      <c r="Q394" s="237"/>
      <c r="R394" s="237"/>
      <c r="S394" s="237"/>
      <c r="T394" s="237"/>
      <c r="U394" s="237"/>
      <c r="V394" s="237"/>
      <c r="W394" s="237"/>
      <c r="X394" s="237"/>
    </row>
    <row r="395" ht="6" customHeight="1"/>
    <row r="396" spans="3:24" ht="15.75">
      <c r="C396" s="230" t="s">
        <v>2</v>
      </c>
      <c r="D396" s="230"/>
      <c r="E396" s="230"/>
      <c r="F396" s="230"/>
      <c r="G396" s="230"/>
      <c r="H396" s="3"/>
      <c r="I396" s="230" t="s">
        <v>1</v>
      </c>
      <c r="J396" s="230"/>
      <c r="K396" s="230"/>
      <c r="L396" s="230"/>
      <c r="M396" s="230"/>
      <c r="N396" s="230"/>
      <c r="O396" s="230"/>
      <c r="P396" s="230"/>
      <c r="Q396" s="230"/>
      <c r="R396" s="230"/>
      <c r="S396" s="230"/>
      <c r="T396" s="230"/>
      <c r="U396" s="230"/>
      <c r="V396" s="230"/>
      <c r="W396" s="230"/>
      <c r="X396" s="230"/>
    </row>
    <row r="397" ht="3" customHeight="1"/>
    <row r="398" spans="3:24" ht="21" customHeight="1" thickBot="1">
      <c r="C398" s="231">
        <f>TEAMS!$K$20</f>
        <v>0</v>
      </c>
      <c r="D398" s="232"/>
      <c r="E398" s="232"/>
      <c r="F398" s="232"/>
      <c r="G398" s="233"/>
      <c r="I398" s="234">
        <f>TEAMS!$D$2</f>
        <v>40609</v>
      </c>
      <c r="J398" s="235"/>
      <c r="K398" s="235"/>
      <c r="L398" s="235"/>
      <c r="M398" s="235"/>
      <c r="N398" s="235"/>
      <c r="O398" s="235"/>
      <c r="P398" s="235"/>
      <c r="Q398" s="235"/>
      <c r="R398" s="235"/>
      <c r="S398" s="235"/>
      <c r="T398" s="235"/>
      <c r="U398" s="235"/>
      <c r="V398" s="235"/>
      <c r="W398" s="235"/>
      <c r="X398" s="236"/>
    </row>
    <row r="399" ht="13.5" thickTop="1"/>
    <row r="400" spans="1:24" ht="20.25" customHeight="1" thickBot="1">
      <c r="A400" s="223">
        <f>TEAMS!$L$21</f>
        <v>0</v>
      </c>
      <c r="B400" s="224"/>
      <c r="C400" s="224"/>
      <c r="D400" s="224"/>
      <c r="E400" s="224"/>
      <c r="F400" s="224"/>
      <c r="G400" s="224"/>
      <c r="H400" s="224"/>
      <c r="I400" s="224"/>
      <c r="J400" s="224"/>
      <c r="K400" s="225"/>
      <c r="L400" s="226" t="s">
        <v>3</v>
      </c>
      <c r="M400" s="229"/>
      <c r="N400" s="223">
        <f>TEAMS!$J$21</f>
        <v>0</v>
      </c>
      <c r="O400" s="224"/>
      <c r="P400" s="224"/>
      <c r="Q400" s="224"/>
      <c r="R400" s="224"/>
      <c r="S400" s="224"/>
      <c r="T400" s="224"/>
      <c r="U400" s="224"/>
      <c r="V400" s="224"/>
      <c r="W400" s="224"/>
      <c r="X400" s="225"/>
    </row>
    <row r="401" spans="1:24" ht="9" customHeight="1" thickTop="1">
      <c r="A401" s="2"/>
      <c r="B401" s="2"/>
      <c r="C401" s="2"/>
      <c r="D401" s="2"/>
      <c r="E401" s="2"/>
      <c r="F401" s="2"/>
      <c r="G401" s="2"/>
      <c r="H401" s="2"/>
      <c r="I401" s="2"/>
      <c r="J401" s="2"/>
      <c r="K401" s="2"/>
      <c r="L401" s="2"/>
      <c r="M401" s="2"/>
      <c r="N401" s="2"/>
      <c r="O401" s="2"/>
      <c r="P401" s="2"/>
      <c r="Q401" s="2"/>
      <c r="R401" s="2"/>
      <c r="S401" s="2"/>
      <c r="T401" s="2"/>
      <c r="U401" s="2"/>
      <c r="V401" s="2"/>
      <c r="W401" s="2"/>
      <c r="X401" s="2"/>
    </row>
    <row r="402" spans="1:24" ht="20.25" customHeight="1" thickBot="1">
      <c r="A402" s="223">
        <f>TEAMS!$L$22</f>
        <v>0</v>
      </c>
      <c r="B402" s="224"/>
      <c r="C402" s="224"/>
      <c r="D402" s="224"/>
      <c r="E402" s="224"/>
      <c r="F402" s="224"/>
      <c r="G402" s="224"/>
      <c r="H402" s="224"/>
      <c r="I402" s="224"/>
      <c r="J402" s="224"/>
      <c r="K402" s="225"/>
      <c r="L402" s="226" t="s">
        <v>4</v>
      </c>
      <c r="M402" s="229"/>
      <c r="N402" s="223">
        <f>TEAMS!$J$22</f>
        <v>0</v>
      </c>
      <c r="O402" s="224"/>
      <c r="P402" s="224"/>
      <c r="Q402" s="224"/>
      <c r="R402" s="224"/>
      <c r="S402" s="224"/>
      <c r="T402" s="224"/>
      <c r="U402" s="224"/>
      <c r="V402" s="224"/>
      <c r="W402" s="224"/>
      <c r="X402" s="225"/>
    </row>
    <row r="403" spans="1:24" ht="9" customHeight="1" thickTop="1">
      <c r="A403" s="2"/>
      <c r="B403" s="2"/>
      <c r="C403" s="2"/>
      <c r="D403" s="2"/>
      <c r="E403" s="2"/>
      <c r="F403" s="2"/>
      <c r="G403" s="2"/>
      <c r="H403" s="2"/>
      <c r="I403" s="2"/>
      <c r="J403" s="2"/>
      <c r="K403" s="2"/>
      <c r="L403" s="2"/>
      <c r="M403" s="2"/>
      <c r="N403" s="2"/>
      <c r="O403" s="2"/>
      <c r="P403" s="2"/>
      <c r="Q403" s="2"/>
      <c r="R403" s="2"/>
      <c r="S403" s="2"/>
      <c r="T403" s="2"/>
      <c r="U403" s="2"/>
      <c r="V403" s="2"/>
      <c r="W403" s="2"/>
      <c r="X403" s="2"/>
    </row>
    <row r="404" spans="1:24" ht="20.25" customHeight="1" thickBot="1">
      <c r="A404" s="223">
        <f>TEAMS!$L$23</f>
        <v>0</v>
      </c>
      <c r="B404" s="224"/>
      <c r="C404" s="224"/>
      <c r="D404" s="224"/>
      <c r="E404" s="224"/>
      <c r="F404" s="224"/>
      <c r="G404" s="224"/>
      <c r="H404" s="224"/>
      <c r="I404" s="224"/>
      <c r="J404" s="224"/>
      <c r="K404" s="225"/>
      <c r="L404" s="226" t="s">
        <v>5</v>
      </c>
      <c r="M404" s="229"/>
      <c r="N404" s="223">
        <f>TEAMS!$J$23</f>
        <v>0</v>
      </c>
      <c r="O404" s="224"/>
      <c r="P404" s="224"/>
      <c r="Q404" s="224"/>
      <c r="R404" s="224"/>
      <c r="S404" s="224"/>
      <c r="T404" s="224"/>
      <c r="U404" s="224"/>
      <c r="V404" s="224"/>
      <c r="W404" s="224"/>
      <c r="X404" s="225"/>
    </row>
    <row r="405" spans="1:24" ht="9" customHeight="1" thickTop="1">
      <c r="A405" s="2"/>
      <c r="B405" s="2"/>
      <c r="C405" s="2"/>
      <c r="D405" s="2"/>
      <c r="E405" s="2"/>
      <c r="F405" s="2"/>
      <c r="G405" s="2"/>
      <c r="H405" s="2"/>
      <c r="I405" s="2"/>
      <c r="J405" s="2"/>
      <c r="K405" s="2"/>
      <c r="L405" s="2"/>
      <c r="M405" s="2"/>
      <c r="N405" s="2"/>
      <c r="O405" s="2"/>
      <c r="P405" s="2"/>
      <c r="Q405" s="2"/>
      <c r="R405" s="2"/>
      <c r="S405" s="2"/>
      <c r="T405" s="2"/>
      <c r="U405" s="2"/>
      <c r="V405" s="2"/>
      <c r="W405" s="2"/>
      <c r="X405" s="2"/>
    </row>
    <row r="406" spans="1:24" ht="21" customHeight="1" thickBot="1">
      <c r="A406" s="223">
        <f>TEAMS!$L$24</f>
        <v>0</v>
      </c>
      <c r="B406" s="224"/>
      <c r="C406" s="224"/>
      <c r="D406" s="224"/>
      <c r="E406" s="224"/>
      <c r="F406" s="224"/>
      <c r="G406" s="224"/>
      <c r="H406" s="224"/>
      <c r="I406" s="224"/>
      <c r="J406" s="224"/>
      <c r="K406" s="225"/>
      <c r="L406" s="226" t="s">
        <v>6</v>
      </c>
      <c r="M406" s="227"/>
      <c r="N406" s="223">
        <f>TEAMS!$J$24</f>
        <v>0</v>
      </c>
      <c r="O406" s="224"/>
      <c r="P406" s="224"/>
      <c r="Q406" s="224"/>
      <c r="R406" s="224"/>
      <c r="S406" s="224"/>
      <c r="T406" s="224"/>
      <c r="U406" s="224"/>
      <c r="V406" s="224"/>
      <c r="W406" s="224"/>
      <c r="X406" s="225"/>
    </row>
    <row r="407" ht="5.25" customHeight="1" thickTop="1"/>
    <row r="408" spans="1:22" ht="15.75" customHeight="1" thickBot="1">
      <c r="A408" s="23">
        <v>2</v>
      </c>
      <c r="C408" s="228" t="s">
        <v>9</v>
      </c>
      <c r="D408" s="228"/>
      <c r="E408" s="228"/>
      <c r="F408" s="228"/>
      <c r="G408" s="228"/>
      <c r="H408" s="228"/>
      <c r="I408" s="228"/>
      <c r="P408" s="228" t="s">
        <v>9</v>
      </c>
      <c r="Q408" s="228"/>
      <c r="R408" s="228"/>
      <c r="S408" s="228"/>
      <c r="T408" s="228"/>
      <c r="U408" s="228"/>
      <c r="V408" s="228"/>
    </row>
    <row r="409" spans="3:22" ht="30" customHeight="1" thickBot="1" thickTop="1">
      <c r="C409" s="216"/>
      <c r="D409" s="217"/>
      <c r="E409" s="217"/>
      <c r="F409" s="217"/>
      <c r="G409" s="217"/>
      <c r="H409" s="217"/>
      <c r="I409" s="218"/>
      <c r="P409" s="216"/>
      <c r="Q409" s="217"/>
      <c r="R409" s="217"/>
      <c r="S409" s="217"/>
      <c r="T409" s="217"/>
      <c r="U409" s="217"/>
      <c r="V409" s="218"/>
    </row>
    <row r="410" spans="1:24" ht="18.75" customHeight="1" thickTop="1">
      <c r="A410" s="215" t="s">
        <v>10</v>
      </c>
      <c r="B410" s="215"/>
      <c r="C410" s="215"/>
      <c r="D410" s="215"/>
      <c r="E410" s="215"/>
      <c r="F410" s="215"/>
      <c r="G410" s="215"/>
      <c r="H410" s="215"/>
      <c r="I410" s="215"/>
      <c r="J410" s="215"/>
      <c r="K410" s="215"/>
      <c r="N410" s="215" t="s">
        <v>10</v>
      </c>
      <c r="O410" s="215"/>
      <c r="P410" s="215"/>
      <c r="Q410" s="215"/>
      <c r="R410" s="215"/>
      <c r="S410" s="215"/>
      <c r="T410" s="215"/>
      <c r="U410" s="215"/>
      <c r="V410" s="215"/>
      <c r="W410" s="215"/>
      <c r="X410" s="215"/>
    </row>
    <row r="411" ht="3.75" customHeight="1" thickBot="1"/>
    <row r="412" spans="1:24" ht="27.75" customHeight="1" thickBot="1" thickTop="1">
      <c r="A412" s="216"/>
      <c r="B412" s="217"/>
      <c r="C412" s="217"/>
      <c r="D412" s="217"/>
      <c r="E412" s="217"/>
      <c r="F412" s="217"/>
      <c r="G412" s="217"/>
      <c r="H412" s="217"/>
      <c r="I412" s="217"/>
      <c r="J412" s="217"/>
      <c r="K412" s="218"/>
      <c r="L412" s="219">
        <v>18</v>
      </c>
      <c r="M412" s="220"/>
      <c r="N412" s="216"/>
      <c r="O412" s="217"/>
      <c r="P412" s="217"/>
      <c r="Q412" s="217"/>
      <c r="R412" s="217"/>
      <c r="S412" s="217"/>
      <c r="T412" s="217"/>
      <c r="U412" s="217"/>
      <c r="V412" s="217"/>
      <c r="W412" s="217"/>
      <c r="X412" s="218"/>
    </row>
    <row r="413" ht="5.25" customHeight="1" thickTop="1"/>
    <row r="414" spans="1:24" ht="20.25" customHeight="1" thickBot="1">
      <c r="A414" s="221" t="s">
        <v>11</v>
      </c>
      <c r="B414" s="221"/>
      <c r="C414" s="221"/>
      <c r="D414" s="221"/>
      <c r="E414" s="221"/>
      <c r="F414" s="221"/>
      <c r="G414" s="221"/>
      <c r="H414" s="221"/>
      <c r="I414" s="221"/>
      <c r="J414" s="221"/>
      <c r="K414" s="221"/>
      <c r="L414" s="221"/>
      <c r="M414" s="222"/>
      <c r="N414" s="222"/>
      <c r="O414" s="222"/>
      <c r="P414" s="222"/>
      <c r="Q414" s="222"/>
      <c r="R414" s="222"/>
      <c r="S414" s="222"/>
      <c r="T414" s="222"/>
      <c r="U414" s="222"/>
      <c r="V414" s="222"/>
      <c r="W414" s="222"/>
      <c r="X414" s="222"/>
    </row>
    <row r="415" spans="1:24" ht="18">
      <c r="A415" s="238" t="str">
        <f>TEAMS!$D$1</f>
        <v>CLUB NAME</v>
      </c>
      <c r="B415" s="238"/>
      <c r="C415" s="238"/>
      <c r="D415" s="238"/>
      <c r="E415" s="238"/>
      <c r="F415" s="238"/>
      <c r="G415" s="238"/>
      <c r="H415" s="238"/>
      <c r="I415" s="238"/>
      <c r="J415" s="238"/>
      <c r="K415" s="238"/>
      <c r="L415" s="238"/>
      <c r="M415" s="238"/>
      <c r="N415" s="238"/>
      <c r="O415" s="238"/>
      <c r="P415" s="238"/>
      <c r="Q415" s="238"/>
      <c r="R415" s="238"/>
      <c r="S415" s="238"/>
      <c r="T415" s="238"/>
      <c r="U415" s="238"/>
      <c r="V415" s="238"/>
      <c r="W415" s="238"/>
      <c r="X415" s="238"/>
    </row>
    <row r="416" ht="6" customHeight="1"/>
    <row r="417" spans="1:24" ht="15.75">
      <c r="A417" s="237" t="str">
        <f>TEAMS!$D$3</f>
        <v>Tuesday Mens Mufti.</v>
      </c>
      <c r="B417" s="237"/>
      <c r="C417" s="237"/>
      <c r="D417" s="237"/>
      <c r="E417" s="237"/>
      <c r="F417" s="237"/>
      <c r="G417" s="237"/>
      <c r="H417" s="237"/>
      <c r="I417" s="237"/>
      <c r="J417" s="237"/>
      <c r="K417" s="237"/>
      <c r="L417" s="237"/>
      <c r="M417" s="237"/>
      <c r="N417" s="237"/>
      <c r="O417" s="237"/>
      <c r="P417" s="237"/>
      <c r="Q417" s="237"/>
      <c r="R417" s="237"/>
      <c r="S417" s="237"/>
      <c r="T417" s="237"/>
      <c r="U417" s="237"/>
      <c r="V417" s="237"/>
      <c r="W417" s="237"/>
      <c r="X417" s="237"/>
    </row>
    <row r="418" ht="6" customHeight="1"/>
    <row r="419" spans="3:24" ht="15.75">
      <c r="C419" s="230" t="s">
        <v>2</v>
      </c>
      <c r="D419" s="230"/>
      <c r="E419" s="230"/>
      <c r="F419" s="230"/>
      <c r="G419" s="230"/>
      <c r="H419" s="3"/>
      <c r="I419" s="230" t="s">
        <v>1</v>
      </c>
      <c r="J419" s="230"/>
      <c r="K419" s="230"/>
      <c r="L419" s="230"/>
      <c r="M419" s="230"/>
      <c r="N419" s="230"/>
      <c r="O419" s="230"/>
      <c r="P419" s="230"/>
      <c r="Q419" s="230"/>
      <c r="R419" s="230"/>
      <c r="S419" s="230"/>
      <c r="T419" s="230"/>
      <c r="U419" s="230"/>
      <c r="V419" s="230"/>
      <c r="W419" s="230"/>
      <c r="X419" s="230"/>
    </row>
    <row r="420" ht="3" customHeight="1"/>
    <row r="421" spans="3:24" ht="21" customHeight="1" thickBot="1">
      <c r="C421" s="231">
        <f>TEAMS!$K$25</f>
        <v>0</v>
      </c>
      <c r="D421" s="232"/>
      <c r="E421" s="232"/>
      <c r="F421" s="232"/>
      <c r="G421" s="233"/>
      <c r="I421" s="234">
        <f>TEAMS!$D$2</f>
        <v>40609</v>
      </c>
      <c r="J421" s="235"/>
      <c r="K421" s="235"/>
      <c r="L421" s="235"/>
      <c r="M421" s="235"/>
      <c r="N421" s="235"/>
      <c r="O421" s="235"/>
      <c r="P421" s="235"/>
      <c r="Q421" s="235"/>
      <c r="R421" s="235"/>
      <c r="S421" s="235"/>
      <c r="T421" s="235"/>
      <c r="U421" s="235"/>
      <c r="V421" s="235"/>
      <c r="W421" s="235"/>
      <c r="X421" s="236"/>
    </row>
    <row r="422" ht="13.5" thickTop="1"/>
    <row r="423" spans="1:24" ht="20.25" customHeight="1" thickBot="1">
      <c r="A423" s="223">
        <f>TEAMS!$L$26</f>
        <v>0</v>
      </c>
      <c r="B423" s="224"/>
      <c r="C423" s="224"/>
      <c r="D423" s="224"/>
      <c r="E423" s="224"/>
      <c r="F423" s="224"/>
      <c r="G423" s="224"/>
      <c r="H423" s="224"/>
      <c r="I423" s="224"/>
      <c r="J423" s="224"/>
      <c r="K423" s="225"/>
      <c r="L423" s="226" t="s">
        <v>3</v>
      </c>
      <c r="M423" s="229"/>
      <c r="N423" s="223">
        <f>TEAMS!$J$26</f>
        <v>0</v>
      </c>
      <c r="O423" s="224"/>
      <c r="P423" s="224"/>
      <c r="Q423" s="224"/>
      <c r="R423" s="224"/>
      <c r="S423" s="224"/>
      <c r="T423" s="224"/>
      <c r="U423" s="224"/>
      <c r="V423" s="224"/>
      <c r="W423" s="224"/>
      <c r="X423" s="225"/>
    </row>
    <row r="424" spans="1:24" ht="9" customHeight="1" thickTop="1">
      <c r="A424" s="2"/>
      <c r="B424" s="2"/>
      <c r="C424" s="2"/>
      <c r="D424" s="2"/>
      <c r="E424" s="2"/>
      <c r="F424" s="2"/>
      <c r="G424" s="2"/>
      <c r="H424" s="2"/>
      <c r="I424" s="2"/>
      <c r="J424" s="2"/>
      <c r="K424" s="2"/>
      <c r="L424" s="2"/>
      <c r="M424" s="2"/>
      <c r="N424" s="2"/>
      <c r="O424" s="2"/>
      <c r="P424" s="2"/>
      <c r="Q424" s="2"/>
      <c r="R424" s="2"/>
      <c r="S424" s="2"/>
      <c r="T424" s="2"/>
      <c r="U424" s="2"/>
      <c r="V424" s="2"/>
      <c r="W424" s="2"/>
      <c r="X424" s="2"/>
    </row>
    <row r="425" spans="1:24" ht="20.25" customHeight="1" thickBot="1">
      <c r="A425" s="223">
        <f>TEAMS!$L$27</f>
        <v>0</v>
      </c>
      <c r="B425" s="224"/>
      <c r="C425" s="224"/>
      <c r="D425" s="224"/>
      <c r="E425" s="224"/>
      <c r="F425" s="224"/>
      <c r="G425" s="224"/>
      <c r="H425" s="224"/>
      <c r="I425" s="224"/>
      <c r="J425" s="224"/>
      <c r="K425" s="225"/>
      <c r="L425" s="226" t="s">
        <v>4</v>
      </c>
      <c r="M425" s="229"/>
      <c r="N425" s="223">
        <f>TEAMS!$J$27</f>
        <v>0</v>
      </c>
      <c r="O425" s="224"/>
      <c r="P425" s="224"/>
      <c r="Q425" s="224"/>
      <c r="R425" s="224"/>
      <c r="S425" s="224"/>
      <c r="T425" s="224"/>
      <c r="U425" s="224"/>
      <c r="V425" s="224"/>
      <c r="W425" s="224"/>
      <c r="X425" s="225"/>
    </row>
    <row r="426" spans="1:24" ht="9" customHeight="1" thickTop="1">
      <c r="A426" s="2"/>
      <c r="B426" s="2"/>
      <c r="C426" s="2"/>
      <c r="D426" s="2"/>
      <c r="E426" s="2"/>
      <c r="F426" s="2"/>
      <c r="G426" s="2"/>
      <c r="H426" s="2"/>
      <c r="I426" s="2"/>
      <c r="J426" s="2"/>
      <c r="K426" s="2"/>
      <c r="L426" s="2"/>
      <c r="M426" s="2"/>
      <c r="N426" s="2"/>
      <c r="O426" s="2"/>
      <c r="P426" s="2"/>
      <c r="Q426" s="2"/>
      <c r="R426" s="2"/>
      <c r="S426" s="2"/>
      <c r="T426" s="2"/>
      <c r="U426" s="2"/>
      <c r="V426" s="2"/>
      <c r="W426" s="2"/>
      <c r="X426" s="2"/>
    </row>
    <row r="427" spans="1:24" ht="20.25" customHeight="1" thickBot="1">
      <c r="A427" s="223">
        <f>TEAMS!$L$28</f>
        <v>0</v>
      </c>
      <c r="B427" s="224"/>
      <c r="C427" s="224"/>
      <c r="D427" s="224"/>
      <c r="E427" s="224"/>
      <c r="F427" s="224"/>
      <c r="G427" s="224"/>
      <c r="H427" s="224"/>
      <c r="I427" s="224"/>
      <c r="J427" s="224"/>
      <c r="K427" s="225"/>
      <c r="L427" s="226" t="s">
        <v>5</v>
      </c>
      <c r="M427" s="229"/>
      <c r="N427" s="223">
        <f>TEAMS!$J$28</f>
        <v>0</v>
      </c>
      <c r="O427" s="224"/>
      <c r="P427" s="224"/>
      <c r="Q427" s="224"/>
      <c r="R427" s="224"/>
      <c r="S427" s="224"/>
      <c r="T427" s="224"/>
      <c r="U427" s="224"/>
      <c r="V427" s="224"/>
      <c r="W427" s="224"/>
      <c r="X427" s="225"/>
    </row>
    <row r="428" spans="1:24" ht="9" customHeight="1" thickTop="1">
      <c r="A428" s="2"/>
      <c r="B428" s="2"/>
      <c r="C428" s="2"/>
      <c r="D428" s="2"/>
      <c r="E428" s="2"/>
      <c r="F428" s="2"/>
      <c r="G428" s="2"/>
      <c r="H428" s="2"/>
      <c r="I428" s="2"/>
      <c r="J428" s="2"/>
      <c r="K428" s="2"/>
      <c r="L428" s="2"/>
      <c r="M428" s="2"/>
      <c r="N428" s="2"/>
      <c r="O428" s="2"/>
      <c r="P428" s="2"/>
      <c r="Q428" s="2"/>
      <c r="R428" s="2"/>
      <c r="S428" s="2"/>
      <c r="T428" s="2"/>
      <c r="U428" s="2"/>
      <c r="V428" s="2"/>
      <c r="W428" s="2"/>
      <c r="X428" s="2"/>
    </row>
    <row r="429" spans="1:24" ht="21" customHeight="1" thickBot="1">
      <c r="A429" s="223">
        <f>TEAMS!$L$29</f>
        <v>0</v>
      </c>
      <c r="B429" s="224"/>
      <c r="C429" s="224"/>
      <c r="D429" s="224"/>
      <c r="E429" s="224"/>
      <c r="F429" s="224"/>
      <c r="G429" s="224"/>
      <c r="H429" s="224"/>
      <c r="I429" s="224"/>
      <c r="J429" s="224"/>
      <c r="K429" s="225"/>
      <c r="L429" s="226" t="s">
        <v>6</v>
      </c>
      <c r="M429" s="227"/>
      <c r="N429" s="223">
        <f>TEAMS!$J$29</f>
        <v>0</v>
      </c>
      <c r="O429" s="224"/>
      <c r="P429" s="224"/>
      <c r="Q429" s="224"/>
      <c r="R429" s="224"/>
      <c r="S429" s="224"/>
      <c r="T429" s="224"/>
      <c r="U429" s="224"/>
      <c r="V429" s="224"/>
      <c r="W429" s="224"/>
      <c r="X429" s="225"/>
    </row>
    <row r="430" ht="5.25" customHeight="1" thickTop="1"/>
    <row r="431" spans="1:22" ht="15.75" customHeight="1" thickBot="1">
      <c r="A431" s="23">
        <v>2</v>
      </c>
      <c r="C431" s="228" t="s">
        <v>9</v>
      </c>
      <c r="D431" s="228"/>
      <c r="E431" s="228"/>
      <c r="F431" s="228"/>
      <c r="G431" s="228"/>
      <c r="H431" s="228"/>
      <c r="I431" s="228"/>
      <c r="P431" s="228" t="s">
        <v>9</v>
      </c>
      <c r="Q431" s="228"/>
      <c r="R431" s="228"/>
      <c r="S431" s="228"/>
      <c r="T431" s="228"/>
      <c r="U431" s="228"/>
      <c r="V431" s="228"/>
    </row>
    <row r="432" spans="3:22" ht="30" customHeight="1" thickBot="1" thickTop="1">
      <c r="C432" s="216"/>
      <c r="D432" s="217"/>
      <c r="E432" s="217"/>
      <c r="F432" s="217"/>
      <c r="G432" s="217"/>
      <c r="H432" s="217"/>
      <c r="I432" s="218"/>
      <c r="P432" s="216"/>
      <c r="Q432" s="217"/>
      <c r="R432" s="217"/>
      <c r="S432" s="217"/>
      <c r="T432" s="217"/>
      <c r="U432" s="217"/>
      <c r="V432" s="218"/>
    </row>
    <row r="433" spans="1:24" ht="18.75" customHeight="1" thickTop="1">
      <c r="A433" s="215" t="s">
        <v>10</v>
      </c>
      <c r="B433" s="215"/>
      <c r="C433" s="215"/>
      <c r="D433" s="215"/>
      <c r="E433" s="215"/>
      <c r="F433" s="215"/>
      <c r="G433" s="215"/>
      <c r="H433" s="215"/>
      <c r="I433" s="215"/>
      <c r="J433" s="215"/>
      <c r="K433" s="215"/>
      <c r="N433" s="215" t="s">
        <v>10</v>
      </c>
      <c r="O433" s="215"/>
      <c r="P433" s="215"/>
      <c r="Q433" s="215"/>
      <c r="R433" s="215"/>
      <c r="S433" s="215"/>
      <c r="T433" s="215"/>
      <c r="U433" s="215"/>
      <c r="V433" s="215"/>
      <c r="W433" s="215"/>
      <c r="X433" s="215"/>
    </row>
    <row r="434" ht="3.75" customHeight="1" thickBot="1"/>
    <row r="435" spans="1:24" ht="27.75" customHeight="1" thickBot="1" thickTop="1">
      <c r="A435" s="216"/>
      <c r="B435" s="217"/>
      <c r="C435" s="217"/>
      <c r="D435" s="217"/>
      <c r="E435" s="217"/>
      <c r="F435" s="217"/>
      <c r="G435" s="217"/>
      <c r="H435" s="217"/>
      <c r="I435" s="217"/>
      <c r="J435" s="217"/>
      <c r="K435" s="218"/>
      <c r="L435" s="219">
        <v>19</v>
      </c>
      <c r="M435" s="220"/>
      <c r="N435" s="216"/>
      <c r="O435" s="217"/>
      <c r="P435" s="217"/>
      <c r="Q435" s="217"/>
      <c r="R435" s="217"/>
      <c r="S435" s="217"/>
      <c r="T435" s="217"/>
      <c r="U435" s="217"/>
      <c r="V435" s="217"/>
      <c r="W435" s="217"/>
      <c r="X435" s="218"/>
    </row>
    <row r="436" ht="5.25" customHeight="1" thickTop="1"/>
    <row r="437" spans="1:24" ht="20.25" customHeight="1" thickBot="1">
      <c r="A437" s="221" t="s">
        <v>11</v>
      </c>
      <c r="B437" s="221"/>
      <c r="C437" s="221"/>
      <c r="D437" s="221"/>
      <c r="E437" s="221"/>
      <c r="F437" s="221"/>
      <c r="G437" s="221"/>
      <c r="H437" s="221"/>
      <c r="I437" s="221"/>
      <c r="J437" s="221"/>
      <c r="K437" s="221"/>
      <c r="L437" s="221"/>
      <c r="M437" s="222"/>
      <c r="N437" s="222"/>
      <c r="O437" s="222"/>
      <c r="P437" s="222"/>
      <c r="Q437" s="222"/>
      <c r="R437" s="222"/>
      <c r="S437" s="222"/>
      <c r="T437" s="222"/>
      <c r="U437" s="222"/>
      <c r="V437" s="222"/>
      <c r="W437" s="222"/>
      <c r="X437" s="222"/>
    </row>
    <row r="438" spans="1:24" ht="18">
      <c r="A438" s="238" t="str">
        <f>TEAMS!$D$1</f>
        <v>CLUB NAME</v>
      </c>
      <c r="B438" s="238"/>
      <c r="C438" s="238"/>
      <c r="D438" s="238"/>
      <c r="E438" s="238"/>
      <c r="F438" s="238"/>
      <c r="G438" s="238"/>
      <c r="H438" s="238"/>
      <c r="I438" s="238"/>
      <c r="J438" s="238"/>
      <c r="K438" s="238"/>
      <c r="L438" s="238"/>
      <c r="M438" s="238"/>
      <c r="N438" s="238"/>
      <c r="O438" s="238"/>
      <c r="P438" s="238"/>
      <c r="Q438" s="238"/>
      <c r="R438" s="238"/>
      <c r="S438" s="238"/>
      <c r="T438" s="238"/>
      <c r="U438" s="238"/>
      <c r="V438" s="238"/>
      <c r="W438" s="238"/>
      <c r="X438" s="238"/>
    </row>
    <row r="439" ht="6" customHeight="1"/>
    <row r="440" spans="1:24" ht="15.75">
      <c r="A440" s="237" t="str">
        <f>TEAMS!$D$3</f>
        <v>Tuesday Mens Mufti.</v>
      </c>
      <c r="B440" s="237"/>
      <c r="C440" s="237"/>
      <c r="D440" s="237"/>
      <c r="E440" s="237"/>
      <c r="F440" s="237"/>
      <c r="G440" s="237"/>
      <c r="H440" s="237"/>
      <c r="I440" s="237"/>
      <c r="J440" s="237"/>
      <c r="K440" s="237"/>
      <c r="L440" s="237"/>
      <c r="M440" s="237"/>
      <c r="N440" s="237"/>
      <c r="O440" s="237"/>
      <c r="P440" s="237"/>
      <c r="Q440" s="237"/>
      <c r="R440" s="237"/>
      <c r="S440" s="237"/>
      <c r="T440" s="237"/>
      <c r="U440" s="237"/>
      <c r="V440" s="237"/>
      <c r="W440" s="237"/>
      <c r="X440" s="237"/>
    </row>
    <row r="441" ht="6" customHeight="1"/>
    <row r="442" spans="3:24" ht="15.75">
      <c r="C442" s="230" t="s">
        <v>2</v>
      </c>
      <c r="D442" s="230"/>
      <c r="E442" s="230"/>
      <c r="F442" s="230"/>
      <c r="G442" s="230"/>
      <c r="H442" s="3"/>
      <c r="I442" s="230" t="s">
        <v>1</v>
      </c>
      <c r="J442" s="230"/>
      <c r="K442" s="230"/>
      <c r="L442" s="230"/>
      <c r="M442" s="230"/>
      <c r="N442" s="230"/>
      <c r="O442" s="230"/>
      <c r="P442" s="230"/>
      <c r="Q442" s="230"/>
      <c r="R442" s="230"/>
      <c r="S442" s="230"/>
      <c r="T442" s="230"/>
      <c r="U442" s="230"/>
      <c r="V442" s="230"/>
      <c r="W442" s="230"/>
      <c r="X442" s="230"/>
    </row>
    <row r="443" ht="3" customHeight="1"/>
    <row r="444" spans="3:24" ht="21" customHeight="1" thickBot="1">
      <c r="C444" s="231">
        <f>TEAMS!$K$30</f>
        <v>0</v>
      </c>
      <c r="D444" s="232"/>
      <c r="E444" s="232"/>
      <c r="F444" s="232"/>
      <c r="G444" s="233"/>
      <c r="I444" s="234">
        <f>TEAMS!$D$2</f>
        <v>40609</v>
      </c>
      <c r="J444" s="235"/>
      <c r="K444" s="235"/>
      <c r="L444" s="235"/>
      <c r="M444" s="235"/>
      <c r="N444" s="235"/>
      <c r="O444" s="235"/>
      <c r="P444" s="235"/>
      <c r="Q444" s="235"/>
      <c r="R444" s="235"/>
      <c r="S444" s="235"/>
      <c r="T444" s="235"/>
      <c r="U444" s="235"/>
      <c r="V444" s="235"/>
      <c r="W444" s="235"/>
      <c r="X444" s="236"/>
    </row>
    <row r="445" ht="13.5" thickTop="1"/>
    <row r="446" spans="1:24" ht="20.25" customHeight="1" thickBot="1">
      <c r="A446" s="223">
        <f>TEAMS!$L$31</f>
        <v>0</v>
      </c>
      <c r="B446" s="224"/>
      <c r="C446" s="224"/>
      <c r="D446" s="224"/>
      <c r="E446" s="224"/>
      <c r="F446" s="224"/>
      <c r="G446" s="224"/>
      <c r="H446" s="224"/>
      <c r="I446" s="224"/>
      <c r="J446" s="224"/>
      <c r="K446" s="225"/>
      <c r="L446" s="226" t="s">
        <v>3</v>
      </c>
      <c r="M446" s="229"/>
      <c r="N446" s="223">
        <f>TEAMS!$J$31</f>
        <v>0</v>
      </c>
      <c r="O446" s="224"/>
      <c r="P446" s="224"/>
      <c r="Q446" s="224"/>
      <c r="R446" s="224"/>
      <c r="S446" s="224"/>
      <c r="T446" s="224"/>
      <c r="U446" s="224"/>
      <c r="V446" s="224"/>
      <c r="W446" s="224"/>
      <c r="X446" s="225"/>
    </row>
    <row r="447" spans="1:24" ht="9" customHeight="1" thickTop="1">
      <c r="A447" s="2"/>
      <c r="B447" s="2"/>
      <c r="C447" s="2"/>
      <c r="D447" s="2"/>
      <c r="E447" s="2"/>
      <c r="F447" s="2"/>
      <c r="G447" s="2"/>
      <c r="H447" s="2"/>
      <c r="I447" s="2"/>
      <c r="J447" s="2"/>
      <c r="K447" s="2"/>
      <c r="L447" s="2"/>
      <c r="M447" s="2"/>
      <c r="N447" s="2"/>
      <c r="O447" s="2"/>
      <c r="P447" s="2"/>
      <c r="Q447" s="2"/>
      <c r="R447" s="2"/>
      <c r="S447" s="2"/>
      <c r="T447" s="2"/>
      <c r="U447" s="2"/>
      <c r="V447" s="2"/>
      <c r="W447" s="2"/>
      <c r="X447" s="2"/>
    </row>
    <row r="448" spans="1:24" ht="20.25" customHeight="1" thickBot="1">
      <c r="A448" s="223">
        <f>TEAMS!$L$32</f>
        <v>0</v>
      </c>
      <c r="B448" s="224"/>
      <c r="C448" s="224"/>
      <c r="D448" s="224"/>
      <c r="E448" s="224"/>
      <c r="F448" s="224"/>
      <c r="G448" s="224"/>
      <c r="H448" s="224"/>
      <c r="I448" s="224"/>
      <c r="J448" s="224"/>
      <c r="K448" s="225"/>
      <c r="L448" s="226" t="s">
        <v>4</v>
      </c>
      <c r="M448" s="229"/>
      <c r="N448" s="223">
        <f>TEAMS!$J$32</f>
        <v>0</v>
      </c>
      <c r="O448" s="224"/>
      <c r="P448" s="224"/>
      <c r="Q448" s="224"/>
      <c r="R448" s="224"/>
      <c r="S448" s="224"/>
      <c r="T448" s="224"/>
      <c r="U448" s="224"/>
      <c r="V448" s="224"/>
      <c r="W448" s="224"/>
      <c r="X448" s="225"/>
    </row>
    <row r="449" spans="1:24" ht="9" customHeight="1" thickTop="1">
      <c r="A449" s="2"/>
      <c r="B449" s="2"/>
      <c r="C449" s="2"/>
      <c r="D449" s="2"/>
      <c r="E449" s="2"/>
      <c r="F449" s="2"/>
      <c r="G449" s="2"/>
      <c r="H449" s="2"/>
      <c r="I449" s="2"/>
      <c r="J449" s="2"/>
      <c r="K449" s="2"/>
      <c r="L449" s="2"/>
      <c r="M449" s="2"/>
      <c r="N449" s="2"/>
      <c r="O449" s="2"/>
      <c r="P449" s="2"/>
      <c r="Q449" s="2"/>
      <c r="R449" s="2"/>
      <c r="S449" s="2"/>
      <c r="T449" s="2"/>
      <c r="U449" s="2"/>
      <c r="V449" s="2"/>
      <c r="W449" s="2"/>
      <c r="X449" s="2"/>
    </row>
    <row r="450" spans="1:24" ht="20.25" customHeight="1" thickBot="1">
      <c r="A450" s="223">
        <f>TEAMS!$L$33</f>
        <v>0</v>
      </c>
      <c r="B450" s="224"/>
      <c r="C450" s="224"/>
      <c r="D450" s="224"/>
      <c r="E450" s="224"/>
      <c r="F450" s="224"/>
      <c r="G450" s="224"/>
      <c r="H450" s="224"/>
      <c r="I450" s="224"/>
      <c r="J450" s="224"/>
      <c r="K450" s="225"/>
      <c r="L450" s="226" t="s">
        <v>5</v>
      </c>
      <c r="M450" s="229"/>
      <c r="N450" s="223">
        <f>TEAMS!$J$33</f>
        <v>0</v>
      </c>
      <c r="O450" s="224"/>
      <c r="P450" s="224"/>
      <c r="Q450" s="224"/>
      <c r="R450" s="224"/>
      <c r="S450" s="224"/>
      <c r="T450" s="224"/>
      <c r="U450" s="224"/>
      <c r="V450" s="224"/>
      <c r="W450" s="224"/>
      <c r="X450" s="225"/>
    </row>
    <row r="451" spans="1:24" ht="9" customHeight="1" thickTop="1">
      <c r="A451" s="2"/>
      <c r="B451" s="2"/>
      <c r="C451" s="2"/>
      <c r="D451" s="2"/>
      <c r="E451" s="2"/>
      <c r="F451" s="2"/>
      <c r="G451" s="2"/>
      <c r="H451" s="2"/>
      <c r="I451" s="2"/>
      <c r="J451" s="2"/>
      <c r="K451" s="2"/>
      <c r="L451" s="2"/>
      <c r="M451" s="2"/>
      <c r="N451" s="2"/>
      <c r="O451" s="2"/>
      <c r="P451" s="2"/>
      <c r="Q451" s="2"/>
      <c r="R451" s="2"/>
      <c r="S451" s="2"/>
      <c r="T451" s="2"/>
      <c r="U451" s="2"/>
      <c r="V451" s="2"/>
      <c r="W451" s="2"/>
      <c r="X451" s="2"/>
    </row>
    <row r="452" spans="1:24" ht="21" customHeight="1" thickBot="1">
      <c r="A452" s="223">
        <f>TEAMS!$L$34</f>
        <v>0</v>
      </c>
      <c r="B452" s="224"/>
      <c r="C452" s="224"/>
      <c r="D452" s="224"/>
      <c r="E452" s="224"/>
      <c r="F452" s="224"/>
      <c r="G452" s="224"/>
      <c r="H452" s="224"/>
      <c r="I452" s="224"/>
      <c r="J452" s="224"/>
      <c r="K452" s="225"/>
      <c r="L452" s="226" t="s">
        <v>6</v>
      </c>
      <c r="M452" s="227"/>
      <c r="N452" s="223">
        <f>TEAMS!$J$34</f>
        <v>0</v>
      </c>
      <c r="O452" s="224"/>
      <c r="P452" s="224"/>
      <c r="Q452" s="224"/>
      <c r="R452" s="224"/>
      <c r="S452" s="224"/>
      <c r="T452" s="224"/>
      <c r="U452" s="224"/>
      <c r="V452" s="224"/>
      <c r="W452" s="224"/>
      <c r="X452" s="225"/>
    </row>
    <row r="453" ht="5.25" customHeight="1" thickTop="1"/>
    <row r="454" spans="1:22" ht="15.75" customHeight="1" thickBot="1">
      <c r="A454" s="23">
        <v>2</v>
      </c>
      <c r="C454" s="228" t="s">
        <v>9</v>
      </c>
      <c r="D454" s="228"/>
      <c r="E454" s="228"/>
      <c r="F454" s="228"/>
      <c r="G454" s="228"/>
      <c r="H454" s="228"/>
      <c r="I454" s="228"/>
      <c r="P454" s="228" t="s">
        <v>9</v>
      </c>
      <c r="Q454" s="228"/>
      <c r="R454" s="228"/>
      <c r="S454" s="228"/>
      <c r="T454" s="228"/>
      <c r="U454" s="228"/>
      <c r="V454" s="228"/>
    </row>
    <row r="455" spans="3:22" ht="30" customHeight="1" thickBot="1" thickTop="1">
      <c r="C455" s="216"/>
      <c r="D455" s="217"/>
      <c r="E455" s="217"/>
      <c r="F455" s="217"/>
      <c r="G455" s="217"/>
      <c r="H455" s="217"/>
      <c r="I455" s="218"/>
      <c r="P455" s="216"/>
      <c r="Q455" s="217"/>
      <c r="R455" s="217"/>
      <c r="S455" s="217"/>
      <c r="T455" s="217"/>
      <c r="U455" s="217"/>
      <c r="V455" s="218"/>
    </row>
    <row r="456" spans="1:24" ht="18.75" customHeight="1" thickTop="1">
      <c r="A456" s="215" t="s">
        <v>10</v>
      </c>
      <c r="B456" s="215"/>
      <c r="C456" s="215"/>
      <c r="D456" s="215"/>
      <c r="E456" s="215"/>
      <c r="F456" s="215"/>
      <c r="G456" s="215"/>
      <c r="H456" s="215"/>
      <c r="I456" s="215"/>
      <c r="J456" s="215"/>
      <c r="K456" s="215"/>
      <c r="N456" s="215" t="s">
        <v>10</v>
      </c>
      <c r="O456" s="215"/>
      <c r="P456" s="215"/>
      <c r="Q456" s="215"/>
      <c r="R456" s="215"/>
      <c r="S456" s="215"/>
      <c r="T456" s="215"/>
      <c r="U456" s="215"/>
      <c r="V456" s="215"/>
      <c r="W456" s="215"/>
      <c r="X456" s="215"/>
    </row>
    <row r="457" ht="3.75" customHeight="1" thickBot="1"/>
    <row r="458" spans="1:24" ht="27.75" customHeight="1" thickBot="1" thickTop="1">
      <c r="A458" s="216"/>
      <c r="B458" s="217"/>
      <c r="C458" s="217"/>
      <c r="D458" s="217"/>
      <c r="E458" s="217"/>
      <c r="F458" s="217"/>
      <c r="G458" s="217"/>
      <c r="H458" s="217"/>
      <c r="I458" s="217"/>
      <c r="J458" s="217"/>
      <c r="K458" s="218"/>
      <c r="L458" s="219">
        <v>20</v>
      </c>
      <c r="M458" s="220"/>
      <c r="N458" s="216"/>
      <c r="O458" s="217"/>
      <c r="P458" s="217"/>
      <c r="Q458" s="217"/>
      <c r="R458" s="217"/>
      <c r="S458" s="217"/>
      <c r="T458" s="217"/>
      <c r="U458" s="217"/>
      <c r="V458" s="217"/>
      <c r="W458" s="217"/>
      <c r="X458" s="218"/>
    </row>
    <row r="459" ht="5.25" customHeight="1" thickTop="1"/>
    <row r="460" spans="1:24" ht="20.25" customHeight="1" thickBot="1">
      <c r="A460" s="221" t="s">
        <v>11</v>
      </c>
      <c r="B460" s="221"/>
      <c r="C460" s="221"/>
      <c r="D460" s="221"/>
      <c r="E460" s="221"/>
      <c r="F460" s="221"/>
      <c r="G460" s="221"/>
      <c r="H460" s="221"/>
      <c r="I460" s="221"/>
      <c r="J460" s="221"/>
      <c r="K460" s="221"/>
      <c r="L460" s="221"/>
      <c r="M460" s="222"/>
      <c r="N460" s="222"/>
      <c r="O460" s="222"/>
      <c r="P460" s="222"/>
      <c r="Q460" s="222"/>
      <c r="R460" s="222"/>
      <c r="S460" s="222"/>
      <c r="T460" s="222"/>
      <c r="U460" s="222"/>
      <c r="V460" s="222"/>
      <c r="W460" s="222"/>
      <c r="X460" s="222"/>
    </row>
    <row r="461" spans="1:24" ht="18">
      <c r="A461" s="238" t="str">
        <f>TEAMS!$D$1</f>
        <v>CLUB NAME</v>
      </c>
      <c r="B461" s="238"/>
      <c r="C461" s="238"/>
      <c r="D461" s="238"/>
      <c r="E461" s="238"/>
      <c r="F461" s="238"/>
      <c r="G461" s="238"/>
      <c r="H461" s="238"/>
      <c r="I461" s="238"/>
      <c r="J461" s="238"/>
      <c r="K461" s="238"/>
      <c r="L461" s="238"/>
      <c r="M461" s="238"/>
      <c r="N461" s="238"/>
      <c r="O461" s="238"/>
      <c r="P461" s="238"/>
      <c r="Q461" s="238"/>
      <c r="R461" s="238"/>
      <c r="S461" s="238"/>
      <c r="T461" s="238"/>
      <c r="U461" s="238"/>
      <c r="V461" s="238"/>
      <c r="W461" s="238"/>
      <c r="X461" s="238"/>
    </row>
    <row r="462" ht="6" customHeight="1"/>
    <row r="463" spans="1:24" ht="15.75">
      <c r="A463" s="237" t="str">
        <f>TEAMS!$D$3</f>
        <v>Tuesday Mens Mufti.</v>
      </c>
      <c r="B463" s="237"/>
      <c r="C463" s="237"/>
      <c r="D463" s="237"/>
      <c r="E463" s="237"/>
      <c r="F463" s="237"/>
      <c r="G463" s="237"/>
      <c r="H463" s="237"/>
      <c r="I463" s="237"/>
      <c r="J463" s="237"/>
      <c r="K463" s="237"/>
      <c r="L463" s="237"/>
      <c r="M463" s="237"/>
      <c r="N463" s="237"/>
      <c r="O463" s="237"/>
      <c r="P463" s="237"/>
      <c r="Q463" s="237"/>
      <c r="R463" s="237"/>
      <c r="S463" s="237"/>
      <c r="T463" s="237"/>
      <c r="U463" s="237"/>
      <c r="V463" s="237"/>
      <c r="W463" s="237"/>
      <c r="X463" s="237"/>
    </row>
    <row r="464" ht="6" customHeight="1"/>
    <row r="465" spans="3:24" ht="15.75">
      <c r="C465" s="230" t="s">
        <v>2</v>
      </c>
      <c r="D465" s="230"/>
      <c r="E465" s="230"/>
      <c r="F465" s="230"/>
      <c r="G465" s="230"/>
      <c r="H465" s="3"/>
      <c r="I465" s="230" t="s">
        <v>1</v>
      </c>
      <c r="J465" s="230"/>
      <c r="K465" s="230"/>
      <c r="L465" s="230"/>
      <c r="M465" s="230"/>
      <c r="N465" s="230"/>
      <c r="O465" s="230"/>
      <c r="P465" s="230"/>
      <c r="Q465" s="230"/>
      <c r="R465" s="230"/>
      <c r="S465" s="230"/>
      <c r="T465" s="230"/>
      <c r="U465" s="230"/>
      <c r="V465" s="230"/>
      <c r="W465" s="230"/>
      <c r="X465" s="230"/>
    </row>
    <row r="466" ht="3" customHeight="1"/>
    <row r="467" spans="3:24" ht="21" customHeight="1" thickBot="1">
      <c r="C467" s="231">
        <f>TEAMS!$K$35</f>
        <v>0</v>
      </c>
      <c r="D467" s="232"/>
      <c r="E467" s="232"/>
      <c r="F467" s="232"/>
      <c r="G467" s="233"/>
      <c r="I467" s="234">
        <f>TEAMS!$D$2</f>
        <v>40609</v>
      </c>
      <c r="J467" s="235"/>
      <c r="K467" s="235"/>
      <c r="L467" s="235"/>
      <c r="M467" s="235"/>
      <c r="N467" s="235"/>
      <c r="O467" s="235"/>
      <c r="P467" s="235"/>
      <c r="Q467" s="235"/>
      <c r="R467" s="235"/>
      <c r="S467" s="235"/>
      <c r="T467" s="235"/>
      <c r="U467" s="235"/>
      <c r="V467" s="235"/>
      <c r="W467" s="235"/>
      <c r="X467" s="236"/>
    </row>
    <row r="468" ht="13.5" thickTop="1"/>
    <row r="469" spans="1:24" ht="20.25" customHeight="1" thickBot="1">
      <c r="A469" s="223">
        <f>TEAMS!$L$36</f>
        <v>0</v>
      </c>
      <c r="B469" s="224"/>
      <c r="C469" s="224"/>
      <c r="D469" s="224"/>
      <c r="E469" s="224"/>
      <c r="F469" s="224"/>
      <c r="G469" s="224"/>
      <c r="H469" s="224"/>
      <c r="I469" s="224"/>
      <c r="J469" s="224"/>
      <c r="K469" s="225"/>
      <c r="L469" s="226" t="s">
        <v>3</v>
      </c>
      <c r="M469" s="229"/>
      <c r="N469" s="223">
        <f>TEAMS!$J$36</f>
        <v>0</v>
      </c>
      <c r="O469" s="224"/>
      <c r="P469" s="224"/>
      <c r="Q469" s="224"/>
      <c r="R469" s="224"/>
      <c r="S469" s="224"/>
      <c r="T469" s="224"/>
      <c r="U469" s="224"/>
      <c r="V469" s="224"/>
      <c r="W469" s="224"/>
      <c r="X469" s="225"/>
    </row>
    <row r="470" spans="1:24" ht="9" customHeight="1" thickTop="1">
      <c r="A470" s="2"/>
      <c r="B470" s="2"/>
      <c r="C470" s="2"/>
      <c r="D470" s="2"/>
      <c r="E470" s="2"/>
      <c r="F470" s="2"/>
      <c r="G470" s="2"/>
      <c r="H470" s="2"/>
      <c r="I470" s="2"/>
      <c r="J470" s="2"/>
      <c r="K470" s="2"/>
      <c r="L470" s="2"/>
      <c r="M470" s="2"/>
      <c r="N470" s="2"/>
      <c r="O470" s="2"/>
      <c r="P470" s="2"/>
      <c r="Q470" s="2"/>
      <c r="R470" s="2"/>
      <c r="S470" s="2"/>
      <c r="T470" s="2"/>
      <c r="U470" s="2"/>
      <c r="V470" s="2"/>
      <c r="W470" s="2"/>
      <c r="X470" s="2"/>
    </row>
    <row r="471" spans="1:24" ht="20.25" customHeight="1" thickBot="1">
      <c r="A471" s="223">
        <f>TEAMS!$L$37</f>
        <v>0</v>
      </c>
      <c r="B471" s="224"/>
      <c r="C471" s="224"/>
      <c r="D471" s="224"/>
      <c r="E471" s="224"/>
      <c r="F471" s="224"/>
      <c r="G471" s="224"/>
      <c r="H471" s="224"/>
      <c r="I471" s="224"/>
      <c r="J471" s="224"/>
      <c r="K471" s="225"/>
      <c r="L471" s="226" t="s">
        <v>4</v>
      </c>
      <c r="M471" s="229"/>
      <c r="N471" s="223">
        <f>TEAMS!$J$37</f>
        <v>0</v>
      </c>
      <c r="O471" s="224"/>
      <c r="P471" s="224"/>
      <c r="Q471" s="224"/>
      <c r="R471" s="224"/>
      <c r="S471" s="224"/>
      <c r="T471" s="224"/>
      <c r="U471" s="224"/>
      <c r="V471" s="224"/>
      <c r="W471" s="224"/>
      <c r="X471" s="225"/>
    </row>
    <row r="472" spans="1:24" ht="9" customHeight="1" thickTop="1">
      <c r="A472" s="2"/>
      <c r="B472" s="2"/>
      <c r="C472" s="2"/>
      <c r="D472" s="2"/>
      <c r="E472" s="2"/>
      <c r="F472" s="2"/>
      <c r="G472" s="2"/>
      <c r="H472" s="2"/>
      <c r="I472" s="2"/>
      <c r="J472" s="2"/>
      <c r="K472" s="2"/>
      <c r="L472" s="2"/>
      <c r="M472" s="2"/>
      <c r="N472" s="2"/>
      <c r="O472" s="2"/>
      <c r="P472" s="2"/>
      <c r="Q472" s="2"/>
      <c r="R472" s="2"/>
      <c r="S472" s="2"/>
      <c r="T472" s="2"/>
      <c r="U472" s="2"/>
      <c r="V472" s="2"/>
      <c r="W472" s="2"/>
      <c r="X472" s="2"/>
    </row>
    <row r="473" spans="1:24" ht="20.25" customHeight="1" thickBot="1">
      <c r="A473" s="223">
        <f>TEAMS!$L$38</f>
        <v>0</v>
      </c>
      <c r="B473" s="224"/>
      <c r="C473" s="224"/>
      <c r="D473" s="224"/>
      <c r="E473" s="224"/>
      <c r="F473" s="224"/>
      <c r="G473" s="224"/>
      <c r="H473" s="224"/>
      <c r="I473" s="224"/>
      <c r="J473" s="224"/>
      <c r="K473" s="225"/>
      <c r="L473" s="226" t="s">
        <v>5</v>
      </c>
      <c r="M473" s="229"/>
      <c r="N473" s="223">
        <f>TEAMS!$J$38</f>
        <v>0</v>
      </c>
      <c r="O473" s="224"/>
      <c r="P473" s="224"/>
      <c r="Q473" s="224"/>
      <c r="R473" s="224"/>
      <c r="S473" s="224"/>
      <c r="T473" s="224"/>
      <c r="U473" s="224"/>
      <c r="V473" s="224"/>
      <c r="W473" s="224"/>
      <c r="X473" s="225"/>
    </row>
    <row r="474" spans="1:24" ht="9" customHeight="1" thickTop="1">
      <c r="A474" s="2"/>
      <c r="B474" s="2"/>
      <c r="C474" s="2"/>
      <c r="D474" s="2"/>
      <c r="E474" s="2"/>
      <c r="F474" s="2"/>
      <c r="G474" s="2"/>
      <c r="H474" s="2"/>
      <c r="I474" s="2"/>
      <c r="J474" s="2"/>
      <c r="K474" s="2"/>
      <c r="L474" s="2"/>
      <c r="M474" s="2"/>
      <c r="N474" s="2"/>
      <c r="O474" s="2"/>
      <c r="P474" s="2"/>
      <c r="Q474" s="2"/>
      <c r="R474" s="2"/>
      <c r="S474" s="2"/>
      <c r="T474" s="2"/>
      <c r="U474" s="2"/>
      <c r="V474" s="2"/>
      <c r="W474" s="2"/>
      <c r="X474" s="2"/>
    </row>
    <row r="475" spans="1:24" ht="21" customHeight="1" thickBot="1">
      <c r="A475" s="223">
        <f>TEAMS!$L$39</f>
        <v>0</v>
      </c>
      <c r="B475" s="224"/>
      <c r="C475" s="224"/>
      <c r="D475" s="224"/>
      <c r="E475" s="224"/>
      <c r="F475" s="224"/>
      <c r="G475" s="224"/>
      <c r="H475" s="224"/>
      <c r="I475" s="224"/>
      <c r="J475" s="224"/>
      <c r="K475" s="225"/>
      <c r="L475" s="226" t="s">
        <v>6</v>
      </c>
      <c r="M475" s="227"/>
      <c r="N475" s="223">
        <f>TEAMS!$J$39</f>
        <v>0</v>
      </c>
      <c r="O475" s="224"/>
      <c r="P475" s="224"/>
      <c r="Q475" s="224"/>
      <c r="R475" s="224"/>
      <c r="S475" s="224"/>
      <c r="T475" s="224"/>
      <c r="U475" s="224"/>
      <c r="V475" s="224"/>
      <c r="W475" s="224"/>
      <c r="X475" s="225"/>
    </row>
    <row r="476" ht="5.25" customHeight="1" thickTop="1"/>
    <row r="477" spans="1:22" ht="15.75" customHeight="1" thickBot="1">
      <c r="A477" s="23">
        <v>2</v>
      </c>
      <c r="C477" s="228" t="s">
        <v>9</v>
      </c>
      <c r="D477" s="228"/>
      <c r="E477" s="228"/>
      <c r="F477" s="228"/>
      <c r="G477" s="228"/>
      <c r="H477" s="228"/>
      <c r="I477" s="228"/>
      <c r="P477" s="228" t="s">
        <v>9</v>
      </c>
      <c r="Q477" s="228"/>
      <c r="R477" s="228"/>
      <c r="S477" s="228"/>
      <c r="T477" s="228"/>
      <c r="U477" s="228"/>
      <c r="V477" s="228"/>
    </row>
    <row r="478" spans="3:22" ht="30" customHeight="1" thickBot="1" thickTop="1">
      <c r="C478" s="216"/>
      <c r="D478" s="217"/>
      <c r="E478" s="217"/>
      <c r="F478" s="217"/>
      <c r="G478" s="217"/>
      <c r="H478" s="217"/>
      <c r="I478" s="218"/>
      <c r="P478" s="216"/>
      <c r="Q478" s="217"/>
      <c r="R478" s="217"/>
      <c r="S478" s="217"/>
      <c r="T478" s="217"/>
      <c r="U478" s="217"/>
      <c r="V478" s="218"/>
    </row>
    <row r="479" spans="1:24" ht="18.75" customHeight="1" thickTop="1">
      <c r="A479" s="215" t="s">
        <v>10</v>
      </c>
      <c r="B479" s="215"/>
      <c r="C479" s="215"/>
      <c r="D479" s="215"/>
      <c r="E479" s="215"/>
      <c r="F479" s="215"/>
      <c r="G479" s="215"/>
      <c r="H479" s="215"/>
      <c r="I479" s="215"/>
      <c r="J479" s="215"/>
      <c r="K479" s="215"/>
      <c r="N479" s="215" t="s">
        <v>10</v>
      </c>
      <c r="O479" s="215"/>
      <c r="P479" s="215"/>
      <c r="Q479" s="215"/>
      <c r="R479" s="215"/>
      <c r="S479" s="215"/>
      <c r="T479" s="215"/>
      <c r="U479" s="215"/>
      <c r="V479" s="215"/>
      <c r="W479" s="215"/>
      <c r="X479" s="215"/>
    </row>
    <row r="480" ht="3.75" customHeight="1" thickBot="1"/>
    <row r="481" spans="1:24" ht="27.75" customHeight="1" thickBot="1" thickTop="1">
      <c r="A481" s="216"/>
      <c r="B481" s="217"/>
      <c r="C481" s="217"/>
      <c r="D481" s="217"/>
      <c r="E481" s="217"/>
      <c r="F481" s="217"/>
      <c r="G481" s="217"/>
      <c r="H481" s="217"/>
      <c r="I481" s="217"/>
      <c r="J481" s="217"/>
      <c r="K481" s="218"/>
      <c r="L481" s="219">
        <v>21</v>
      </c>
      <c r="M481" s="220"/>
      <c r="N481" s="216"/>
      <c r="O481" s="217"/>
      <c r="P481" s="217"/>
      <c r="Q481" s="217"/>
      <c r="R481" s="217"/>
      <c r="S481" s="217"/>
      <c r="T481" s="217"/>
      <c r="U481" s="217"/>
      <c r="V481" s="217"/>
      <c r="W481" s="217"/>
      <c r="X481" s="218"/>
    </row>
    <row r="482" ht="5.25" customHeight="1" thickTop="1"/>
    <row r="483" spans="1:24" ht="20.25" customHeight="1" thickBot="1">
      <c r="A483" s="221" t="s">
        <v>11</v>
      </c>
      <c r="B483" s="221"/>
      <c r="C483" s="221"/>
      <c r="D483" s="221"/>
      <c r="E483" s="221"/>
      <c r="F483" s="221"/>
      <c r="G483" s="221"/>
      <c r="H483" s="221"/>
      <c r="I483" s="221"/>
      <c r="J483" s="221"/>
      <c r="K483" s="221"/>
      <c r="L483" s="221"/>
      <c r="M483" s="222"/>
      <c r="N483" s="222"/>
      <c r="O483" s="222"/>
      <c r="P483" s="222"/>
      <c r="Q483" s="222"/>
      <c r="R483" s="222"/>
      <c r="S483" s="222"/>
      <c r="T483" s="222"/>
      <c r="U483" s="222"/>
      <c r="V483" s="222"/>
      <c r="W483" s="222"/>
      <c r="X483" s="222"/>
    </row>
    <row r="484" spans="1:24" ht="18">
      <c r="A484" s="238" t="str">
        <f>TEAMS!$D$1</f>
        <v>CLUB NAME</v>
      </c>
      <c r="B484" s="238"/>
      <c r="C484" s="238"/>
      <c r="D484" s="238"/>
      <c r="E484" s="238"/>
      <c r="F484" s="238"/>
      <c r="G484" s="238"/>
      <c r="H484" s="238"/>
      <c r="I484" s="238"/>
      <c r="J484" s="238"/>
      <c r="K484" s="238"/>
      <c r="L484" s="238"/>
      <c r="M484" s="238"/>
      <c r="N484" s="238"/>
      <c r="O484" s="238"/>
      <c r="P484" s="238"/>
      <c r="Q484" s="238"/>
      <c r="R484" s="238"/>
      <c r="S484" s="238"/>
      <c r="T484" s="238"/>
      <c r="U484" s="238"/>
      <c r="V484" s="238"/>
      <c r="W484" s="238"/>
      <c r="X484" s="238"/>
    </row>
    <row r="485" ht="6" customHeight="1"/>
    <row r="486" spans="1:24" ht="15.75">
      <c r="A486" s="237" t="str">
        <f>TEAMS!$D$3</f>
        <v>Tuesday Mens Mufti.</v>
      </c>
      <c r="B486" s="237"/>
      <c r="C486" s="237"/>
      <c r="D486" s="237"/>
      <c r="E486" s="237"/>
      <c r="F486" s="237"/>
      <c r="G486" s="237"/>
      <c r="H486" s="237"/>
      <c r="I486" s="237"/>
      <c r="J486" s="237"/>
      <c r="K486" s="237"/>
      <c r="L486" s="237"/>
      <c r="M486" s="237"/>
      <c r="N486" s="237"/>
      <c r="O486" s="237"/>
      <c r="P486" s="237"/>
      <c r="Q486" s="237"/>
      <c r="R486" s="237"/>
      <c r="S486" s="237"/>
      <c r="T486" s="237"/>
      <c r="U486" s="237"/>
      <c r="V486" s="237"/>
      <c r="W486" s="237"/>
      <c r="X486" s="237"/>
    </row>
    <row r="487" ht="6" customHeight="1"/>
    <row r="488" spans="3:24" ht="15.75">
      <c r="C488" s="230" t="s">
        <v>2</v>
      </c>
      <c r="D488" s="230"/>
      <c r="E488" s="230"/>
      <c r="F488" s="230"/>
      <c r="G488" s="230"/>
      <c r="H488" s="3"/>
      <c r="I488" s="230" t="s">
        <v>1</v>
      </c>
      <c r="J488" s="230"/>
      <c r="K488" s="230"/>
      <c r="L488" s="230"/>
      <c r="M488" s="230"/>
      <c r="N488" s="230"/>
      <c r="O488" s="230"/>
      <c r="P488" s="230"/>
      <c r="Q488" s="230"/>
      <c r="R488" s="230"/>
      <c r="S488" s="230"/>
      <c r="T488" s="230"/>
      <c r="U488" s="230"/>
      <c r="V488" s="230"/>
      <c r="W488" s="230"/>
      <c r="X488" s="230"/>
    </row>
    <row r="489" ht="3" customHeight="1"/>
    <row r="490" spans="3:24" ht="21" customHeight="1" thickBot="1">
      <c r="C490" s="231">
        <f>TEAMS!$O$5</f>
        <v>0</v>
      </c>
      <c r="D490" s="232"/>
      <c r="E490" s="232"/>
      <c r="F490" s="232"/>
      <c r="G490" s="233"/>
      <c r="I490" s="234">
        <f>TEAMS!$D$2</f>
        <v>40609</v>
      </c>
      <c r="J490" s="235"/>
      <c r="K490" s="235"/>
      <c r="L490" s="235"/>
      <c r="M490" s="235"/>
      <c r="N490" s="235"/>
      <c r="O490" s="235"/>
      <c r="P490" s="235"/>
      <c r="Q490" s="235"/>
      <c r="R490" s="235"/>
      <c r="S490" s="235"/>
      <c r="T490" s="235"/>
      <c r="U490" s="235"/>
      <c r="V490" s="235"/>
      <c r="W490" s="235"/>
      <c r="X490" s="236"/>
    </row>
    <row r="491" ht="13.5" thickTop="1"/>
    <row r="492" spans="1:24" ht="20.25" customHeight="1" thickBot="1">
      <c r="A492" s="223">
        <f>TEAMS!$P$6</f>
        <v>0</v>
      </c>
      <c r="B492" s="224"/>
      <c r="C492" s="224"/>
      <c r="D492" s="224"/>
      <c r="E492" s="224"/>
      <c r="F492" s="224"/>
      <c r="G492" s="224"/>
      <c r="H492" s="224"/>
      <c r="I492" s="224"/>
      <c r="J492" s="224"/>
      <c r="K492" s="225"/>
      <c r="L492" s="226" t="s">
        <v>3</v>
      </c>
      <c r="M492" s="229"/>
      <c r="N492" s="223">
        <f>TEAMS!$N$6</f>
        <v>0</v>
      </c>
      <c r="O492" s="224"/>
      <c r="P492" s="224"/>
      <c r="Q492" s="224"/>
      <c r="R492" s="224"/>
      <c r="S492" s="224"/>
      <c r="T492" s="224"/>
      <c r="U492" s="224"/>
      <c r="V492" s="224"/>
      <c r="W492" s="224"/>
      <c r="X492" s="225"/>
    </row>
    <row r="493" spans="1:24" ht="9" customHeight="1" thickTop="1">
      <c r="A493" s="2"/>
      <c r="B493" s="2"/>
      <c r="C493" s="2"/>
      <c r="D493" s="2"/>
      <c r="E493" s="2"/>
      <c r="F493" s="2"/>
      <c r="G493" s="2"/>
      <c r="H493" s="2"/>
      <c r="I493" s="2"/>
      <c r="J493" s="2"/>
      <c r="K493" s="2"/>
      <c r="L493" s="2"/>
      <c r="M493" s="2"/>
      <c r="N493" s="2"/>
      <c r="O493" s="2"/>
      <c r="P493" s="2"/>
      <c r="Q493" s="2"/>
      <c r="R493" s="2"/>
      <c r="S493" s="2"/>
      <c r="T493" s="2"/>
      <c r="U493" s="2"/>
      <c r="V493" s="2"/>
      <c r="W493" s="2"/>
      <c r="X493" s="2"/>
    </row>
    <row r="494" spans="1:24" ht="20.25" customHeight="1" thickBot="1">
      <c r="A494" s="223">
        <f>TEAMS!$P$7</f>
        <v>0</v>
      </c>
      <c r="B494" s="224"/>
      <c r="C494" s="224"/>
      <c r="D494" s="224"/>
      <c r="E494" s="224"/>
      <c r="F494" s="224"/>
      <c r="G494" s="224"/>
      <c r="H494" s="224"/>
      <c r="I494" s="224"/>
      <c r="J494" s="224"/>
      <c r="K494" s="225"/>
      <c r="L494" s="226" t="s">
        <v>4</v>
      </c>
      <c r="M494" s="229"/>
      <c r="N494" s="223">
        <f>TEAMS!$N$7</f>
        <v>0</v>
      </c>
      <c r="O494" s="224"/>
      <c r="P494" s="224"/>
      <c r="Q494" s="224"/>
      <c r="R494" s="224"/>
      <c r="S494" s="224"/>
      <c r="T494" s="224"/>
      <c r="U494" s="224"/>
      <c r="V494" s="224"/>
      <c r="W494" s="224"/>
      <c r="X494" s="225"/>
    </row>
    <row r="495" spans="1:24" ht="9" customHeight="1" thickTop="1">
      <c r="A495" s="2"/>
      <c r="B495" s="2"/>
      <c r="C495" s="2"/>
      <c r="D495" s="2"/>
      <c r="E495" s="2"/>
      <c r="F495" s="2"/>
      <c r="G495" s="2"/>
      <c r="H495" s="2"/>
      <c r="I495" s="2"/>
      <c r="J495" s="2"/>
      <c r="K495" s="2"/>
      <c r="L495" s="2"/>
      <c r="M495" s="2"/>
      <c r="N495" s="2"/>
      <c r="O495" s="2"/>
      <c r="P495" s="2"/>
      <c r="Q495" s="2"/>
      <c r="R495" s="2"/>
      <c r="S495" s="2"/>
      <c r="T495" s="2"/>
      <c r="U495" s="2"/>
      <c r="V495" s="2"/>
      <c r="W495" s="2"/>
      <c r="X495" s="2"/>
    </row>
    <row r="496" spans="1:24" ht="20.25" customHeight="1" thickBot="1">
      <c r="A496" s="223">
        <f>TEAMS!$P$8</f>
        <v>0</v>
      </c>
      <c r="B496" s="224"/>
      <c r="C496" s="224"/>
      <c r="D496" s="224"/>
      <c r="E496" s="224"/>
      <c r="F496" s="224"/>
      <c r="G496" s="224"/>
      <c r="H496" s="224"/>
      <c r="I496" s="224"/>
      <c r="J496" s="224"/>
      <c r="K496" s="225"/>
      <c r="L496" s="226" t="s">
        <v>5</v>
      </c>
      <c r="M496" s="229"/>
      <c r="N496" s="223">
        <f>TEAMS!$N$8</f>
        <v>0</v>
      </c>
      <c r="O496" s="224"/>
      <c r="P496" s="224"/>
      <c r="Q496" s="224"/>
      <c r="R496" s="224"/>
      <c r="S496" s="224"/>
      <c r="T496" s="224"/>
      <c r="U496" s="224"/>
      <c r="V496" s="224"/>
      <c r="W496" s="224"/>
      <c r="X496" s="225"/>
    </row>
    <row r="497" spans="1:24" ht="9" customHeight="1" thickTop="1">
      <c r="A497" s="2"/>
      <c r="B497" s="2"/>
      <c r="C497" s="2"/>
      <c r="D497" s="2"/>
      <c r="E497" s="2"/>
      <c r="F497" s="2"/>
      <c r="G497" s="2"/>
      <c r="H497" s="2"/>
      <c r="I497" s="2"/>
      <c r="J497" s="2"/>
      <c r="K497" s="2"/>
      <c r="L497" s="2"/>
      <c r="M497" s="2"/>
      <c r="N497" s="2"/>
      <c r="O497" s="2"/>
      <c r="P497" s="2"/>
      <c r="Q497" s="2"/>
      <c r="R497" s="2"/>
      <c r="S497" s="2"/>
      <c r="T497" s="2"/>
      <c r="U497" s="2"/>
      <c r="V497" s="2"/>
      <c r="W497" s="2"/>
      <c r="X497" s="2"/>
    </row>
    <row r="498" spans="1:24" ht="21" customHeight="1" thickBot="1">
      <c r="A498" s="223">
        <f>TEAMS!$P$9</f>
        <v>0</v>
      </c>
      <c r="B498" s="224"/>
      <c r="C498" s="224"/>
      <c r="D498" s="224"/>
      <c r="E498" s="224"/>
      <c r="F498" s="224"/>
      <c r="G498" s="224"/>
      <c r="H498" s="224"/>
      <c r="I498" s="224"/>
      <c r="J498" s="224"/>
      <c r="K498" s="225"/>
      <c r="L498" s="226" t="s">
        <v>6</v>
      </c>
      <c r="M498" s="227"/>
      <c r="N498" s="223">
        <f>TEAMS!$N$9</f>
        <v>0</v>
      </c>
      <c r="O498" s="224"/>
      <c r="P498" s="224"/>
      <c r="Q498" s="224"/>
      <c r="R498" s="224"/>
      <c r="S498" s="224"/>
      <c r="T498" s="224"/>
      <c r="U498" s="224"/>
      <c r="V498" s="224"/>
      <c r="W498" s="224"/>
      <c r="X498" s="225"/>
    </row>
    <row r="499" ht="5.25" customHeight="1" thickTop="1"/>
    <row r="500" spans="1:22" ht="15.75" customHeight="1" thickBot="1">
      <c r="A500" s="23">
        <v>2</v>
      </c>
      <c r="C500" s="228" t="s">
        <v>9</v>
      </c>
      <c r="D500" s="228"/>
      <c r="E500" s="228"/>
      <c r="F500" s="228"/>
      <c r="G500" s="228"/>
      <c r="H500" s="228"/>
      <c r="I500" s="228"/>
      <c r="P500" s="228" t="s">
        <v>9</v>
      </c>
      <c r="Q500" s="228"/>
      <c r="R500" s="228"/>
      <c r="S500" s="228"/>
      <c r="T500" s="228"/>
      <c r="U500" s="228"/>
      <c r="V500" s="228"/>
    </row>
    <row r="501" spans="3:22" ht="30" customHeight="1" thickBot="1" thickTop="1">
      <c r="C501" s="216"/>
      <c r="D501" s="217"/>
      <c r="E501" s="217"/>
      <c r="F501" s="217"/>
      <c r="G501" s="217"/>
      <c r="H501" s="217"/>
      <c r="I501" s="218"/>
      <c r="P501" s="216"/>
      <c r="Q501" s="217"/>
      <c r="R501" s="217"/>
      <c r="S501" s="217"/>
      <c r="T501" s="217"/>
      <c r="U501" s="217"/>
      <c r="V501" s="218"/>
    </row>
    <row r="502" spans="1:24" ht="18.75" customHeight="1" thickTop="1">
      <c r="A502" s="215" t="s">
        <v>10</v>
      </c>
      <c r="B502" s="215"/>
      <c r="C502" s="215"/>
      <c r="D502" s="215"/>
      <c r="E502" s="215"/>
      <c r="F502" s="215"/>
      <c r="G502" s="215"/>
      <c r="H502" s="215"/>
      <c r="I502" s="215"/>
      <c r="J502" s="215"/>
      <c r="K502" s="215"/>
      <c r="N502" s="215" t="s">
        <v>10</v>
      </c>
      <c r="O502" s="215"/>
      <c r="P502" s="215"/>
      <c r="Q502" s="215"/>
      <c r="R502" s="215"/>
      <c r="S502" s="215"/>
      <c r="T502" s="215"/>
      <c r="U502" s="215"/>
      <c r="V502" s="215"/>
      <c r="W502" s="215"/>
      <c r="X502" s="215"/>
    </row>
    <row r="503" ht="3.75" customHeight="1" thickBot="1"/>
    <row r="504" spans="1:24" ht="27.75" customHeight="1" thickBot="1" thickTop="1">
      <c r="A504" s="216"/>
      <c r="B504" s="217"/>
      <c r="C504" s="217"/>
      <c r="D504" s="217"/>
      <c r="E504" s="217"/>
      <c r="F504" s="217"/>
      <c r="G504" s="217"/>
      <c r="H504" s="217"/>
      <c r="I504" s="217"/>
      <c r="J504" s="217"/>
      <c r="K504" s="218"/>
      <c r="L504" s="219">
        <v>22</v>
      </c>
      <c r="M504" s="220"/>
      <c r="N504" s="216"/>
      <c r="O504" s="217"/>
      <c r="P504" s="217"/>
      <c r="Q504" s="217"/>
      <c r="R504" s="217"/>
      <c r="S504" s="217"/>
      <c r="T504" s="217"/>
      <c r="U504" s="217"/>
      <c r="V504" s="217"/>
      <c r="W504" s="217"/>
      <c r="X504" s="218"/>
    </row>
    <row r="505" ht="5.25" customHeight="1" thickTop="1"/>
    <row r="506" spans="1:24" ht="20.25" customHeight="1" thickBot="1">
      <c r="A506" s="221" t="s">
        <v>11</v>
      </c>
      <c r="B506" s="221"/>
      <c r="C506" s="221"/>
      <c r="D506" s="221"/>
      <c r="E506" s="221"/>
      <c r="F506" s="221"/>
      <c r="G506" s="221"/>
      <c r="H506" s="221"/>
      <c r="I506" s="221"/>
      <c r="J506" s="221"/>
      <c r="K506" s="221"/>
      <c r="L506" s="221"/>
      <c r="M506" s="222"/>
      <c r="N506" s="222"/>
      <c r="O506" s="222"/>
      <c r="P506" s="222"/>
      <c r="Q506" s="222"/>
      <c r="R506" s="222"/>
      <c r="S506" s="222"/>
      <c r="T506" s="222"/>
      <c r="U506" s="222"/>
      <c r="V506" s="222"/>
      <c r="W506" s="222"/>
      <c r="X506" s="222"/>
    </row>
    <row r="507" spans="1:24" ht="18">
      <c r="A507" s="238" t="str">
        <f>TEAMS!$D$1</f>
        <v>CLUB NAME</v>
      </c>
      <c r="B507" s="238"/>
      <c r="C507" s="238"/>
      <c r="D507" s="238"/>
      <c r="E507" s="238"/>
      <c r="F507" s="238"/>
      <c r="G507" s="238"/>
      <c r="H507" s="238"/>
      <c r="I507" s="238"/>
      <c r="J507" s="238"/>
      <c r="K507" s="238"/>
      <c r="L507" s="238"/>
      <c r="M507" s="238"/>
      <c r="N507" s="238"/>
      <c r="O507" s="238"/>
      <c r="P507" s="238"/>
      <c r="Q507" s="238"/>
      <c r="R507" s="238"/>
      <c r="S507" s="238"/>
      <c r="T507" s="238"/>
      <c r="U507" s="238"/>
      <c r="V507" s="238"/>
      <c r="W507" s="238"/>
      <c r="X507" s="238"/>
    </row>
    <row r="508" ht="6" customHeight="1"/>
    <row r="509" spans="1:24" ht="15.75">
      <c r="A509" s="237" t="str">
        <f>TEAMS!$D$3</f>
        <v>Tuesday Mens Mufti.</v>
      </c>
      <c r="B509" s="237"/>
      <c r="C509" s="237"/>
      <c r="D509" s="237"/>
      <c r="E509" s="237"/>
      <c r="F509" s="237"/>
      <c r="G509" s="237"/>
      <c r="H509" s="237"/>
      <c r="I509" s="237"/>
      <c r="J509" s="237"/>
      <c r="K509" s="237"/>
      <c r="L509" s="237"/>
      <c r="M509" s="237"/>
      <c r="N509" s="237"/>
      <c r="O509" s="237"/>
      <c r="P509" s="237"/>
      <c r="Q509" s="237"/>
      <c r="R509" s="237"/>
      <c r="S509" s="237"/>
      <c r="T509" s="237"/>
      <c r="U509" s="237"/>
      <c r="V509" s="237"/>
      <c r="W509" s="237"/>
      <c r="X509" s="237"/>
    </row>
    <row r="510" ht="6" customHeight="1"/>
    <row r="511" spans="3:24" ht="15.75">
      <c r="C511" s="230" t="s">
        <v>2</v>
      </c>
      <c r="D511" s="230"/>
      <c r="E511" s="230"/>
      <c r="F511" s="230"/>
      <c r="G511" s="230"/>
      <c r="H511" s="3"/>
      <c r="I511" s="230" t="s">
        <v>1</v>
      </c>
      <c r="J511" s="230"/>
      <c r="K511" s="230"/>
      <c r="L511" s="230"/>
      <c r="M511" s="230"/>
      <c r="N511" s="230"/>
      <c r="O511" s="230"/>
      <c r="P511" s="230"/>
      <c r="Q511" s="230"/>
      <c r="R511" s="230"/>
      <c r="S511" s="230"/>
      <c r="T511" s="230"/>
      <c r="U511" s="230"/>
      <c r="V511" s="230"/>
      <c r="W511" s="230"/>
      <c r="X511" s="230"/>
    </row>
    <row r="512" ht="3" customHeight="1"/>
    <row r="513" spans="3:24" ht="21" customHeight="1" thickBot="1">
      <c r="C513" s="231">
        <f>TEAMS!$O$10</f>
        <v>0</v>
      </c>
      <c r="D513" s="232"/>
      <c r="E513" s="232"/>
      <c r="F513" s="232"/>
      <c r="G513" s="233"/>
      <c r="I513" s="234">
        <f>TEAMS!$D$2</f>
        <v>40609</v>
      </c>
      <c r="J513" s="235"/>
      <c r="K513" s="235"/>
      <c r="L513" s="235"/>
      <c r="M513" s="235"/>
      <c r="N513" s="235"/>
      <c r="O513" s="235"/>
      <c r="P513" s="235"/>
      <c r="Q513" s="235"/>
      <c r="R513" s="235"/>
      <c r="S513" s="235"/>
      <c r="T513" s="235"/>
      <c r="U513" s="235"/>
      <c r="V513" s="235"/>
      <c r="W513" s="235"/>
      <c r="X513" s="236"/>
    </row>
    <row r="514" ht="13.5" thickTop="1"/>
    <row r="515" spans="1:24" ht="20.25" customHeight="1" thickBot="1">
      <c r="A515" s="223">
        <f>TEAMS!$P$11</f>
        <v>0</v>
      </c>
      <c r="B515" s="224"/>
      <c r="C515" s="224"/>
      <c r="D515" s="224"/>
      <c r="E515" s="224"/>
      <c r="F515" s="224"/>
      <c r="G515" s="224"/>
      <c r="H515" s="224"/>
      <c r="I515" s="224"/>
      <c r="J515" s="224"/>
      <c r="K515" s="225"/>
      <c r="L515" s="226" t="s">
        <v>3</v>
      </c>
      <c r="M515" s="229"/>
      <c r="N515" s="223">
        <f>TEAMS!$N$11</f>
        <v>0</v>
      </c>
      <c r="O515" s="224"/>
      <c r="P515" s="224"/>
      <c r="Q515" s="224"/>
      <c r="R515" s="224"/>
      <c r="S515" s="224"/>
      <c r="T515" s="224"/>
      <c r="U515" s="224"/>
      <c r="V515" s="224"/>
      <c r="W515" s="224"/>
      <c r="X515" s="225"/>
    </row>
    <row r="516" spans="1:24" ht="9" customHeight="1" thickTop="1">
      <c r="A516" s="2"/>
      <c r="B516" s="2"/>
      <c r="C516" s="2"/>
      <c r="D516" s="2"/>
      <c r="E516" s="2"/>
      <c r="F516" s="2"/>
      <c r="G516" s="2"/>
      <c r="H516" s="2"/>
      <c r="I516" s="2"/>
      <c r="J516" s="2"/>
      <c r="K516" s="2"/>
      <c r="L516" s="2"/>
      <c r="M516" s="2"/>
      <c r="N516" s="2"/>
      <c r="O516" s="2"/>
      <c r="P516" s="2"/>
      <c r="Q516" s="2"/>
      <c r="R516" s="2"/>
      <c r="S516" s="2"/>
      <c r="T516" s="2"/>
      <c r="U516" s="2"/>
      <c r="V516" s="2"/>
      <c r="W516" s="2"/>
      <c r="X516" s="2"/>
    </row>
    <row r="517" spans="1:24" ht="20.25" customHeight="1" thickBot="1">
      <c r="A517" s="223">
        <f>TEAMS!$P$12</f>
        <v>0</v>
      </c>
      <c r="B517" s="224"/>
      <c r="C517" s="224"/>
      <c r="D517" s="224"/>
      <c r="E517" s="224"/>
      <c r="F517" s="224"/>
      <c r="G517" s="224"/>
      <c r="H517" s="224"/>
      <c r="I517" s="224"/>
      <c r="J517" s="224"/>
      <c r="K517" s="225"/>
      <c r="L517" s="226" t="s">
        <v>4</v>
      </c>
      <c r="M517" s="229"/>
      <c r="N517" s="223">
        <f>TEAMS!$N$12</f>
        <v>0</v>
      </c>
      <c r="O517" s="224"/>
      <c r="P517" s="224"/>
      <c r="Q517" s="224"/>
      <c r="R517" s="224"/>
      <c r="S517" s="224"/>
      <c r="T517" s="224"/>
      <c r="U517" s="224"/>
      <c r="V517" s="224"/>
      <c r="W517" s="224"/>
      <c r="X517" s="225"/>
    </row>
    <row r="518" spans="1:24" ht="9" customHeight="1" thickTop="1">
      <c r="A518" s="2"/>
      <c r="B518" s="2"/>
      <c r="C518" s="2"/>
      <c r="D518" s="2"/>
      <c r="E518" s="2"/>
      <c r="F518" s="2"/>
      <c r="G518" s="2"/>
      <c r="H518" s="2"/>
      <c r="I518" s="2"/>
      <c r="J518" s="2"/>
      <c r="K518" s="2"/>
      <c r="L518" s="2"/>
      <c r="M518" s="2"/>
      <c r="N518" s="2"/>
      <c r="O518" s="2"/>
      <c r="P518" s="2"/>
      <c r="Q518" s="2"/>
      <c r="R518" s="2"/>
      <c r="S518" s="2"/>
      <c r="T518" s="2"/>
      <c r="U518" s="2"/>
      <c r="V518" s="2"/>
      <c r="W518" s="2"/>
      <c r="X518" s="2"/>
    </row>
    <row r="519" spans="1:24" ht="20.25" customHeight="1" thickBot="1">
      <c r="A519" s="223">
        <f>TEAMS!$P$13</f>
        <v>0</v>
      </c>
      <c r="B519" s="224"/>
      <c r="C519" s="224"/>
      <c r="D519" s="224"/>
      <c r="E519" s="224"/>
      <c r="F519" s="224"/>
      <c r="G519" s="224"/>
      <c r="H519" s="224"/>
      <c r="I519" s="224"/>
      <c r="J519" s="224"/>
      <c r="K519" s="225"/>
      <c r="L519" s="226" t="s">
        <v>5</v>
      </c>
      <c r="M519" s="229"/>
      <c r="N519" s="223">
        <f>TEAMS!$N$13</f>
        <v>0</v>
      </c>
      <c r="O519" s="224"/>
      <c r="P519" s="224"/>
      <c r="Q519" s="224"/>
      <c r="R519" s="224"/>
      <c r="S519" s="224"/>
      <c r="T519" s="224"/>
      <c r="U519" s="224"/>
      <c r="V519" s="224"/>
      <c r="W519" s="224"/>
      <c r="X519" s="225"/>
    </row>
    <row r="520" spans="1:24" ht="9" customHeight="1" thickTop="1">
      <c r="A520" s="2"/>
      <c r="B520" s="2"/>
      <c r="C520" s="2"/>
      <c r="D520" s="2"/>
      <c r="E520" s="2"/>
      <c r="F520" s="2"/>
      <c r="G520" s="2"/>
      <c r="H520" s="2"/>
      <c r="I520" s="2"/>
      <c r="J520" s="2"/>
      <c r="K520" s="2"/>
      <c r="L520" s="2"/>
      <c r="M520" s="2"/>
      <c r="N520" s="2"/>
      <c r="O520" s="2"/>
      <c r="P520" s="2"/>
      <c r="Q520" s="2"/>
      <c r="R520" s="2"/>
      <c r="S520" s="2"/>
      <c r="T520" s="2"/>
      <c r="U520" s="2"/>
      <c r="V520" s="2"/>
      <c r="W520" s="2"/>
      <c r="X520" s="2"/>
    </row>
    <row r="521" spans="1:24" ht="21" customHeight="1" thickBot="1">
      <c r="A521" s="223">
        <f>TEAMS!$P$14</f>
        <v>0</v>
      </c>
      <c r="B521" s="224"/>
      <c r="C521" s="224"/>
      <c r="D521" s="224"/>
      <c r="E521" s="224"/>
      <c r="F521" s="224"/>
      <c r="G521" s="224"/>
      <c r="H521" s="224"/>
      <c r="I521" s="224"/>
      <c r="J521" s="224"/>
      <c r="K521" s="225"/>
      <c r="L521" s="226" t="s">
        <v>6</v>
      </c>
      <c r="M521" s="227"/>
      <c r="N521" s="223">
        <f>TEAMS!$N$14</f>
        <v>0</v>
      </c>
      <c r="O521" s="224"/>
      <c r="P521" s="224"/>
      <c r="Q521" s="224"/>
      <c r="R521" s="224"/>
      <c r="S521" s="224"/>
      <c r="T521" s="224"/>
      <c r="U521" s="224"/>
      <c r="V521" s="224"/>
      <c r="W521" s="224"/>
      <c r="X521" s="225"/>
    </row>
    <row r="522" ht="5.25" customHeight="1" thickTop="1"/>
    <row r="523" spans="1:22" ht="15.75" customHeight="1" thickBot="1">
      <c r="A523" s="23">
        <v>2</v>
      </c>
      <c r="C523" s="228" t="s">
        <v>9</v>
      </c>
      <c r="D523" s="228"/>
      <c r="E523" s="228"/>
      <c r="F523" s="228"/>
      <c r="G523" s="228"/>
      <c r="H523" s="228"/>
      <c r="I523" s="228"/>
      <c r="P523" s="228" t="s">
        <v>9</v>
      </c>
      <c r="Q523" s="228"/>
      <c r="R523" s="228"/>
      <c r="S523" s="228"/>
      <c r="T523" s="228"/>
      <c r="U523" s="228"/>
      <c r="V523" s="228"/>
    </row>
    <row r="524" spans="3:22" ht="30" customHeight="1" thickBot="1" thickTop="1">
      <c r="C524" s="216"/>
      <c r="D524" s="217"/>
      <c r="E524" s="217"/>
      <c r="F524" s="217"/>
      <c r="G524" s="217"/>
      <c r="H524" s="217"/>
      <c r="I524" s="218"/>
      <c r="P524" s="216"/>
      <c r="Q524" s="217"/>
      <c r="R524" s="217"/>
      <c r="S524" s="217"/>
      <c r="T524" s="217"/>
      <c r="U524" s="217"/>
      <c r="V524" s="218"/>
    </row>
    <row r="525" spans="1:24" ht="18.75" customHeight="1" thickTop="1">
      <c r="A525" s="215" t="s">
        <v>10</v>
      </c>
      <c r="B525" s="215"/>
      <c r="C525" s="215"/>
      <c r="D525" s="215"/>
      <c r="E525" s="215"/>
      <c r="F525" s="215"/>
      <c r="G525" s="215"/>
      <c r="H525" s="215"/>
      <c r="I525" s="215"/>
      <c r="J525" s="215"/>
      <c r="K525" s="215"/>
      <c r="N525" s="215" t="s">
        <v>10</v>
      </c>
      <c r="O525" s="215"/>
      <c r="P525" s="215"/>
      <c r="Q525" s="215"/>
      <c r="R525" s="215"/>
      <c r="S525" s="215"/>
      <c r="T525" s="215"/>
      <c r="U525" s="215"/>
      <c r="V525" s="215"/>
      <c r="W525" s="215"/>
      <c r="X525" s="215"/>
    </row>
    <row r="526" ht="3.75" customHeight="1" thickBot="1"/>
    <row r="527" spans="1:24" ht="27.75" customHeight="1" thickBot="1" thickTop="1">
      <c r="A527" s="216"/>
      <c r="B527" s="217"/>
      <c r="C527" s="217"/>
      <c r="D527" s="217"/>
      <c r="E527" s="217"/>
      <c r="F527" s="217"/>
      <c r="G527" s="217"/>
      <c r="H527" s="217"/>
      <c r="I527" s="217"/>
      <c r="J527" s="217"/>
      <c r="K527" s="218"/>
      <c r="L527" s="219">
        <v>23</v>
      </c>
      <c r="M527" s="220"/>
      <c r="N527" s="216"/>
      <c r="O527" s="217"/>
      <c r="P527" s="217"/>
      <c r="Q527" s="217"/>
      <c r="R527" s="217"/>
      <c r="S527" s="217"/>
      <c r="T527" s="217"/>
      <c r="U527" s="217"/>
      <c r="V527" s="217"/>
      <c r="W527" s="217"/>
      <c r="X527" s="218"/>
    </row>
    <row r="528" ht="5.25" customHeight="1" thickTop="1"/>
    <row r="529" spans="1:24" ht="20.25" customHeight="1" thickBot="1">
      <c r="A529" s="221" t="s">
        <v>11</v>
      </c>
      <c r="B529" s="221"/>
      <c r="C529" s="221"/>
      <c r="D529" s="221"/>
      <c r="E529" s="221"/>
      <c r="F529" s="221"/>
      <c r="G529" s="221"/>
      <c r="H529" s="221"/>
      <c r="I529" s="221"/>
      <c r="J529" s="221"/>
      <c r="K529" s="221"/>
      <c r="L529" s="221"/>
      <c r="M529" s="222"/>
      <c r="N529" s="222"/>
      <c r="O529" s="222"/>
      <c r="P529" s="222"/>
      <c r="Q529" s="222"/>
      <c r="R529" s="222"/>
      <c r="S529" s="222"/>
      <c r="T529" s="222"/>
      <c r="U529" s="222"/>
      <c r="V529" s="222"/>
      <c r="W529" s="222"/>
      <c r="X529" s="222"/>
    </row>
    <row r="530" spans="1:24" ht="18">
      <c r="A530" s="238" t="str">
        <f>TEAMS!$D$1</f>
        <v>CLUB NAME</v>
      </c>
      <c r="B530" s="238"/>
      <c r="C530" s="238"/>
      <c r="D530" s="238"/>
      <c r="E530" s="238"/>
      <c r="F530" s="238"/>
      <c r="G530" s="238"/>
      <c r="H530" s="238"/>
      <c r="I530" s="238"/>
      <c r="J530" s="238"/>
      <c r="K530" s="238"/>
      <c r="L530" s="238"/>
      <c r="M530" s="238"/>
      <c r="N530" s="238"/>
      <c r="O530" s="238"/>
      <c r="P530" s="238"/>
      <c r="Q530" s="238"/>
      <c r="R530" s="238"/>
      <c r="S530" s="238"/>
      <c r="T530" s="238"/>
      <c r="U530" s="238"/>
      <c r="V530" s="238"/>
      <c r="W530" s="238"/>
      <c r="X530" s="238"/>
    </row>
    <row r="531" ht="6" customHeight="1"/>
    <row r="532" spans="1:24" ht="15.75">
      <c r="A532" s="237" t="str">
        <f>TEAMS!$D$3</f>
        <v>Tuesday Mens Mufti.</v>
      </c>
      <c r="B532" s="237"/>
      <c r="C532" s="237"/>
      <c r="D532" s="237"/>
      <c r="E532" s="237"/>
      <c r="F532" s="237"/>
      <c r="G532" s="237"/>
      <c r="H532" s="237"/>
      <c r="I532" s="237"/>
      <c r="J532" s="237"/>
      <c r="K532" s="237"/>
      <c r="L532" s="237"/>
      <c r="M532" s="237"/>
      <c r="N532" s="237"/>
      <c r="O532" s="237"/>
      <c r="P532" s="237"/>
      <c r="Q532" s="237"/>
      <c r="R532" s="237"/>
      <c r="S532" s="237"/>
      <c r="T532" s="237"/>
      <c r="U532" s="237"/>
      <c r="V532" s="237"/>
      <c r="W532" s="237"/>
      <c r="X532" s="237"/>
    </row>
    <row r="533" ht="6" customHeight="1"/>
    <row r="534" spans="3:24" ht="15.75">
      <c r="C534" s="230" t="s">
        <v>2</v>
      </c>
      <c r="D534" s="230"/>
      <c r="E534" s="230"/>
      <c r="F534" s="230"/>
      <c r="G534" s="230"/>
      <c r="H534" s="3"/>
      <c r="I534" s="230" t="s">
        <v>1</v>
      </c>
      <c r="J534" s="230"/>
      <c r="K534" s="230"/>
      <c r="L534" s="230"/>
      <c r="M534" s="230"/>
      <c r="N534" s="230"/>
      <c r="O534" s="230"/>
      <c r="P534" s="230"/>
      <c r="Q534" s="230"/>
      <c r="R534" s="230"/>
      <c r="S534" s="230"/>
      <c r="T534" s="230"/>
      <c r="U534" s="230"/>
      <c r="V534" s="230"/>
      <c r="W534" s="230"/>
      <c r="X534" s="230"/>
    </row>
    <row r="535" ht="3" customHeight="1"/>
    <row r="536" spans="3:24" ht="21" customHeight="1" thickBot="1">
      <c r="C536" s="231">
        <f>TEAMS!$O$15</f>
        <v>0</v>
      </c>
      <c r="D536" s="232"/>
      <c r="E536" s="232"/>
      <c r="F536" s="232"/>
      <c r="G536" s="233"/>
      <c r="I536" s="234">
        <f>TEAMS!$D$2</f>
        <v>40609</v>
      </c>
      <c r="J536" s="235"/>
      <c r="K536" s="235"/>
      <c r="L536" s="235"/>
      <c r="M536" s="235"/>
      <c r="N536" s="235"/>
      <c r="O536" s="235"/>
      <c r="P536" s="235"/>
      <c r="Q536" s="235"/>
      <c r="R536" s="235"/>
      <c r="S536" s="235"/>
      <c r="T536" s="235"/>
      <c r="U536" s="235"/>
      <c r="V536" s="235"/>
      <c r="W536" s="235"/>
      <c r="X536" s="236"/>
    </row>
    <row r="537" ht="13.5" thickTop="1"/>
    <row r="538" spans="1:24" ht="20.25" customHeight="1" thickBot="1">
      <c r="A538" s="223">
        <f>TEAMS!$P$16</f>
        <v>0</v>
      </c>
      <c r="B538" s="224"/>
      <c r="C538" s="224"/>
      <c r="D538" s="224"/>
      <c r="E538" s="224"/>
      <c r="F538" s="224"/>
      <c r="G538" s="224"/>
      <c r="H538" s="224"/>
      <c r="I538" s="224"/>
      <c r="J538" s="224"/>
      <c r="K538" s="225"/>
      <c r="L538" s="226" t="s">
        <v>3</v>
      </c>
      <c r="M538" s="229"/>
      <c r="N538" s="223">
        <f>TEAMS!$N$16</f>
        <v>0</v>
      </c>
      <c r="O538" s="224"/>
      <c r="P538" s="224"/>
      <c r="Q538" s="224"/>
      <c r="R538" s="224"/>
      <c r="S538" s="224"/>
      <c r="T538" s="224"/>
      <c r="U538" s="224"/>
      <c r="V538" s="224"/>
      <c r="W538" s="224"/>
      <c r="X538" s="225"/>
    </row>
    <row r="539" spans="1:24" ht="9" customHeight="1" thickTop="1">
      <c r="A539" s="2"/>
      <c r="B539" s="2"/>
      <c r="C539" s="2"/>
      <c r="D539" s="2"/>
      <c r="E539" s="2"/>
      <c r="F539" s="2"/>
      <c r="G539" s="2"/>
      <c r="H539" s="2"/>
      <c r="I539" s="2"/>
      <c r="J539" s="2"/>
      <c r="K539" s="2"/>
      <c r="L539" s="2"/>
      <c r="M539" s="2"/>
      <c r="N539" s="2"/>
      <c r="O539" s="2"/>
      <c r="P539" s="2"/>
      <c r="Q539" s="2"/>
      <c r="R539" s="2"/>
      <c r="S539" s="2"/>
      <c r="T539" s="2"/>
      <c r="U539" s="2"/>
      <c r="V539" s="2"/>
      <c r="W539" s="2"/>
      <c r="X539" s="2"/>
    </row>
    <row r="540" spans="1:24" ht="20.25" customHeight="1" thickBot="1">
      <c r="A540" s="223">
        <f>TEAMS!$P$17</f>
        <v>0</v>
      </c>
      <c r="B540" s="224"/>
      <c r="C540" s="224"/>
      <c r="D540" s="224"/>
      <c r="E540" s="224"/>
      <c r="F540" s="224"/>
      <c r="G540" s="224"/>
      <c r="H540" s="224"/>
      <c r="I540" s="224"/>
      <c r="J540" s="224"/>
      <c r="K540" s="225"/>
      <c r="L540" s="226" t="s">
        <v>4</v>
      </c>
      <c r="M540" s="229"/>
      <c r="N540" s="223">
        <f>TEAMS!$N$17</f>
        <v>0</v>
      </c>
      <c r="O540" s="224"/>
      <c r="P540" s="224"/>
      <c r="Q540" s="224"/>
      <c r="R540" s="224"/>
      <c r="S540" s="224"/>
      <c r="T540" s="224"/>
      <c r="U540" s="224"/>
      <c r="V540" s="224"/>
      <c r="W540" s="224"/>
      <c r="X540" s="225"/>
    </row>
    <row r="541" spans="1:24" ht="9" customHeight="1" thickTop="1">
      <c r="A541" s="2"/>
      <c r="B541" s="2"/>
      <c r="C541" s="2"/>
      <c r="D541" s="2"/>
      <c r="E541" s="2"/>
      <c r="F541" s="2"/>
      <c r="G541" s="2"/>
      <c r="H541" s="2"/>
      <c r="I541" s="2"/>
      <c r="J541" s="2"/>
      <c r="K541" s="2"/>
      <c r="L541" s="2"/>
      <c r="M541" s="2"/>
      <c r="N541" s="2"/>
      <c r="O541" s="2"/>
      <c r="P541" s="2"/>
      <c r="Q541" s="2"/>
      <c r="R541" s="2"/>
      <c r="S541" s="2"/>
      <c r="T541" s="2"/>
      <c r="U541" s="2"/>
      <c r="V541" s="2"/>
      <c r="W541" s="2"/>
      <c r="X541" s="2"/>
    </row>
    <row r="542" spans="1:24" ht="20.25" customHeight="1" thickBot="1">
      <c r="A542" s="223">
        <f>TEAMS!$P$18</f>
        <v>0</v>
      </c>
      <c r="B542" s="224"/>
      <c r="C542" s="224"/>
      <c r="D542" s="224"/>
      <c r="E542" s="224"/>
      <c r="F542" s="224"/>
      <c r="G542" s="224"/>
      <c r="H542" s="224"/>
      <c r="I542" s="224"/>
      <c r="J542" s="224"/>
      <c r="K542" s="225"/>
      <c r="L542" s="226" t="s">
        <v>5</v>
      </c>
      <c r="M542" s="229"/>
      <c r="N542" s="223">
        <f>TEAMS!$N$18</f>
        <v>0</v>
      </c>
      <c r="O542" s="224"/>
      <c r="P542" s="224"/>
      <c r="Q542" s="224"/>
      <c r="R542" s="224"/>
      <c r="S542" s="224"/>
      <c r="T542" s="224"/>
      <c r="U542" s="224"/>
      <c r="V542" s="224"/>
      <c r="W542" s="224"/>
      <c r="X542" s="225"/>
    </row>
    <row r="543" spans="1:24" ht="9" customHeight="1" thickTop="1">
      <c r="A543" s="2"/>
      <c r="B543" s="2"/>
      <c r="C543" s="2"/>
      <c r="D543" s="2"/>
      <c r="E543" s="2"/>
      <c r="F543" s="2"/>
      <c r="G543" s="2"/>
      <c r="H543" s="2"/>
      <c r="I543" s="2"/>
      <c r="J543" s="2"/>
      <c r="K543" s="2"/>
      <c r="L543" s="2"/>
      <c r="M543" s="2"/>
      <c r="N543" s="2"/>
      <c r="O543" s="2"/>
      <c r="P543" s="2"/>
      <c r="Q543" s="2"/>
      <c r="R543" s="2"/>
      <c r="S543" s="2"/>
      <c r="T543" s="2"/>
      <c r="U543" s="2"/>
      <c r="V543" s="2"/>
      <c r="W543" s="2"/>
      <c r="X543" s="2"/>
    </row>
    <row r="544" spans="1:24" ht="21" customHeight="1" thickBot="1">
      <c r="A544" s="223">
        <f>TEAMS!$P$19</f>
        <v>0</v>
      </c>
      <c r="B544" s="224"/>
      <c r="C544" s="224"/>
      <c r="D544" s="224"/>
      <c r="E544" s="224"/>
      <c r="F544" s="224"/>
      <c r="G544" s="224"/>
      <c r="H544" s="224"/>
      <c r="I544" s="224"/>
      <c r="J544" s="224"/>
      <c r="K544" s="225"/>
      <c r="L544" s="226" t="s">
        <v>6</v>
      </c>
      <c r="M544" s="227"/>
      <c r="N544" s="223">
        <f>TEAMS!$N$19</f>
        <v>0</v>
      </c>
      <c r="O544" s="224"/>
      <c r="P544" s="224"/>
      <c r="Q544" s="224"/>
      <c r="R544" s="224"/>
      <c r="S544" s="224"/>
      <c r="T544" s="224"/>
      <c r="U544" s="224"/>
      <c r="V544" s="224"/>
      <c r="W544" s="224"/>
      <c r="X544" s="225"/>
    </row>
    <row r="545" ht="5.25" customHeight="1" thickTop="1"/>
    <row r="546" spans="1:22" ht="15.75" customHeight="1" thickBot="1">
      <c r="A546" s="23">
        <v>2</v>
      </c>
      <c r="C546" s="228" t="s">
        <v>9</v>
      </c>
      <c r="D546" s="228"/>
      <c r="E546" s="228"/>
      <c r="F546" s="228"/>
      <c r="G546" s="228"/>
      <c r="H546" s="228"/>
      <c r="I546" s="228"/>
      <c r="P546" s="228" t="s">
        <v>9</v>
      </c>
      <c r="Q546" s="228"/>
      <c r="R546" s="228"/>
      <c r="S546" s="228"/>
      <c r="T546" s="228"/>
      <c r="U546" s="228"/>
      <c r="V546" s="228"/>
    </row>
    <row r="547" spans="3:22" ht="30" customHeight="1" thickBot="1" thickTop="1">
      <c r="C547" s="216"/>
      <c r="D547" s="217"/>
      <c r="E547" s="217"/>
      <c r="F547" s="217"/>
      <c r="G547" s="217"/>
      <c r="H547" s="217"/>
      <c r="I547" s="218"/>
      <c r="P547" s="216"/>
      <c r="Q547" s="217"/>
      <c r="R547" s="217"/>
      <c r="S547" s="217"/>
      <c r="T547" s="217"/>
      <c r="U547" s="217"/>
      <c r="V547" s="218"/>
    </row>
    <row r="548" spans="1:24" ht="18.75" customHeight="1" thickTop="1">
      <c r="A548" s="215" t="s">
        <v>10</v>
      </c>
      <c r="B548" s="215"/>
      <c r="C548" s="215"/>
      <c r="D548" s="215"/>
      <c r="E548" s="215"/>
      <c r="F548" s="215"/>
      <c r="G548" s="215"/>
      <c r="H548" s="215"/>
      <c r="I548" s="215"/>
      <c r="J548" s="215"/>
      <c r="K548" s="215"/>
      <c r="N548" s="215" t="s">
        <v>10</v>
      </c>
      <c r="O548" s="215"/>
      <c r="P548" s="215"/>
      <c r="Q548" s="215"/>
      <c r="R548" s="215"/>
      <c r="S548" s="215"/>
      <c r="T548" s="215"/>
      <c r="U548" s="215"/>
      <c r="V548" s="215"/>
      <c r="W548" s="215"/>
      <c r="X548" s="215"/>
    </row>
    <row r="549" ht="3.75" customHeight="1" thickBot="1"/>
    <row r="550" spans="1:24" ht="27.75" customHeight="1" thickBot="1" thickTop="1">
      <c r="A550" s="216"/>
      <c r="B550" s="217"/>
      <c r="C550" s="217"/>
      <c r="D550" s="217"/>
      <c r="E550" s="217"/>
      <c r="F550" s="217"/>
      <c r="G550" s="217"/>
      <c r="H550" s="217"/>
      <c r="I550" s="217"/>
      <c r="J550" s="217"/>
      <c r="K550" s="218"/>
      <c r="L550" s="219">
        <v>24</v>
      </c>
      <c r="M550" s="220"/>
      <c r="N550" s="216"/>
      <c r="O550" s="217"/>
      <c r="P550" s="217"/>
      <c r="Q550" s="217"/>
      <c r="R550" s="217"/>
      <c r="S550" s="217"/>
      <c r="T550" s="217"/>
      <c r="U550" s="217"/>
      <c r="V550" s="217"/>
      <c r="W550" s="217"/>
      <c r="X550" s="218"/>
    </row>
    <row r="551" ht="5.25" customHeight="1" thickTop="1"/>
    <row r="552" spans="1:24" ht="20.25" customHeight="1" thickBot="1">
      <c r="A552" s="221" t="s">
        <v>11</v>
      </c>
      <c r="B552" s="221"/>
      <c r="C552" s="221"/>
      <c r="D552" s="221"/>
      <c r="E552" s="221"/>
      <c r="F552" s="221"/>
      <c r="G552" s="221"/>
      <c r="H552" s="221"/>
      <c r="I552" s="221"/>
      <c r="J552" s="221"/>
      <c r="K552" s="221"/>
      <c r="L552" s="221"/>
      <c r="M552" s="222"/>
      <c r="N552" s="222"/>
      <c r="O552" s="222"/>
      <c r="P552" s="222"/>
      <c r="Q552" s="222"/>
      <c r="R552" s="222"/>
      <c r="S552" s="222"/>
      <c r="T552" s="222"/>
      <c r="U552" s="222"/>
      <c r="V552" s="222"/>
      <c r="W552" s="222"/>
      <c r="X552" s="222"/>
    </row>
    <row r="553" spans="1:24" ht="18">
      <c r="A553" s="238" t="str">
        <f>TEAMS!$D$1</f>
        <v>CLUB NAME</v>
      </c>
      <c r="B553" s="238"/>
      <c r="C553" s="238"/>
      <c r="D553" s="238"/>
      <c r="E553" s="238"/>
      <c r="F553" s="238"/>
      <c r="G553" s="238"/>
      <c r="H553" s="238"/>
      <c r="I553" s="238"/>
      <c r="J553" s="238"/>
      <c r="K553" s="238"/>
      <c r="L553" s="238"/>
      <c r="M553" s="238"/>
      <c r="N553" s="238"/>
      <c r="O553" s="238"/>
      <c r="P553" s="238"/>
      <c r="Q553" s="238"/>
      <c r="R553" s="238"/>
      <c r="S553" s="238"/>
      <c r="T553" s="238"/>
      <c r="U553" s="238"/>
      <c r="V553" s="238"/>
      <c r="W553" s="238"/>
      <c r="X553" s="238"/>
    </row>
    <row r="554" ht="6" customHeight="1"/>
    <row r="555" spans="1:24" ht="15.75">
      <c r="A555" s="237" t="str">
        <f>TEAMS!$D$3</f>
        <v>Tuesday Mens Mufti.</v>
      </c>
      <c r="B555" s="237"/>
      <c r="C555" s="237"/>
      <c r="D555" s="237"/>
      <c r="E555" s="237"/>
      <c r="F555" s="237"/>
      <c r="G555" s="237"/>
      <c r="H555" s="237"/>
      <c r="I555" s="237"/>
      <c r="J555" s="237"/>
      <c r="K555" s="237"/>
      <c r="L555" s="237"/>
      <c r="M555" s="237"/>
      <c r="N555" s="237"/>
      <c r="O555" s="237"/>
      <c r="P555" s="237"/>
      <c r="Q555" s="237"/>
      <c r="R555" s="237"/>
      <c r="S555" s="237"/>
      <c r="T555" s="237"/>
      <c r="U555" s="237"/>
      <c r="V555" s="237"/>
      <c r="W555" s="237"/>
      <c r="X555" s="237"/>
    </row>
    <row r="556" ht="6" customHeight="1"/>
    <row r="557" spans="3:24" ht="15.75">
      <c r="C557" s="230" t="s">
        <v>2</v>
      </c>
      <c r="D557" s="230"/>
      <c r="E557" s="230"/>
      <c r="F557" s="230"/>
      <c r="G557" s="230"/>
      <c r="H557" s="3"/>
      <c r="I557" s="230" t="s">
        <v>1</v>
      </c>
      <c r="J557" s="230"/>
      <c r="K557" s="230"/>
      <c r="L557" s="230"/>
      <c r="M557" s="230"/>
      <c r="N557" s="230"/>
      <c r="O557" s="230"/>
      <c r="P557" s="230"/>
      <c r="Q557" s="230"/>
      <c r="R557" s="230"/>
      <c r="S557" s="230"/>
      <c r="T557" s="230"/>
      <c r="U557" s="230"/>
      <c r="V557" s="230"/>
      <c r="W557" s="230"/>
      <c r="X557" s="230"/>
    </row>
    <row r="558" ht="3" customHeight="1"/>
    <row r="559" spans="3:24" ht="21" customHeight="1" thickBot="1">
      <c r="C559" s="231">
        <f>TEAMS!$O$20</f>
        <v>0</v>
      </c>
      <c r="D559" s="232"/>
      <c r="E559" s="232"/>
      <c r="F559" s="232"/>
      <c r="G559" s="233"/>
      <c r="I559" s="234">
        <f>TEAMS!$D$2</f>
        <v>40609</v>
      </c>
      <c r="J559" s="235"/>
      <c r="K559" s="235"/>
      <c r="L559" s="235"/>
      <c r="M559" s="235"/>
      <c r="N559" s="235"/>
      <c r="O559" s="235"/>
      <c r="P559" s="235"/>
      <c r="Q559" s="235"/>
      <c r="R559" s="235"/>
      <c r="S559" s="235"/>
      <c r="T559" s="235"/>
      <c r="U559" s="235"/>
      <c r="V559" s="235"/>
      <c r="W559" s="235"/>
      <c r="X559" s="236"/>
    </row>
    <row r="560" ht="13.5" thickTop="1"/>
    <row r="561" spans="1:24" ht="20.25" customHeight="1" thickBot="1">
      <c r="A561" s="223">
        <f>TEAMS!$P$21</f>
        <v>0</v>
      </c>
      <c r="B561" s="224"/>
      <c r="C561" s="224"/>
      <c r="D561" s="224"/>
      <c r="E561" s="224"/>
      <c r="F561" s="224"/>
      <c r="G561" s="224"/>
      <c r="H561" s="224"/>
      <c r="I561" s="224"/>
      <c r="J561" s="224"/>
      <c r="K561" s="225"/>
      <c r="L561" s="226" t="s">
        <v>3</v>
      </c>
      <c r="M561" s="229"/>
      <c r="N561" s="223">
        <f>TEAMS!$N$21</f>
        <v>0</v>
      </c>
      <c r="O561" s="224"/>
      <c r="P561" s="224"/>
      <c r="Q561" s="224"/>
      <c r="R561" s="224"/>
      <c r="S561" s="224"/>
      <c r="T561" s="224"/>
      <c r="U561" s="224"/>
      <c r="V561" s="224"/>
      <c r="W561" s="224"/>
      <c r="X561" s="225"/>
    </row>
    <row r="562" spans="1:24" ht="9" customHeight="1" thickTop="1">
      <c r="A562" s="2"/>
      <c r="B562" s="2"/>
      <c r="C562" s="2"/>
      <c r="D562" s="2"/>
      <c r="E562" s="2"/>
      <c r="F562" s="2"/>
      <c r="G562" s="2"/>
      <c r="H562" s="2"/>
      <c r="I562" s="2"/>
      <c r="J562" s="2"/>
      <c r="K562" s="2"/>
      <c r="L562" s="2"/>
      <c r="M562" s="2"/>
      <c r="N562" s="2"/>
      <c r="O562" s="2"/>
      <c r="P562" s="2"/>
      <c r="Q562" s="2"/>
      <c r="R562" s="2"/>
      <c r="S562" s="2"/>
      <c r="T562" s="2"/>
      <c r="U562" s="2"/>
      <c r="V562" s="2"/>
      <c r="W562" s="2"/>
      <c r="X562" s="2"/>
    </row>
    <row r="563" spans="1:24" ht="20.25" customHeight="1" thickBot="1">
      <c r="A563" s="223">
        <f>TEAMS!$P$22</f>
        <v>0</v>
      </c>
      <c r="B563" s="224"/>
      <c r="C563" s="224"/>
      <c r="D563" s="224"/>
      <c r="E563" s="224"/>
      <c r="F563" s="224"/>
      <c r="G563" s="224"/>
      <c r="H563" s="224"/>
      <c r="I563" s="224"/>
      <c r="J563" s="224"/>
      <c r="K563" s="225"/>
      <c r="L563" s="226" t="s">
        <v>4</v>
      </c>
      <c r="M563" s="229"/>
      <c r="N563" s="223">
        <f>TEAMS!$N$22</f>
        <v>0</v>
      </c>
      <c r="O563" s="224"/>
      <c r="P563" s="224"/>
      <c r="Q563" s="224"/>
      <c r="R563" s="224"/>
      <c r="S563" s="224"/>
      <c r="T563" s="224"/>
      <c r="U563" s="224"/>
      <c r="V563" s="224"/>
      <c r="W563" s="224"/>
      <c r="X563" s="225"/>
    </row>
    <row r="564" spans="1:24" ht="9" customHeight="1" thickTop="1">
      <c r="A564" s="2"/>
      <c r="B564" s="2"/>
      <c r="C564" s="2"/>
      <c r="D564" s="2"/>
      <c r="E564" s="2"/>
      <c r="F564" s="2"/>
      <c r="G564" s="2"/>
      <c r="H564" s="2"/>
      <c r="I564" s="2"/>
      <c r="J564" s="2"/>
      <c r="K564" s="2"/>
      <c r="L564" s="2"/>
      <c r="M564" s="2"/>
      <c r="N564" s="2"/>
      <c r="O564" s="2"/>
      <c r="P564" s="2"/>
      <c r="Q564" s="2"/>
      <c r="R564" s="2"/>
      <c r="S564" s="2"/>
      <c r="T564" s="2"/>
      <c r="U564" s="2"/>
      <c r="V564" s="2"/>
      <c r="W564" s="2"/>
      <c r="X564" s="2"/>
    </row>
    <row r="565" spans="1:24" ht="20.25" customHeight="1" thickBot="1">
      <c r="A565" s="223">
        <f>TEAMS!$P$23</f>
        <v>0</v>
      </c>
      <c r="B565" s="224"/>
      <c r="C565" s="224"/>
      <c r="D565" s="224"/>
      <c r="E565" s="224"/>
      <c r="F565" s="224"/>
      <c r="G565" s="224"/>
      <c r="H565" s="224"/>
      <c r="I565" s="224"/>
      <c r="J565" s="224"/>
      <c r="K565" s="225"/>
      <c r="L565" s="226" t="s">
        <v>5</v>
      </c>
      <c r="M565" s="229"/>
      <c r="N565" s="223">
        <f>TEAMS!$N$23</f>
        <v>0</v>
      </c>
      <c r="O565" s="224"/>
      <c r="P565" s="224"/>
      <c r="Q565" s="224"/>
      <c r="R565" s="224"/>
      <c r="S565" s="224"/>
      <c r="T565" s="224"/>
      <c r="U565" s="224"/>
      <c r="V565" s="224"/>
      <c r="W565" s="224"/>
      <c r="X565" s="225"/>
    </row>
    <row r="566" spans="1:24" ht="9" customHeight="1" thickTop="1">
      <c r="A566" s="2"/>
      <c r="B566" s="2"/>
      <c r="C566" s="2"/>
      <c r="D566" s="2"/>
      <c r="E566" s="2"/>
      <c r="F566" s="2"/>
      <c r="G566" s="2"/>
      <c r="H566" s="2"/>
      <c r="I566" s="2"/>
      <c r="J566" s="2"/>
      <c r="K566" s="2"/>
      <c r="L566" s="2"/>
      <c r="M566" s="2"/>
      <c r="N566" s="2"/>
      <c r="O566" s="2"/>
      <c r="P566" s="2"/>
      <c r="Q566" s="2"/>
      <c r="R566" s="2"/>
      <c r="S566" s="2"/>
      <c r="T566" s="2"/>
      <c r="U566" s="2"/>
      <c r="V566" s="2"/>
      <c r="W566" s="2"/>
      <c r="X566" s="2"/>
    </row>
    <row r="567" spans="1:24" ht="21" customHeight="1" thickBot="1">
      <c r="A567" s="223">
        <f>TEAMS!$P$24</f>
        <v>0</v>
      </c>
      <c r="B567" s="224"/>
      <c r="C567" s="224"/>
      <c r="D567" s="224"/>
      <c r="E567" s="224"/>
      <c r="F567" s="224"/>
      <c r="G567" s="224"/>
      <c r="H567" s="224"/>
      <c r="I567" s="224"/>
      <c r="J567" s="224"/>
      <c r="K567" s="225"/>
      <c r="L567" s="226" t="s">
        <v>6</v>
      </c>
      <c r="M567" s="227"/>
      <c r="N567" s="223">
        <f>TEAMS!$N$24</f>
        <v>0</v>
      </c>
      <c r="O567" s="224"/>
      <c r="P567" s="224"/>
      <c r="Q567" s="224"/>
      <c r="R567" s="224"/>
      <c r="S567" s="224"/>
      <c r="T567" s="224"/>
      <c r="U567" s="224"/>
      <c r="V567" s="224"/>
      <c r="W567" s="224"/>
      <c r="X567" s="225"/>
    </row>
    <row r="568" ht="5.25" customHeight="1" thickTop="1"/>
    <row r="569" spans="1:22" ht="15.75" customHeight="1" thickBot="1">
      <c r="A569" s="23">
        <v>2</v>
      </c>
      <c r="C569" s="228" t="s">
        <v>9</v>
      </c>
      <c r="D569" s="228"/>
      <c r="E569" s="228"/>
      <c r="F569" s="228"/>
      <c r="G569" s="228"/>
      <c r="H569" s="228"/>
      <c r="I569" s="228"/>
      <c r="P569" s="228" t="s">
        <v>9</v>
      </c>
      <c r="Q569" s="228"/>
      <c r="R569" s="228"/>
      <c r="S569" s="228"/>
      <c r="T569" s="228"/>
      <c r="U569" s="228"/>
      <c r="V569" s="228"/>
    </row>
    <row r="570" spans="3:22" ht="30" customHeight="1" thickBot="1" thickTop="1">
      <c r="C570" s="216"/>
      <c r="D570" s="217"/>
      <c r="E570" s="217"/>
      <c r="F570" s="217"/>
      <c r="G570" s="217"/>
      <c r="H570" s="217"/>
      <c r="I570" s="218"/>
      <c r="P570" s="216"/>
      <c r="Q570" s="217"/>
      <c r="R570" s="217"/>
      <c r="S570" s="217"/>
      <c r="T570" s="217"/>
      <c r="U570" s="217"/>
      <c r="V570" s="218"/>
    </row>
    <row r="571" spans="1:24" ht="18.75" customHeight="1" thickTop="1">
      <c r="A571" s="215" t="s">
        <v>10</v>
      </c>
      <c r="B571" s="215"/>
      <c r="C571" s="215"/>
      <c r="D571" s="215"/>
      <c r="E571" s="215"/>
      <c r="F571" s="215"/>
      <c r="G571" s="215"/>
      <c r="H571" s="215"/>
      <c r="I571" s="215"/>
      <c r="J571" s="215"/>
      <c r="K571" s="215"/>
      <c r="N571" s="215" t="s">
        <v>10</v>
      </c>
      <c r="O571" s="215"/>
      <c r="P571" s="215"/>
      <c r="Q571" s="215"/>
      <c r="R571" s="215"/>
      <c r="S571" s="215"/>
      <c r="T571" s="215"/>
      <c r="U571" s="215"/>
      <c r="V571" s="215"/>
      <c r="W571" s="215"/>
      <c r="X571" s="215"/>
    </row>
    <row r="572" ht="3.75" customHeight="1" thickBot="1"/>
    <row r="573" spans="1:24" ht="27.75" customHeight="1" thickBot="1" thickTop="1">
      <c r="A573" s="216"/>
      <c r="B573" s="217"/>
      <c r="C573" s="217"/>
      <c r="D573" s="217"/>
      <c r="E573" s="217"/>
      <c r="F573" s="217"/>
      <c r="G573" s="217"/>
      <c r="H573" s="217"/>
      <c r="I573" s="217"/>
      <c r="J573" s="217"/>
      <c r="K573" s="218"/>
      <c r="L573" s="219">
        <v>25</v>
      </c>
      <c r="M573" s="220"/>
      <c r="N573" s="216"/>
      <c r="O573" s="217"/>
      <c r="P573" s="217"/>
      <c r="Q573" s="217"/>
      <c r="R573" s="217"/>
      <c r="S573" s="217"/>
      <c r="T573" s="217"/>
      <c r="U573" s="217"/>
      <c r="V573" s="217"/>
      <c r="W573" s="217"/>
      <c r="X573" s="218"/>
    </row>
    <row r="574" ht="5.25" customHeight="1" thickTop="1"/>
    <row r="575" spans="1:24" ht="20.25" customHeight="1" thickBot="1">
      <c r="A575" s="221" t="s">
        <v>11</v>
      </c>
      <c r="B575" s="221"/>
      <c r="C575" s="221"/>
      <c r="D575" s="221"/>
      <c r="E575" s="221"/>
      <c r="F575" s="221"/>
      <c r="G575" s="221"/>
      <c r="H575" s="221"/>
      <c r="I575" s="221"/>
      <c r="J575" s="221"/>
      <c r="K575" s="221"/>
      <c r="L575" s="221"/>
      <c r="M575" s="222"/>
      <c r="N575" s="222"/>
      <c r="O575" s="222"/>
      <c r="P575" s="222"/>
      <c r="Q575" s="222"/>
      <c r="R575" s="222"/>
      <c r="S575" s="222"/>
      <c r="T575" s="222"/>
      <c r="U575" s="222"/>
      <c r="V575" s="222"/>
      <c r="W575" s="222"/>
      <c r="X575" s="222"/>
    </row>
    <row r="576" spans="1:24" ht="18">
      <c r="A576" s="238" t="str">
        <f>TEAMS!$D$1</f>
        <v>CLUB NAME</v>
      </c>
      <c r="B576" s="238"/>
      <c r="C576" s="238"/>
      <c r="D576" s="238"/>
      <c r="E576" s="238"/>
      <c r="F576" s="238"/>
      <c r="G576" s="238"/>
      <c r="H576" s="238"/>
      <c r="I576" s="238"/>
      <c r="J576" s="238"/>
      <c r="K576" s="238"/>
      <c r="L576" s="238"/>
      <c r="M576" s="238"/>
      <c r="N576" s="238"/>
      <c r="O576" s="238"/>
      <c r="P576" s="238"/>
      <c r="Q576" s="238"/>
      <c r="R576" s="238"/>
      <c r="S576" s="238"/>
      <c r="T576" s="238"/>
      <c r="U576" s="238"/>
      <c r="V576" s="238"/>
      <c r="W576" s="238"/>
      <c r="X576" s="238"/>
    </row>
    <row r="577" ht="6" customHeight="1"/>
    <row r="578" spans="1:24" ht="15.75">
      <c r="A578" s="237" t="str">
        <f>TEAMS!$D$3</f>
        <v>Tuesday Mens Mufti.</v>
      </c>
      <c r="B578" s="237"/>
      <c r="C578" s="237"/>
      <c r="D578" s="237"/>
      <c r="E578" s="237"/>
      <c r="F578" s="237"/>
      <c r="G578" s="237"/>
      <c r="H578" s="237"/>
      <c r="I578" s="237"/>
      <c r="J578" s="237"/>
      <c r="K578" s="237"/>
      <c r="L578" s="237"/>
      <c r="M578" s="237"/>
      <c r="N578" s="237"/>
      <c r="O578" s="237"/>
      <c r="P578" s="237"/>
      <c r="Q578" s="237"/>
      <c r="R578" s="237"/>
      <c r="S578" s="237"/>
      <c r="T578" s="237"/>
      <c r="U578" s="237"/>
      <c r="V578" s="237"/>
      <c r="W578" s="237"/>
      <c r="X578" s="237"/>
    </row>
    <row r="579" ht="6" customHeight="1"/>
    <row r="580" spans="3:24" ht="15.75">
      <c r="C580" s="230" t="s">
        <v>2</v>
      </c>
      <c r="D580" s="230"/>
      <c r="E580" s="230"/>
      <c r="F580" s="230"/>
      <c r="G580" s="230"/>
      <c r="H580" s="3"/>
      <c r="I580" s="230" t="s">
        <v>1</v>
      </c>
      <c r="J580" s="230"/>
      <c r="K580" s="230"/>
      <c r="L580" s="230"/>
      <c r="M580" s="230"/>
      <c r="N580" s="230"/>
      <c r="O580" s="230"/>
      <c r="P580" s="230"/>
      <c r="Q580" s="230"/>
      <c r="R580" s="230"/>
      <c r="S580" s="230"/>
      <c r="T580" s="230"/>
      <c r="U580" s="230"/>
      <c r="V580" s="230"/>
      <c r="W580" s="230"/>
      <c r="X580" s="230"/>
    </row>
    <row r="581" ht="3" customHeight="1"/>
    <row r="582" spans="3:24" ht="21" customHeight="1" thickBot="1">
      <c r="C582" s="231">
        <f>TEAMS!$O$25</f>
        <v>0</v>
      </c>
      <c r="D582" s="232"/>
      <c r="E582" s="232"/>
      <c r="F582" s="232"/>
      <c r="G582" s="233"/>
      <c r="I582" s="234">
        <f>TEAMS!$D$2</f>
        <v>40609</v>
      </c>
      <c r="J582" s="235"/>
      <c r="K582" s="235"/>
      <c r="L582" s="235"/>
      <c r="M582" s="235"/>
      <c r="N582" s="235"/>
      <c r="O582" s="235"/>
      <c r="P582" s="235"/>
      <c r="Q582" s="235"/>
      <c r="R582" s="235"/>
      <c r="S582" s="235"/>
      <c r="T582" s="235"/>
      <c r="U582" s="235"/>
      <c r="V582" s="235"/>
      <c r="W582" s="235"/>
      <c r="X582" s="236"/>
    </row>
    <row r="583" ht="13.5" thickTop="1"/>
    <row r="584" spans="1:24" ht="20.25" customHeight="1" thickBot="1">
      <c r="A584" s="223">
        <f>TEAMS!$P$26</f>
        <v>0</v>
      </c>
      <c r="B584" s="224"/>
      <c r="C584" s="224"/>
      <c r="D584" s="224"/>
      <c r="E584" s="224"/>
      <c r="F584" s="224"/>
      <c r="G584" s="224"/>
      <c r="H584" s="224"/>
      <c r="I584" s="224"/>
      <c r="J584" s="224"/>
      <c r="K584" s="225"/>
      <c r="L584" s="226" t="s">
        <v>3</v>
      </c>
      <c r="M584" s="229"/>
      <c r="N584" s="223">
        <f>TEAMS!$N$26</f>
        <v>0</v>
      </c>
      <c r="O584" s="224"/>
      <c r="P584" s="224"/>
      <c r="Q584" s="224"/>
      <c r="R584" s="224"/>
      <c r="S584" s="224"/>
      <c r="T584" s="224"/>
      <c r="U584" s="224"/>
      <c r="V584" s="224"/>
      <c r="W584" s="224"/>
      <c r="X584" s="225"/>
    </row>
    <row r="585" spans="1:24" ht="9" customHeight="1" thickTop="1">
      <c r="A585" s="2"/>
      <c r="B585" s="2"/>
      <c r="C585" s="2"/>
      <c r="D585" s="2"/>
      <c r="E585" s="2"/>
      <c r="F585" s="2"/>
      <c r="G585" s="2"/>
      <c r="H585" s="2"/>
      <c r="I585" s="2"/>
      <c r="J585" s="2"/>
      <c r="K585" s="2"/>
      <c r="L585" s="2"/>
      <c r="M585" s="2"/>
      <c r="N585" s="2"/>
      <c r="O585" s="2"/>
      <c r="P585" s="2"/>
      <c r="Q585" s="2"/>
      <c r="R585" s="2"/>
      <c r="S585" s="2"/>
      <c r="T585" s="2"/>
      <c r="U585" s="2"/>
      <c r="V585" s="2"/>
      <c r="W585" s="2"/>
      <c r="X585" s="2"/>
    </row>
    <row r="586" spans="1:24" ht="20.25" customHeight="1" thickBot="1">
      <c r="A586" s="223">
        <f>TEAMS!$P$27</f>
        <v>0</v>
      </c>
      <c r="B586" s="224"/>
      <c r="C586" s="224"/>
      <c r="D586" s="224"/>
      <c r="E586" s="224"/>
      <c r="F586" s="224"/>
      <c r="G586" s="224"/>
      <c r="H586" s="224"/>
      <c r="I586" s="224"/>
      <c r="J586" s="224"/>
      <c r="K586" s="225"/>
      <c r="L586" s="226" t="s">
        <v>4</v>
      </c>
      <c r="M586" s="229"/>
      <c r="N586" s="223">
        <f>TEAMS!$N$27</f>
        <v>0</v>
      </c>
      <c r="O586" s="224"/>
      <c r="P586" s="224"/>
      <c r="Q586" s="224"/>
      <c r="R586" s="224"/>
      <c r="S586" s="224"/>
      <c r="T586" s="224"/>
      <c r="U586" s="224"/>
      <c r="V586" s="224"/>
      <c r="W586" s="224"/>
      <c r="X586" s="225"/>
    </row>
    <row r="587" spans="1:24" ht="9" customHeight="1" thickTop="1">
      <c r="A587" s="2"/>
      <c r="B587" s="2"/>
      <c r="C587" s="2"/>
      <c r="D587" s="2"/>
      <c r="E587" s="2"/>
      <c r="F587" s="2"/>
      <c r="G587" s="2"/>
      <c r="H587" s="2"/>
      <c r="I587" s="2"/>
      <c r="J587" s="2"/>
      <c r="K587" s="2"/>
      <c r="L587" s="2"/>
      <c r="M587" s="2"/>
      <c r="N587" s="2"/>
      <c r="O587" s="2"/>
      <c r="P587" s="2"/>
      <c r="Q587" s="2"/>
      <c r="R587" s="2"/>
      <c r="S587" s="2"/>
      <c r="T587" s="2"/>
      <c r="U587" s="2"/>
      <c r="V587" s="2"/>
      <c r="W587" s="2"/>
      <c r="X587" s="2"/>
    </row>
    <row r="588" spans="1:24" ht="20.25" customHeight="1" thickBot="1">
      <c r="A588" s="223">
        <f>TEAMS!$P$28</f>
        <v>0</v>
      </c>
      <c r="B588" s="224"/>
      <c r="C588" s="224"/>
      <c r="D588" s="224"/>
      <c r="E588" s="224"/>
      <c r="F588" s="224"/>
      <c r="G588" s="224"/>
      <c r="H588" s="224"/>
      <c r="I588" s="224"/>
      <c r="J588" s="224"/>
      <c r="K588" s="225"/>
      <c r="L588" s="226" t="s">
        <v>5</v>
      </c>
      <c r="M588" s="229"/>
      <c r="N588" s="223">
        <f>TEAMS!$N$28</f>
        <v>0</v>
      </c>
      <c r="O588" s="224"/>
      <c r="P588" s="224"/>
      <c r="Q588" s="224"/>
      <c r="R588" s="224"/>
      <c r="S588" s="224"/>
      <c r="T588" s="224"/>
      <c r="U588" s="224"/>
      <c r="V588" s="224"/>
      <c r="W588" s="224"/>
      <c r="X588" s="225"/>
    </row>
    <row r="589" spans="1:24" ht="9" customHeight="1" thickTop="1">
      <c r="A589" s="2"/>
      <c r="B589" s="2"/>
      <c r="C589" s="2"/>
      <c r="D589" s="2"/>
      <c r="E589" s="2"/>
      <c r="F589" s="2"/>
      <c r="G589" s="2"/>
      <c r="H589" s="2"/>
      <c r="I589" s="2"/>
      <c r="J589" s="2"/>
      <c r="K589" s="2"/>
      <c r="L589" s="2"/>
      <c r="M589" s="2"/>
      <c r="N589" s="2"/>
      <c r="O589" s="2"/>
      <c r="P589" s="2"/>
      <c r="Q589" s="2"/>
      <c r="R589" s="2"/>
      <c r="S589" s="2"/>
      <c r="T589" s="2"/>
      <c r="U589" s="2"/>
      <c r="V589" s="2"/>
      <c r="W589" s="2"/>
      <c r="X589" s="2"/>
    </row>
    <row r="590" spans="1:24" ht="21" customHeight="1" thickBot="1">
      <c r="A590" s="223">
        <f>TEAMS!$P$29</f>
        <v>0</v>
      </c>
      <c r="B590" s="224"/>
      <c r="C590" s="224"/>
      <c r="D590" s="224"/>
      <c r="E590" s="224"/>
      <c r="F590" s="224"/>
      <c r="G590" s="224"/>
      <c r="H590" s="224"/>
      <c r="I590" s="224"/>
      <c r="J590" s="224"/>
      <c r="K590" s="225"/>
      <c r="L590" s="226" t="s">
        <v>6</v>
      </c>
      <c r="M590" s="227"/>
      <c r="N590" s="223">
        <f>TEAMS!$N$29</f>
        <v>0</v>
      </c>
      <c r="O590" s="224"/>
      <c r="P590" s="224"/>
      <c r="Q590" s="224"/>
      <c r="R590" s="224"/>
      <c r="S590" s="224"/>
      <c r="T590" s="224"/>
      <c r="U590" s="224"/>
      <c r="V590" s="224"/>
      <c r="W590" s="224"/>
      <c r="X590" s="225"/>
    </row>
    <row r="591" ht="5.25" customHeight="1" thickTop="1"/>
    <row r="592" spans="1:22" ht="15.75" customHeight="1" thickBot="1">
      <c r="A592" s="23">
        <v>2</v>
      </c>
      <c r="C592" s="228" t="s">
        <v>9</v>
      </c>
      <c r="D592" s="228"/>
      <c r="E592" s="228"/>
      <c r="F592" s="228"/>
      <c r="G592" s="228"/>
      <c r="H592" s="228"/>
      <c r="I592" s="228"/>
      <c r="P592" s="228" t="s">
        <v>9</v>
      </c>
      <c r="Q592" s="228"/>
      <c r="R592" s="228"/>
      <c r="S592" s="228"/>
      <c r="T592" s="228"/>
      <c r="U592" s="228"/>
      <c r="V592" s="228"/>
    </row>
    <row r="593" spans="3:22" ht="30" customHeight="1" thickBot="1" thickTop="1">
      <c r="C593" s="216"/>
      <c r="D593" s="217"/>
      <c r="E593" s="217"/>
      <c r="F593" s="217"/>
      <c r="G593" s="217"/>
      <c r="H593" s="217"/>
      <c r="I593" s="218"/>
      <c r="P593" s="216"/>
      <c r="Q593" s="217"/>
      <c r="R593" s="217"/>
      <c r="S593" s="217"/>
      <c r="T593" s="217"/>
      <c r="U593" s="217"/>
      <c r="V593" s="218"/>
    </row>
    <row r="594" spans="1:24" ht="18.75" customHeight="1" thickTop="1">
      <c r="A594" s="215" t="s">
        <v>10</v>
      </c>
      <c r="B594" s="215"/>
      <c r="C594" s="215"/>
      <c r="D594" s="215"/>
      <c r="E594" s="215"/>
      <c r="F594" s="215"/>
      <c r="G594" s="215"/>
      <c r="H594" s="215"/>
      <c r="I594" s="215"/>
      <c r="J594" s="215"/>
      <c r="K594" s="215"/>
      <c r="N594" s="215" t="s">
        <v>10</v>
      </c>
      <c r="O594" s="215"/>
      <c r="P594" s="215"/>
      <c r="Q594" s="215"/>
      <c r="R594" s="215"/>
      <c r="S594" s="215"/>
      <c r="T594" s="215"/>
      <c r="U594" s="215"/>
      <c r="V594" s="215"/>
      <c r="W594" s="215"/>
      <c r="X594" s="215"/>
    </row>
    <row r="595" ht="3.75" customHeight="1" thickBot="1"/>
    <row r="596" spans="1:24" ht="27.75" customHeight="1" thickBot="1" thickTop="1">
      <c r="A596" s="216"/>
      <c r="B596" s="217"/>
      <c r="C596" s="217"/>
      <c r="D596" s="217"/>
      <c r="E596" s="217"/>
      <c r="F596" s="217"/>
      <c r="G596" s="217"/>
      <c r="H596" s="217"/>
      <c r="I596" s="217"/>
      <c r="J596" s="217"/>
      <c r="K596" s="218"/>
      <c r="L596" s="219">
        <v>26</v>
      </c>
      <c r="M596" s="220"/>
      <c r="N596" s="216"/>
      <c r="O596" s="217"/>
      <c r="P596" s="217"/>
      <c r="Q596" s="217"/>
      <c r="R596" s="217"/>
      <c r="S596" s="217"/>
      <c r="T596" s="217"/>
      <c r="U596" s="217"/>
      <c r="V596" s="217"/>
      <c r="W596" s="217"/>
      <c r="X596" s="218"/>
    </row>
    <row r="597" ht="5.25" customHeight="1" thickTop="1"/>
    <row r="598" spans="1:24" ht="20.25" customHeight="1" thickBot="1">
      <c r="A598" s="221" t="s">
        <v>11</v>
      </c>
      <c r="B598" s="221"/>
      <c r="C598" s="221"/>
      <c r="D598" s="221"/>
      <c r="E598" s="221"/>
      <c r="F598" s="221"/>
      <c r="G598" s="221"/>
      <c r="H598" s="221"/>
      <c r="I598" s="221"/>
      <c r="J598" s="221"/>
      <c r="K598" s="221"/>
      <c r="L598" s="221"/>
      <c r="M598" s="222"/>
      <c r="N598" s="222"/>
      <c r="O598" s="222"/>
      <c r="P598" s="222"/>
      <c r="Q598" s="222"/>
      <c r="R598" s="222"/>
      <c r="S598" s="222"/>
      <c r="T598" s="222"/>
      <c r="U598" s="222"/>
      <c r="V598" s="222"/>
      <c r="W598" s="222"/>
      <c r="X598" s="222"/>
    </row>
    <row r="599" spans="1:24" ht="18">
      <c r="A599" s="238" t="str">
        <f>TEAMS!$D$1</f>
        <v>CLUB NAME</v>
      </c>
      <c r="B599" s="238"/>
      <c r="C599" s="238"/>
      <c r="D599" s="238"/>
      <c r="E599" s="238"/>
      <c r="F599" s="238"/>
      <c r="G599" s="238"/>
      <c r="H599" s="238"/>
      <c r="I599" s="238"/>
      <c r="J599" s="238"/>
      <c r="K599" s="238"/>
      <c r="L599" s="238"/>
      <c r="M599" s="238"/>
      <c r="N599" s="238"/>
      <c r="O599" s="238"/>
      <c r="P599" s="238"/>
      <c r="Q599" s="238"/>
      <c r="R599" s="238"/>
      <c r="S599" s="238"/>
      <c r="T599" s="238"/>
      <c r="U599" s="238"/>
      <c r="V599" s="238"/>
      <c r="W599" s="238"/>
      <c r="X599" s="238"/>
    </row>
    <row r="600" ht="6" customHeight="1"/>
    <row r="601" spans="1:24" ht="15.75">
      <c r="A601" s="237" t="str">
        <f>TEAMS!$D$3</f>
        <v>Tuesday Mens Mufti.</v>
      </c>
      <c r="B601" s="237"/>
      <c r="C601" s="237"/>
      <c r="D601" s="237"/>
      <c r="E601" s="237"/>
      <c r="F601" s="237"/>
      <c r="G601" s="237"/>
      <c r="H601" s="237"/>
      <c r="I601" s="237"/>
      <c r="J601" s="237"/>
      <c r="K601" s="237"/>
      <c r="L601" s="237"/>
      <c r="M601" s="237"/>
      <c r="N601" s="237"/>
      <c r="O601" s="237"/>
      <c r="P601" s="237"/>
      <c r="Q601" s="237"/>
      <c r="R601" s="237"/>
      <c r="S601" s="237"/>
      <c r="T601" s="237"/>
      <c r="U601" s="237"/>
      <c r="V601" s="237"/>
      <c r="W601" s="237"/>
      <c r="X601" s="237"/>
    </row>
    <row r="602" ht="6" customHeight="1"/>
    <row r="603" spans="3:24" ht="15.75">
      <c r="C603" s="230" t="s">
        <v>2</v>
      </c>
      <c r="D603" s="230"/>
      <c r="E603" s="230"/>
      <c r="F603" s="230"/>
      <c r="G603" s="230"/>
      <c r="H603" s="3"/>
      <c r="I603" s="230" t="s">
        <v>1</v>
      </c>
      <c r="J603" s="230"/>
      <c r="K603" s="230"/>
      <c r="L603" s="230"/>
      <c r="M603" s="230"/>
      <c r="N603" s="230"/>
      <c r="O603" s="230"/>
      <c r="P603" s="230"/>
      <c r="Q603" s="230"/>
      <c r="R603" s="230"/>
      <c r="S603" s="230"/>
      <c r="T603" s="230"/>
      <c r="U603" s="230"/>
      <c r="V603" s="230"/>
      <c r="W603" s="230"/>
      <c r="X603" s="230"/>
    </row>
    <row r="604" ht="3" customHeight="1"/>
    <row r="605" spans="3:24" ht="21" customHeight="1" thickBot="1">
      <c r="C605" s="231">
        <f>TEAMS!$O$30</f>
        <v>0</v>
      </c>
      <c r="D605" s="232"/>
      <c r="E605" s="232"/>
      <c r="F605" s="232"/>
      <c r="G605" s="233"/>
      <c r="I605" s="234">
        <f>TEAMS!$D$2</f>
        <v>40609</v>
      </c>
      <c r="J605" s="235"/>
      <c r="K605" s="235"/>
      <c r="L605" s="235"/>
      <c r="M605" s="235"/>
      <c r="N605" s="235"/>
      <c r="O605" s="235"/>
      <c r="P605" s="235"/>
      <c r="Q605" s="235"/>
      <c r="R605" s="235"/>
      <c r="S605" s="235"/>
      <c r="T605" s="235"/>
      <c r="U605" s="235"/>
      <c r="V605" s="235"/>
      <c r="W605" s="235"/>
      <c r="X605" s="236"/>
    </row>
    <row r="606" ht="13.5" thickTop="1"/>
    <row r="607" spans="1:24" ht="20.25" customHeight="1" thickBot="1">
      <c r="A607" s="223">
        <f>TEAMS!$P$31</f>
        <v>0</v>
      </c>
      <c r="B607" s="224"/>
      <c r="C607" s="224"/>
      <c r="D607" s="224"/>
      <c r="E607" s="224"/>
      <c r="F607" s="224"/>
      <c r="G607" s="224"/>
      <c r="H607" s="224"/>
      <c r="I607" s="224"/>
      <c r="J607" s="224"/>
      <c r="K607" s="225"/>
      <c r="L607" s="226" t="s">
        <v>3</v>
      </c>
      <c r="M607" s="229"/>
      <c r="N607" s="223">
        <f>TEAMS!$N$31</f>
        <v>0</v>
      </c>
      <c r="O607" s="224"/>
      <c r="P607" s="224"/>
      <c r="Q607" s="224"/>
      <c r="R607" s="224"/>
      <c r="S607" s="224"/>
      <c r="T607" s="224"/>
      <c r="U607" s="224"/>
      <c r="V607" s="224"/>
      <c r="W607" s="224"/>
      <c r="X607" s="225"/>
    </row>
    <row r="608" spans="1:24" ht="9" customHeight="1" thickTop="1">
      <c r="A608" s="2"/>
      <c r="B608" s="2"/>
      <c r="C608" s="2"/>
      <c r="D608" s="2"/>
      <c r="E608" s="2"/>
      <c r="F608" s="2"/>
      <c r="G608" s="2"/>
      <c r="H608" s="2"/>
      <c r="I608" s="2"/>
      <c r="J608" s="2"/>
      <c r="K608" s="2"/>
      <c r="L608" s="2"/>
      <c r="M608" s="2"/>
      <c r="N608" s="2"/>
      <c r="O608" s="2"/>
      <c r="P608" s="2"/>
      <c r="Q608" s="2"/>
      <c r="R608" s="2"/>
      <c r="S608" s="2"/>
      <c r="T608" s="2"/>
      <c r="U608" s="2"/>
      <c r="V608" s="2"/>
      <c r="W608" s="2"/>
      <c r="X608" s="2"/>
    </row>
    <row r="609" spans="1:24" ht="20.25" customHeight="1" thickBot="1">
      <c r="A609" s="223">
        <f>TEAMS!$P$32</f>
        <v>0</v>
      </c>
      <c r="B609" s="224"/>
      <c r="C609" s="224"/>
      <c r="D609" s="224"/>
      <c r="E609" s="224"/>
      <c r="F609" s="224"/>
      <c r="G609" s="224"/>
      <c r="H609" s="224"/>
      <c r="I609" s="224"/>
      <c r="J609" s="224"/>
      <c r="K609" s="225"/>
      <c r="L609" s="226" t="s">
        <v>4</v>
      </c>
      <c r="M609" s="229"/>
      <c r="N609" s="223">
        <f>TEAMS!$N$32</f>
        <v>0</v>
      </c>
      <c r="O609" s="224"/>
      <c r="P609" s="224"/>
      <c r="Q609" s="224"/>
      <c r="R609" s="224"/>
      <c r="S609" s="224"/>
      <c r="T609" s="224"/>
      <c r="U609" s="224"/>
      <c r="V609" s="224"/>
      <c r="W609" s="224"/>
      <c r="X609" s="225"/>
    </row>
    <row r="610" spans="1:24" ht="9" customHeight="1" thickTop="1">
      <c r="A610" s="2"/>
      <c r="B610" s="2"/>
      <c r="C610" s="2"/>
      <c r="D610" s="2"/>
      <c r="E610" s="2"/>
      <c r="F610" s="2"/>
      <c r="G610" s="2"/>
      <c r="H610" s="2"/>
      <c r="I610" s="2"/>
      <c r="J610" s="2"/>
      <c r="K610" s="2"/>
      <c r="L610" s="2"/>
      <c r="M610" s="2"/>
      <c r="N610" s="2"/>
      <c r="O610" s="2"/>
      <c r="P610" s="2"/>
      <c r="Q610" s="2"/>
      <c r="R610" s="2"/>
      <c r="S610" s="2"/>
      <c r="T610" s="2"/>
      <c r="U610" s="2"/>
      <c r="V610" s="2"/>
      <c r="W610" s="2"/>
      <c r="X610" s="2"/>
    </row>
    <row r="611" spans="1:24" ht="20.25" customHeight="1" thickBot="1">
      <c r="A611" s="223">
        <f>TEAMS!$P$33</f>
        <v>0</v>
      </c>
      <c r="B611" s="224"/>
      <c r="C611" s="224"/>
      <c r="D611" s="224"/>
      <c r="E611" s="224"/>
      <c r="F611" s="224"/>
      <c r="G611" s="224"/>
      <c r="H611" s="224"/>
      <c r="I611" s="224"/>
      <c r="J611" s="224"/>
      <c r="K611" s="225"/>
      <c r="L611" s="226" t="s">
        <v>5</v>
      </c>
      <c r="M611" s="229"/>
      <c r="N611" s="223">
        <f>TEAMS!$N$33</f>
        <v>0</v>
      </c>
      <c r="O611" s="224"/>
      <c r="P611" s="224"/>
      <c r="Q611" s="224"/>
      <c r="R611" s="224"/>
      <c r="S611" s="224"/>
      <c r="T611" s="224"/>
      <c r="U611" s="224"/>
      <c r="V611" s="224"/>
      <c r="W611" s="224"/>
      <c r="X611" s="225"/>
    </row>
    <row r="612" spans="1:24" ht="9" customHeight="1" thickTop="1">
      <c r="A612" s="2"/>
      <c r="B612" s="2"/>
      <c r="C612" s="2"/>
      <c r="D612" s="2"/>
      <c r="E612" s="2"/>
      <c r="F612" s="2"/>
      <c r="G612" s="2"/>
      <c r="H612" s="2"/>
      <c r="I612" s="2"/>
      <c r="J612" s="2"/>
      <c r="K612" s="2"/>
      <c r="L612" s="2"/>
      <c r="M612" s="2"/>
      <c r="N612" s="2"/>
      <c r="O612" s="2"/>
      <c r="P612" s="2"/>
      <c r="Q612" s="2"/>
      <c r="R612" s="2"/>
      <c r="S612" s="2"/>
      <c r="T612" s="2"/>
      <c r="U612" s="2"/>
      <c r="V612" s="2"/>
      <c r="W612" s="2"/>
      <c r="X612" s="2"/>
    </row>
    <row r="613" spans="1:24" ht="21" customHeight="1" thickBot="1">
      <c r="A613" s="223">
        <f>TEAMS!$P$34</f>
        <v>0</v>
      </c>
      <c r="B613" s="224"/>
      <c r="C613" s="224"/>
      <c r="D613" s="224"/>
      <c r="E613" s="224"/>
      <c r="F613" s="224"/>
      <c r="G613" s="224"/>
      <c r="H613" s="224"/>
      <c r="I613" s="224"/>
      <c r="J613" s="224"/>
      <c r="K613" s="225"/>
      <c r="L613" s="226" t="s">
        <v>6</v>
      </c>
      <c r="M613" s="227"/>
      <c r="N613" s="223">
        <f>TEAMS!$N$34</f>
        <v>0</v>
      </c>
      <c r="O613" s="224"/>
      <c r="P613" s="224"/>
      <c r="Q613" s="224"/>
      <c r="R613" s="224"/>
      <c r="S613" s="224"/>
      <c r="T613" s="224"/>
      <c r="U613" s="224"/>
      <c r="V613" s="224"/>
      <c r="W613" s="224"/>
      <c r="X613" s="225"/>
    </row>
    <row r="614" ht="5.25" customHeight="1" thickTop="1"/>
    <row r="615" spans="1:22" ht="15.75" customHeight="1" thickBot="1">
      <c r="A615" s="23">
        <v>2</v>
      </c>
      <c r="C615" s="228" t="s">
        <v>9</v>
      </c>
      <c r="D615" s="228"/>
      <c r="E615" s="228"/>
      <c r="F615" s="228"/>
      <c r="G615" s="228"/>
      <c r="H615" s="228"/>
      <c r="I615" s="228"/>
      <c r="P615" s="228" t="s">
        <v>9</v>
      </c>
      <c r="Q615" s="228"/>
      <c r="R615" s="228"/>
      <c r="S615" s="228"/>
      <c r="T615" s="228"/>
      <c r="U615" s="228"/>
      <c r="V615" s="228"/>
    </row>
    <row r="616" spans="3:22" ht="30" customHeight="1" thickBot="1" thickTop="1">
      <c r="C616" s="216"/>
      <c r="D616" s="217"/>
      <c r="E616" s="217"/>
      <c r="F616" s="217"/>
      <c r="G616" s="217"/>
      <c r="H616" s="217"/>
      <c r="I616" s="218"/>
      <c r="P616" s="216"/>
      <c r="Q616" s="217"/>
      <c r="R616" s="217"/>
      <c r="S616" s="217"/>
      <c r="T616" s="217"/>
      <c r="U616" s="217"/>
      <c r="V616" s="218"/>
    </row>
    <row r="617" spans="1:24" ht="18.75" customHeight="1" thickTop="1">
      <c r="A617" s="215" t="s">
        <v>10</v>
      </c>
      <c r="B617" s="215"/>
      <c r="C617" s="215"/>
      <c r="D617" s="215"/>
      <c r="E617" s="215"/>
      <c r="F617" s="215"/>
      <c r="G617" s="215"/>
      <c r="H617" s="215"/>
      <c r="I617" s="215"/>
      <c r="J617" s="215"/>
      <c r="K617" s="215"/>
      <c r="N617" s="215" t="s">
        <v>10</v>
      </c>
      <c r="O617" s="215"/>
      <c r="P617" s="215"/>
      <c r="Q617" s="215"/>
      <c r="R617" s="215"/>
      <c r="S617" s="215"/>
      <c r="T617" s="215"/>
      <c r="U617" s="215"/>
      <c r="V617" s="215"/>
      <c r="W617" s="215"/>
      <c r="X617" s="215"/>
    </row>
    <row r="618" ht="3.75" customHeight="1" thickBot="1"/>
    <row r="619" spans="1:24" ht="27.75" customHeight="1" thickBot="1" thickTop="1">
      <c r="A619" s="216"/>
      <c r="B619" s="217"/>
      <c r="C619" s="217"/>
      <c r="D619" s="217"/>
      <c r="E619" s="217"/>
      <c r="F619" s="217"/>
      <c r="G619" s="217"/>
      <c r="H619" s="217"/>
      <c r="I619" s="217"/>
      <c r="J619" s="217"/>
      <c r="K619" s="218"/>
      <c r="L619" s="219">
        <v>27</v>
      </c>
      <c r="M619" s="220"/>
      <c r="N619" s="216"/>
      <c r="O619" s="217"/>
      <c r="P619" s="217"/>
      <c r="Q619" s="217"/>
      <c r="R619" s="217"/>
      <c r="S619" s="217"/>
      <c r="T619" s="217"/>
      <c r="U619" s="217"/>
      <c r="V619" s="217"/>
      <c r="W619" s="217"/>
      <c r="X619" s="218"/>
    </row>
    <row r="620" ht="5.25" customHeight="1" thickTop="1"/>
    <row r="621" spans="1:24" ht="20.25" customHeight="1" thickBot="1">
      <c r="A621" s="221" t="s">
        <v>11</v>
      </c>
      <c r="B621" s="221"/>
      <c r="C621" s="221"/>
      <c r="D621" s="221"/>
      <c r="E621" s="221"/>
      <c r="F621" s="221"/>
      <c r="G621" s="221"/>
      <c r="H621" s="221"/>
      <c r="I621" s="221"/>
      <c r="J621" s="221"/>
      <c r="K621" s="221"/>
      <c r="L621" s="221"/>
      <c r="M621" s="222"/>
      <c r="N621" s="222"/>
      <c r="O621" s="222"/>
      <c r="P621" s="222"/>
      <c r="Q621" s="222"/>
      <c r="R621" s="222"/>
      <c r="S621" s="222"/>
      <c r="T621" s="222"/>
      <c r="U621" s="222"/>
      <c r="V621" s="222"/>
      <c r="W621" s="222"/>
      <c r="X621" s="222"/>
    </row>
    <row r="622" spans="1:24" ht="18">
      <c r="A622" s="238" t="str">
        <f>TEAMS!$D$1</f>
        <v>CLUB NAME</v>
      </c>
      <c r="B622" s="238"/>
      <c r="C622" s="238"/>
      <c r="D622" s="238"/>
      <c r="E622" s="238"/>
      <c r="F622" s="238"/>
      <c r="G622" s="238"/>
      <c r="H622" s="238"/>
      <c r="I622" s="238"/>
      <c r="J622" s="238"/>
      <c r="K622" s="238"/>
      <c r="L622" s="238"/>
      <c r="M622" s="238"/>
      <c r="N622" s="238"/>
      <c r="O622" s="238"/>
      <c r="P622" s="238"/>
      <c r="Q622" s="238"/>
      <c r="R622" s="238"/>
      <c r="S622" s="238"/>
      <c r="T622" s="238"/>
      <c r="U622" s="238"/>
      <c r="V622" s="238"/>
      <c r="W622" s="238"/>
      <c r="X622" s="238"/>
    </row>
    <row r="623" ht="6" customHeight="1"/>
    <row r="624" spans="1:24" ht="15.75">
      <c r="A624" s="237" t="str">
        <f>TEAMS!$D$3</f>
        <v>Tuesday Mens Mufti.</v>
      </c>
      <c r="B624" s="237"/>
      <c r="C624" s="237"/>
      <c r="D624" s="237"/>
      <c r="E624" s="237"/>
      <c r="F624" s="237"/>
      <c r="G624" s="237"/>
      <c r="H624" s="237"/>
      <c r="I624" s="237"/>
      <c r="J624" s="237"/>
      <c r="K624" s="237"/>
      <c r="L624" s="237"/>
      <c r="M624" s="237"/>
      <c r="N624" s="237"/>
      <c r="O624" s="237"/>
      <c r="P624" s="237"/>
      <c r="Q624" s="237"/>
      <c r="R624" s="237"/>
      <c r="S624" s="237"/>
      <c r="T624" s="237"/>
      <c r="U624" s="237"/>
      <c r="V624" s="237"/>
      <c r="W624" s="237"/>
      <c r="X624" s="237"/>
    </row>
    <row r="625" ht="6" customHeight="1"/>
    <row r="626" spans="3:24" ht="15.75">
      <c r="C626" s="230" t="s">
        <v>2</v>
      </c>
      <c r="D626" s="230"/>
      <c r="E626" s="230"/>
      <c r="F626" s="230"/>
      <c r="G626" s="230"/>
      <c r="H626" s="3"/>
      <c r="I626" s="230" t="s">
        <v>1</v>
      </c>
      <c r="J626" s="230"/>
      <c r="K626" s="230"/>
      <c r="L626" s="230"/>
      <c r="M626" s="230"/>
      <c r="N626" s="230"/>
      <c r="O626" s="230"/>
      <c r="P626" s="230"/>
      <c r="Q626" s="230"/>
      <c r="R626" s="230"/>
      <c r="S626" s="230"/>
      <c r="T626" s="230"/>
      <c r="U626" s="230"/>
      <c r="V626" s="230"/>
      <c r="W626" s="230"/>
      <c r="X626" s="230"/>
    </row>
    <row r="627" ht="3" customHeight="1"/>
    <row r="628" spans="3:24" ht="21" customHeight="1" thickBot="1">
      <c r="C628" s="231">
        <f>TEAMS!$O$35</f>
        <v>0</v>
      </c>
      <c r="D628" s="232"/>
      <c r="E628" s="232"/>
      <c r="F628" s="232"/>
      <c r="G628" s="233"/>
      <c r="I628" s="234">
        <f>TEAMS!$D$2</f>
        <v>40609</v>
      </c>
      <c r="J628" s="235"/>
      <c r="K628" s="235"/>
      <c r="L628" s="235"/>
      <c r="M628" s="235"/>
      <c r="N628" s="235"/>
      <c r="O628" s="235"/>
      <c r="P628" s="235"/>
      <c r="Q628" s="235"/>
      <c r="R628" s="235"/>
      <c r="S628" s="235"/>
      <c r="T628" s="235"/>
      <c r="U628" s="235"/>
      <c r="V628" s="235"/>
      <c r="W628" s="235"/>
      <c r="X628" s="236"/>
    </row>
    <row r="629" ht="13.5" thickTop="1"/>
    <row r="630" spans="1:24" ht="20.25" customHeight="1" thickBot="1">
      <c r="A630" s="223">
        <f>TEAMS!$P$36</f>
        <v>0</v>
      </c>
      <c r="B630" s="224"/>
      <c r="C630" s="224"/>
      <c r="D630" s="224"/>
      <c r="E630" s="224"/>
      <c r="F630" s="224"/>
      <c r="G630" s="224"/>
      <c r="H630" s="224"/>
      <c r="I630" s="224"/>
      <c r="J630" s="224"/>
      <c r="K630" s="225"/>
      <c r="L630" s="226" t="s">
        <v>3</v>
      </c>
      <c r="M630" s="229"/>
      <c r="N630" s="223">
        <f>TEAMS!$N$36</f>
        <v>0</v>
      </c>
      <c r="O630" s="224"/>
      <c r="P630" s="224"/>
      <c r="Q630" s="224"/>
      <c r="R630" s="224"/>
      <c r="S630" s="224"/>
      <c r="T630" s="224"/>
      <c r="U630" s="224"/>
      <c r="V630" s="224"/>
      <c r="W630" s="224"/>
      <c r="X630" s="225"/>
    </row>
    <row r="631" spans="1:24" ht="9" customHeight="1" thickTop="1">
      <c r="A631" s="2"/>
      <c r="B631" s="2"/>
      <c r="C631" s="2"/>
      <c r="D631" s="2"/>
      <c r="E631" s="2"/>
      <c r="F631" s="2"/>
      <c r="G631" s="2"/>
      <c r="H631" s="2"/>
      <c r="I631" s="2"/>
      <c r="J631" s="2"/>
      <c r="K631" s="2"/>
      <c r="L631" s="2"/>
      <c r="M631" s="2"/>
      <c r="N631" s="2"/>
      <c r="O631" s="2"/>
      <c r="P631" s="2"/>
      <c r="Q631" s="2"/>
      <c r="R631" s="2"/>
      <c r="S631" s="2"/>
      <c r="T631" s="2"/>
      <c r="U631" s="2"/>
      <c r="V631" s="2"/>
      <c r="W631" s="2"/>
      <c r="X631" s="2"/>
    </row>
    <row r="632" spans="1:24" ht="20.25" customHeight="1" thickBot="1">
      <c r="A632" s="223">
        <f>TEAMS!$P$37</f>
        <v>0</v>
      </c>
      <c r="B632" s="224"/>
      <c r="C632" s="224"/>
      <c r="D632" s="224"/>
      <c r="E632" s="224"/>
      <c r="F632" s="224"/>
      <c r="G632" s="224"/>
      <c r="H632" s="224"/>
      <c r="I632" s="224"/>
      <c r="J632" s="224"/>
      <c r="K632" s="225"/>
      <c r="L632" s="226" t="s">
        <v>4</v>
      </c>
      <c r="M632" s="229"/>
      <c r="N632" s="223">
        <f>TEAMS!$N$37</f>
        <v>0</v>
      </c>
      <c r="O632" s="224"/>
      <c r="P632" s="224"/>
      <c r="Q632" s="224"/>
      <c r="R632" s="224"/>
      <c r="S632" s="224"/>
      <c r="T632" s="224"/>
      <c r="U632" s="224"/>
      <c r="V632" s="224"/>
      <c r="W632" s="224"/>
      <c r="X632" s="225"/>
    </row>
    <row r="633" spans="1:24" ht="9" customHeight="1" thickTop="1">
      <c r="A633" s="2"/>
      <c r="B633" s="2"/>
      <c r="C633" s="2"/>
      <c r="D633" s="2"/>
      <c r="E633" s="2"/>
      <c r="F633" s="2"/>
      <c r="G633" s="2"/>
      <c r="H633" s="2"/>
      <c r="I633" s="2"/>
      <c r="J633" s="2"/>
      <c r="K633" s="2"/>
      <c r="L633" s="2"/>
      <c r="M633" s="2"/>
      <c r="N633" s="2"/>
      <c r="O633" s="2"/>
      <c r="P633" s="2"/>
      <c r="Q633" s="2"/>
      <c r="R633" s="2"/>
      <c r="S633" s="2"/>
      <c r="T633" s="2"/>
      <c r="U633" s="2"/>
      <c r="V633" s="2"/>
      <c r="W633" s="2"/>
      <c r="X633" s="2"/>
    </row>
    <row r="634" spans="1:24" ht="20.25" customHeight="1" thickBot="1">
      <c r="A634" s="223">
        <f>TEAMS!$P$38</f>
        <v>0</v>
      </c>
      <c r="B634" s="224"/>
      <c r="C634" s="224"/>
      <c r="D634" s="224"/>
      <c r="E634" s="224"/>
      <c r="F634" s="224"/>
      <c r="G634" s="224"/>
      <c r="H634" s="224"/>
      <c r="I634" s="224"/>
      <c r="J634" s="224"/>
      <c r="K634" s="225"/>
      <c r="L634" s="226" t="s">
        <v>5</v>
      </c>
      <c r="M634" s="229"/>
      <c r="N634" s="223">
        <f>TEAMS!$N$38</f>
        <v>0</v>
      </c>
      <c r="O634" s="224"/>
      <c r="P634" s="224"/>
      <c r="Q634" s="224"/>
      <c r="R634" s="224"/>
      <c r="S634" s="224"/>
      <c r="T634" s="224"/>
      <c r="U634" s="224"/>
      <c r="V634" s="224"/>
      <c r="W634" s="224"/>
      <c r="X634" s="225"/>
    </row>
    <row r="635" spans="1:24" ht="9" customHeight="1" thickTop="1">
      <c r="A635" s="2"/>
      <c r="B635" s="2"/>
      <c r="C635" s="2"/>
      <c r="D635" s="2"/>
      <c r="E635" s="2"/>
      <c r="F635" s="2"/>
      <c r="G635" s="2"/>
      <c r="H635" s="2"/>
      <c r="I635" s="2"/>
      <c r="J635" s="2"/>
      <c r="K635" s="2"/>
      <c r="L635" s="2"/>
      <c r="M635" s="2"/>
      <c r="N635" s="2"/>
      <c r="O635" s="2"/>
      <c r="P635" s="2"/>
      <c r="Q635" s="2"/>
      <c r="R635" s="2"/>
      <c r="S635" s="2"/>
      <c r="T635" s="2"/>
      <c r="U635" s="2"/>
      <c r="V635" s="2"/>
      <c r="W635" s="2"/>
      <c r="X635" s="2"/>
    </row>
    <row r="636" spans="1:24" ht="21" customHeight="1" thickBot="1">
      <c r="A636" s="223">
        <f>TEAMS!$P$39</f>
        <v>0</v>
      </c>
      <c r="B636" s="224"/>
      <c r="C636" s="224"/>
      <c r="D636" s="224"/>
      <c r="E636" s="224"/>
      <c r="F636" s="224"/>
      <c r="G636" s="224"/>
      <c r="H636" s="224"/>
      <c r="I636" s="224"/>
      <c r="J636" s="224"/>
      <c r="K636" s="225"/>
      <c r="L636" s="226" t="s">
        <v>6</v>
      </c>
      <c r="M636" s="229"/>
      <c r="N636" s="223">
        <f>TEAMS!$N$39</f>
        <v>0</v>
      </c>
      <c r="O636" s="224"/>
      <c r="P636" s="224"/>
      <c r="Q636" s="224"/>
      <c r="R636" s="224"/>
      <c r="S636" s="224"/>
      <c r="T636" s="224"/>
      <c r="U636" s="224"/>
      <c r="V636" s="224"/>
      <c r="W636" s="224"/>
      <c r="X636" s="225"/>
    </row>
    <row r="637" ht="5.25" customHeight="1" thickTop="1"/>
    <row r="638" spans="1:22" ht="15.75" customHeight="1" thickBot="1">
      <c r="A638" s="23">
        <v>2</v>
      </c>
      <c r="C638" s="228" t="s">
        <v>9</v>
      </c>
      <c r="D638" s="228"/>
      <c r="E638" s="228"/>
      <c r="F638" s="228"/>
      <c r="G638" s="228"/>
      <c r="H638" s="228"/>
      <c r="I638" s="228"/>
      <c r="P638" s="228" t="s">
        <v>9</v>
      </c>
      <c r="Q638" s="228"/>
      <c r="R638" s="228"/>
      <c r="S638" s="228"/>
      <c r="T638" s="228"/>
      <c r="U638" s="228"/>
      <c r="V638" s="228"/>
    </row>
    <row r="639" spans="3:22" ht="30" customHeight="1" thickBot="1" thickTop="1">
      <c r="C639" s="216"/>
      <c r="D639" s="217"/>
      <c r="E639" s="217"/>
      <c r="F639" s="217"/>
      <c r="G639" s="217"/>
      <c r="H639" s="217"/>
      <c r="I639" s="218"/>
      <c r="P639" s="216"/>
      <c r="Q639" s="217"/>
      <c r="R639" s="217"/>
      <c r="S639" s="217"/>
      <c r="T639" s="217"/>
      <c r="U639" s="217"/>
      <c r="V639" s="218"/>
    </row>
    <row r="640" spans="1:24" ht="18.75" customHeight="1" thickTop="1">
      <c r="A640" s="215" t="s">
        <v>10</v>
      </c>
      <c r="B640" s="215"/>
      <c r="C640" s="215"/>
      <c r="D640" s="215"/>
      <c r="E640" s="215"/>
      <c r="F640" s="215"/>
      <c r="G640" s="215"/>
      <c r="H640" s="215"/>
      <c r="I640" s="215"/>
      <c r="J640" s="215"/>
      <c r="K640" s="215"/>
      <c r="N640" s="215" t="s">
        <v>10</v>
      </c>
      <c r="O640" s="215"/>
      <c r="P640" s="215"/>
      <c r="Q640" s="215"/>
      <c r="R640" s="215"/>
      <c r="S640" s="215"/>
      <c r="T640" s="215"/>
      <c r="U640" s="215"/>
      <c r="V640" s="215"/>
      <c r="W640" s="215"/>
      <c r="X640" s="215"/>
    </row>
    <row r="641" ht="3.75" customHeight="1" thickBot="1"/>
    <row r="642" spans="1:24" ht="27.75" customHeight="1" thickBot="1" thickTop="1">
      <c r="A642" s="216"/>
      <c r="B642" s="217"/>
      <c r="C642" s="217"/>
      <c r="D642" s="217"/>
      <c r="E642" s="217"/>
      <c r="F642" s="217"/>
      <c r="G642" s="217"/>
      <c r="H642" s="217"/>
      <c r="I642" s="217"/>
      <c r="J642" s="217"/>
      <c r="K642" s="218"/>
      <c r="L642" s="219">
        <v>28</v>
      </c>
      <c r="M642" s="220"/>
      <c r="N642" s="216"/>
      <c r="O642" s="217"/>
      <c r="P642" s="217"/>
      <c r="Q642" s="217"/>
      <c r="R642" s="217"/>
      <c r="S642" s="217"/>
      <c r="T642" s="217"/>
      <c r="U642" s="217"/>
      <c r="V642" s="217"/>
      <c r="W642" s="217"/>
      <c r="X642" s="218"/>
    </row>
    <row r="643" ht="5.25" customHeight="1" thickTop="1"/>
    <row r="644" spans="1:24" ht="20.25" customHeight="1" thickBot="1">
      <c r="A644" s="221" t="s">
        <v>11</v>
      </c>
      <c r="B644" s="221"/>
      <c r="C644" s="221"/>
      <c r="D644" s="221"/>
      <c r="E644" s="221"/>
      <c r="F644" s="221"/>
      <c r="G644" s="221"/>
      <c r="H644" s="221"/>
      <c r="I644" s="221"/>
      <c r="J644" s="221"/>
      <c r="K644" s="221"/>
      <c r="L644" s="221"/>
      <c r="M644" s="222"/>
      <c r="N644" s="222"/>
      <c r="O644" s="222"/>
      <c r="P644" s="222"/>
      <c r="Q644" s="222"/>
      <c r="R644" s="222"/>
      <c r="S644" s="222"/>
      <c r="T644" s="222"/>
      <c r="U644" s="222"/>
      <c r="V644" s="222"/>
      <c r="W644" s="222"/>
      <c r="X644" s="222"/>
    </row>
  </sheetData>
  <sheetProtection password="C00D" sheet="1" selectLockedCells="1" selectUnlockedCells="1"/>
  <mergeCells count="812">
    <mergeCell ref="A1:X1"/>
    <mergeCell ref="A3:X3"/>
    <mergeCell ref="C5:G5"/>
    <mergeCell ref="I5:X5"/>
    <mergeCell ref="C7:G7"/>
    <mergeCell ref="I7:X7"/>
    <mergeCell ref="A9:K9"/>
    <mergeCell ref="L9:M9"/>
    <mergeCell ref="N9:X9"/>
    <mergeCell ref="A11:K11"/>
    <mergeCell ref="L11:M11"/>
    <mergeCell ref="N11:X11"/>
    <mergeCell ref="A13:K13"/>
    <mergeCell ref="L13:M13"/>
    <mergeCell ref="N13:X13"/>
    <mergeCell ref="A15:K15"/>
    <mergeCell ref="L15:M15"/>
    <mergeCell ref="N15:X15"/>
    <mergeCell ref="C17:I17"/>
    <mergeCell ref="P17:V17"/>
    <mergeCell ref="C18:I18"/>
    <mergeCell ref="P18:V18"/>
    <mergeCell ref="A19:K19"/>
    <mergeCell ref="N19:X19"/>
    <mergeCell ref="A21:K21"/>
    <mergeCell ref="N21:X21"/>
    <mergeCell ref="A23:L23"/>
    <mergeCell ref="M23:X23"/>
    <mergeCell ref="L21:M21"/>
    <mergeCell ref="A24:X24"/>
    <mergeCell ref="A26:X26"/>
    <mergeCell ref="C28:G28"/>
    <mergeCell ref="I28:X28"/>
    <mergeCell ref="C30:G30"/>
    <mergeCell ref="I30:X30"/>
    <mergeCell ref="A32:K32"/>
    <mergeCell ref="L32:M32"/>
    <mergeCell ref="N32:X32"/>
    <mergeCell ref="A34:K34"/>
    <mergeCell ref="L34:M34"/>
    <mergeCell ref="N34:X34"/>
    <mergeCell ref="A36:K36"/>
    <mergeCell ref="L36:M36"/>
    <mergeCell ref="N36:X36"/>
    <mergeCell ref="A38:K38"/>
    <mergeCell ref="L38:M38"/>
    <mergeCell ref="N38:X38"/>
    <mergeCell ref="C40:I40"/>
    <mergeCell ref="P40:V40"/>
    <mergeCell ref="C41:I41"/>
    <mergeCell ref="P41:V41"/>
    <mergeCell ref="A42:K42"/>
    <mergeCell ref="N42:X42"/>
    <mergeCell ref="A44:K44"/>
    <mergeCell ref="N44:X44"/>
    <mergeCell ref="A46:L46"/>
    <mergeCell ref="M46:X46"/>
    <mergeCell ref="L44:M44"/>
    <mergeCell ref="A47:X47"/>
    <mergeCell ref="A49:X49"/>
    <mergeCell ref="C51:G51"/>
    <mergeCell ref="I51:X51"/>
    <mergeCell ref="C53:G53"/>
    <mergeCell ref="I53:X53"/>
    <mergeCell ref="A55:K55"/>
    <mergeCell ref="L55:M55"/>
    <mergeCell ref="N55:X55"/>
    <mergeCell ref="A57:K57"/>
    <mergeCell ref="L57:M57"/>
    <mergeCell ref="N57:X57"/>
    <mergeCell ref="A59:K59"/>
    <mergeCell ref="L59:M59"/>
    <mergeCell ref="N59:X59"/>
    <mergeCell ref="A61:K61"/>
    <mergeCell ref="L61:M61"/>
    <mergeCell ref="N61:X61"/>
    <mergeCell ref="C63:I63"/>
    <mergeCell ref="P63:V63"/>
    <mergeCell ref="C64:I64"/>
    <mergeCell ref="P64:V64"/>
    <mergeCell ref="A65:K65"/>
    <mergeCell ref="N65:X65"/>
    <mergeCell ref="A67:K67"/>
    <mergeCell ref="N67:X67"/>
    <mergeCell ref="A69:L69"/>
    <mergeCell ref="M69:X69"/>
    <mergeCell ref="L67:M67"/>
    <mergeCell ref="A70:X70"/>
    <mergeCell ref="A72:X72"/>
    <mergeCell ref="C74:G74"/>
    <mergeCell ref="I74:X74"/>
    <mergeCell ref="C76:G76"/>
    <mergeCell ref="I76:X76"/>
    <mergeCell ref="A78:K78"/>
    <mergeCell ref="L78:M78"/>
    <mergeCell ref="N78:X78"/>
    <mergeCell ref="A80:K80"/>
    <mergeCell ref="L80:M80"/>
    <mergeCell ref="N80:X80"/>
    <mergeCell ref="A82:K82"/>
    <mergeCell ref="L82:M82"/>
    <mergeCell ref="N82:X82"/>
    <mergeCell ref="A84:K84"/>
    <mergeCell ref="L84:M84"/>
    <mergeCell ref="N84:X84"/>
    <mergeCell ref="C86:I86"/>
    <mergeCell ref="P86:V86"/>
    <mergeCell ref="C87:I87"/>
    <mergeCell ref="P87:V87"/>
    <mergeCell ref="A88:K88"/>
    <mergeCell ref="N88:X88"/>
    <mergeCell ref="A90:K90"/>
    <mergeCell ref="N90:X90"/>
    <mergeCell ref="A92:L92"/>
    <mergeCell ref="M92:X92"/>
    <mergeCell ref="L90:M90"/>
    <mergeCell ref="A93:X93"/>
    <mergeCell ref="A95:X95"/>
    <mergeCell ref="C97:G97"/>
    <mergeCell ref="I97:X97"/>
    <mergeCell ref="C99:G99"/>
    <mergeCell ref="I99:X99"/>
    <mergeCell ref="A101:K101"/>
    <mergeCell ref="L101:M101"/>
    <mergeCell ref="N101:X101"/>
    <mergeCell ref="A103:K103"/>
    <mergeCell ref="L103:M103"/>
    <mergeCell ref="N103:X103"/>
    <mergeCell ref="A105:K105"/>
    <mergeCell ref="L105:M105"/>
    <mergeCell ref="N105:X105"/>
    <mergeCell ref="A107:K107"/>
    <mergeCell ref="L107:M107"/>
    <mergeCell ref="N107:X107"/>
    <mergeCell ref="C109:I109"/>
    <mergeCell ref="P109:V109"/>
    <mergeCell ref="C110:I110"/>
    <mergeCell ref="P110:V110"/>
    <mergeCell ref="A111:K111"/>
    <mergeCell ref="N111:X111"/>
    <mergeCell ref="A113:K113"/>
    <mergeCell ref="N113:X113"/>
    <mergeCell ref="A115:L115"/>
    <mergeCell ref="M115:X115"/>
    <mergeCell ref="L113:M113"/>
    <mergeCell ref="A116:X116"/>
    <mergeCell ref="A118:X118"/>
    <mergeCell ref="C120:G120"/>
    <mergeCell ref="I120:X120"/>
    <mergeCell ref="C122:G122"/>
    <mergeCell ref="I122:X122"/>
    <mergeCell ref="A124:K124"/>
    <mergeCell ref="L124:M124"/>
    <mergeCell ref="N124:X124"/>
    <mergeCell ref="A126:K126"/>
    <mergeCell ref="L126:M126"/>
    <mergeCell ref="N126:X126"/>
    <mergeCell ref="A128:K128"/>
    <mergeCell ref="L128:M128"/>
    <mergeCell ref="N128:X128"/>
    <mergeCell ref="A130:K130"/>
    <mergeCell ref="L130:M130"/>
    <mergeCell ref="N130:X130"/>
    <mergeCell ref="C132:I132"/>
    <mergeCell ref="P132:V132"/>
    <mergeCell ref="C133:I133"/>
    <mergeCell ref="P133:V133"/>
    <mergeCell ref="A134:K134"/>
    <mergeCell ref="N134:X134"/>
    <mergeCell ref="A136:K136"/>
    <mergeCell ref="N136:X136"/>
    <mergeCell ref="A138:L138"/>
    <mergeCell ref="M138:X138"/>
    <mergeCell ref="L136:M136"/>
    <mergeCell ref="A139:X139"/>
    <mergeCell ref="A141:X141"/>
    <mergeCell ref="C143:G143"/>
    <mergeCell ref="I143:X143"/>
    <mergeCell ref="C145:G145"/>
    <mergeCell ref="I145:X145"/>
    <mergeCell ref="A147:K147"/>
    <mergeCell ref="L147:M147"/>
    <mergeCell ref="N147:X147"/>
    <mergeCell ref="A149:K149"/>
    <mergeCell ref="L149:M149"/>
    <mergeCell ref="N149:X149"/>
    <mergeCell ref="A151:K151"/>
    <mergeCell ref="L151:M151"/>
    <mergeCell ref="N151:X151"/>
    <mergeCell ref="A153:K153"/>
    <mergeCell ref="L153:M153"/>
    <mergeCell ref="N153:X153"/>
    <mergeCell ref="C155:I155"/>
    <mergeCell ref="P155:V155"/>
    <mergeCell ref="C156:I156"/>
    <mergeCell ref="P156:V156"/>
    <mergeCell ref="A157:K157"/>
    <mergeCell ref="N157:X157"/>
    <mergeCell ref="A159:K159"/>
    <mergeCell ref="N159:X159"/>
    <mergeCell ref="A161:L161"/>
    <mergeCell ref="M161:X161"/>
    <mergeCell ref="L159:M159"/>
    <mergeCell ref="A162:X162"/>
    <mergeCell ref="A164:X164"/>
    <mergeCell ref="C166:G166"/>
    <mergeCell ref="I166:X166"/>
    <mergeCell ref="C168:G168"/>
    <mergeCell ref="I168:X168"/>
    <mergeCell ref="A170:K170"/>
    <mergeCell ref="L170:M170"/>
    <mergeCell ref="N170:X170"/>
    <mergeCell ref="A172:K172"/>
    <mergeCell ref="L172:M172"/>
    <mergeCell ref="N172:X172"/>
    <mergeCell ref="A174:K174"/>
    <mergeCell ref="L174:M174"/>
    <mergeCell ref="N174:X174"/>
    <mergeCell ref="A176:K176"/>
    <mergeCell ref="L176:M176"/>
    <mergeCell ref="N176:X176"/>
    <mergeCell ref="C178:I178"/>
    <mergeCell ref="P178:V178"/>
    <mergeCell ref="C179:I179"/>
    <mergeCell ref="P179:V179"/>
    <mergeCell ref="A180:K180"/>
    <mergeCell ref="N180:X180"/>
    <mergeCell ref="A182:K182"/>
    <mergeCell ref="N182:X182"/>
    <mergeCell ref="A184:L184"/>
    <mergeCell ref="M184:X184"/>
    <mergeCell ref="L182:M182"/>
    <mergeCell ref="A185:X185"/>
    <mergeCell ref="A187:X187"/>
    <mergeCell ref="C189:G189"/>
    <mergeCell ref="I189:X189"/>
    <mergeCell ref="C191:G191"/>
    <mergeCell ref="I191:X191"/>
    <mergeCell ref="A193:K193"/>
    <mergeCell ref="L193:M193"/>
    <mergeCell ref="N193:X193"/>
    <mergeCell ref="A195:K195"/>
    <mergeCell ref="L195:M195"/>
    <mergeCell ref="N195:X195"/>
    <mergeCell ref="A197:K197"/>
    <mergeCell ref="L197:M197"/>
    <mergeCell ref="N197:X197"/>
    <mergeCell ref="A199:K199"/>
    <mergeCell ref="L199:M199"/>
    <mergeCell ref="N199:X199"/>
    <mergeCell ref="C201:I201"/>
    <mergeCell ref="P201:V201"/>
    <mergeCell ref="C202:I202"/>
    <mergeCell ref="P202:V202"/>
    <mergeCell ref="A203:K203"/>
    <mergeCell ref="N203:X203"/>
    <mergeCell ref="A205:K205"/>
    <mergeCell ref="N205:X205"/>
    <mergeCell ref="A207:L207"/>
    <mergeCell ref="M207:X207"/>
    <mergeCell ref="L205:M205"/>
    <mergeCell ref="A208:X208"/>
    <mergeCell ref="A210:X210"/>
    <mergeCell ref="C212:G212"/>
    <mergeCell ref="I212:X212"/>
    <mergeCell ref="C214:G214"/>
    <mergeCell ref="I214:X214"/>
    <mergeCell ref="A216:K216"/>
    <mergeCell ref="L216:M216"/>
    <mergeCell ref="N216:X216"/>
    <mergeCell ref="A218:K218"/>
    <mergeCell ref="L218:M218"/>
    <mergeCell ref="N218:X218"/>
    <mergeCell ref="A220:K220"/>
    <mergeCell ref="L220:M220"/>
    <mergeCell ref="N220:X220"/>
    <mergeCell ref="A222:K222"/>
    <mergeCell ref="L222:M222"/>
    <mergeCell ref="N222:X222"/>
    <mergeCell ref="C224:I224"/>
    <mergeCell ref="P224:V224"/>
    <mergeCell ref="C225:I225"/>
    <mergeCell ref="P225:V225"/>
    <mergeCell ref="A226:K226"/>
    <mergeCell ref="N226:X226"/>
    <mergeCell ref="A228:K228"/>
    <mergeCell ref="N228:X228"/>
    <mergeCell ref="A230:L230"/>
    <mergeCell ref="M230:X230"/>
    <mergeCell ref="L228:M228"/>
    <mergeCell ref="A231:X231"/>
    <mergeCell ref="A233:X233"/>
    <mergeCell ref="C235:G235"/>
    <mergeCell ref="I235:X235"/>
    <mergeCell ref="C237:G237"/>
    <mergeCell ref="I237:X237"/>
    <mergeCell ref="A239:K239"/>
    <mergeCell ref="L239:M239"/>
    <mergeCell ref="N239:X239"/>
    <mergeCell ref="A241:K241"/>
    <mergeCell ref="L241:M241"/>
    <mergeCell ref="N241:X241"/>
    <mergeCell ref="A243:K243"/>
    <mergeCell ref="L243:M243"/>
    <mergeCell ref="N243:X243"/>
    <mergeCell ref="A245:K245"/>
    <mergeCell ref="L245:M245"/>
    <mergeCell ref="N245:X245"/>
    <mergeCell ref="C247:I247"/>
    <mergeCell ref="P247:V247"/>
    <mergeCell ref="C248:I248"/>
    <mergeCell ref="P248:V248"/>
    <mergeCell ref="A249:K249"/>
    <mergeCell ref="N249:X249"/>
    <mergeCell ref="A251:K251"/>
    <mergeCell ref="N251:X251"/>
    <mergeCell ref="A253:L253"/>
    <mergeCell ref="M253:X253"/>
    <mergeCell ref="L251:M251"/>
    <mergeCell ref="A254:X254"/>
    <mergeCell ref="A256:X256"/>
    <mergeCell ref="C258:G258"/>
    <mergeCell ref="I258:X258"/>
    <mergeCell ref="C260:G260"/>
    <mergeCell ref="I260:X260"/>
    <mergeCell ref="A262:K262"/>
    <mergeCell ref="L262:M262"/>
    <mergeCell ref="N262:X262"/>
    <mergeCell ref="A264:K264"/>
    <mergeCell ref="L264:M264"/>
    <mergeCell ref="N264:X264"/>
    <mergeCell ref="A266:K266"/>
    <mergeCell ref="L266:M266"/>
    <mergeCell ref="N266:X266"/>
    <mergeCell ref="A268:K268"/>
    <mergeCell ref="L268:M268"/>
    <mergeCell ref="N268:X268"/>
    <mergeCell ref="C270:I270"/>
    <mergeCell ref="P270:V270"/>
    <mergeCell ref="C271:I271"/>
    <mergeCell ref="P271:V271"/>
    <mergeCell ref="A272:K272"/>
    <mergeCell ref="N272:X272"/>
    <mergeCell ref="A274:K274"/>
    <mergeCell ref="N274:X274"/>
    <mergeCell ref="A276:L276"/>
    <mergeCell ref="M276:X276"/>
    <mergeCell ref="L274:M274"/>
    <mergeCell ref="A277:X277"/>
    <mergeCell ref="A279:X279"/>
    <mergeCell ref="C281:G281"/>
    <mergeCell ref="I281:X281"/>
    <mergeCell ref="C283:G283"/>
    <mergeCell ref="I283:X283"/>
    <mergeCell ref="A285:K285"/>
    <mergeCell ref="L285:M285"/>
    <mergeCell ref="N285:X285"/>
    <mergeCell ref="A287:K287"/>
    <mergeCell ref="L287:M287"/>
    <mergeCell ref="N287:X287"/>
    <mergeCell ref="A289:K289"/>
    <mergeCell ref="L289:M289"/>
    <mergeCell ref="N289:X289"/>
    <mergeCell ref="A291:K291"/>
    <mergeCell ref="L291:M291"/>
    <mergeCell ref="N291:X291"/>
    <mergeCell ref="C293:I293"/>
    <mergeCell ref="P293:V293"/>
    <mergeCell ref="C294:I294"/>
    <mergeCell ref="P294:V294"/>
    <mergeCell ref="A295:K295"/>
    <mergeCell ref="N295:X295"/>
    <mergeCell ref="A297:K297"/>
    <mergeCell ref="N297:X297"/>
    <mergeCell ref="A299:L299"/>
    <mergeCell ref="M299:X299"/>
    <mergeCell ref="L297:M297"/>
    <mergeCell ref="A300:X300"/>
    <mergeCell ref="A302:X302"/>
    <mergeCell ref="C304:G304"/>
    <mergeCell ref="I304:X304"/>
    <mergeCell ref="C306:G306"/>
    <mergeCell ref="I306:X306"/>
    <mergeCell ref="A308:K308"/>
    <mergeCell ref="L308:M308"/>
    <mergeCell ref="N308:X308"/>
    <mergeCell ref="A310:K310"/>
    <mergeCell ref="L310:M310"/>
    <mergeCell ref="N310:X310"/>
    <mergeCell ref="A312:K312"/>
    <mergeCell ref="L312:M312"/>
    <mergeCell ref="N312:X312"/>
    <mergeCell ref="A314:K314"/>
    <mergeCell ref="L314:M314"/>
    <mergeCell ref="N314:X314"/>
    <mergeCell ref="C316:I316"/>
    <mergeCell ref="P316:V316"/>
    <mergeCell ref="C317:I317"/>
    <mergeCell ref="P317:V317"/>
    <mergeCell ref="A318:K318"/>
    <mergeCell ref="N318:X318"/>
    <mergeCell ref="A320:K320"/>
    <mergeCell ref="N320:X320"/>
    <mergeCell ref="A322:L322"/>
    <mergeCell ref="M322:X322"/>
    <mergeCell ref="L320:M320"/>
    <mergeCell ref="A323:X323"/>
    <mergeCell ref="A325:X325"/>
    <mergeCell ref="C327:G327"/>
    <mergeCell ref="I327:X327"/>
    <mergeCell ref="C329:G329"/>
    <mergeCell ref="I329:X329"/>
    <mergeCell ref="A331:K331"/>
    <mergeCell ref="L331:M331"/>
    <mergeCell ref="N331:X331"/>
    <mergeCell ref="A333:K333"/>
    <mergeCell ref="L333:M333"/>
    <mergeCell ref="N333:X333"/>
    <mergeCell ref="A335:K335"/>
    <mergeCell ref="L335:M335"/>
    <mergeCell ref="N335:X335"/>
    <mergeCell ref="A337:K337"/>
    <mergeCell ref="L337:M337"/>
    <mergeCell ref="N337:X337"/>
    <mergeCell ref="C339:I339"/>
    <mergeCell ref="P339:V339"/>
    <mergeCell ref="C340:I340"/>
    <mergeCell ref="P340:V340"/>
    <mergeCell ref="A341:K341"/>
    <mergeCell ref="N341:X341"/>
    <mergeCell ref="A343:K343"/>
    <mergeCell ref="N343:X343"/>
    <mergeCell ref="A345:L345"/>
    <mergeCell ref="M345:X345"/>
    <mergeCell ref="L343:M343"/>
    <mergeCell ref="A346:X346"/>
    <mergeCell ref="A348:X348"/>
    <mergeCell ref="C350:G350"/>
    <mergeCell ref="I350:X350"/>
    <mergeCell ref="C352:G352"/>
    <mergeCell ref="I352:X352"/>
    <mergeCell ref="A354:K354"/>
    <mergeCell ref="L354:M354"/>
    <mergeCell ref="N354:X354"/>
    <mergeCell ref="A356:K356"/>
    <mergeCell ref="L356:M356"/>
    <mergeCell ref="N356:X356"/>
    <mergeCell ref="A358:K358"/>
    <mergeCell ref="L358:M358"/>
    <mergeCell ref="N358:X358"/>
    <mergeCell ref="A360:K360"/>
    <mergeCell ref="L360:M360"/>
    <mergeCell ref="N360:X360"/>
    <mergeCell ref="C362:I362"/>
    <mergeCell ref="P362:V362"/>
    <mergeCell ref="C363:I363"/>
    <mergeCell ref="P363:V363"/>
    <mergeCell ref="A364:K364"/>
    <mergeCell ref="N364:X364"/>
    <mergeCell ref="A366:K366"/>
    <mergeCell ref="N366:X366"/>
    <mergeCell ref="A368:L368"/>
    <mergeCell ref="M368:X368"/>
    <mergeCell ref="L366:M366"/>
    <mergeCell ref="A369:X369"/>
    <mergeCell ref="A371:X371"/>
    <mergeCell ref="C373:G373"/>
    <mergeCell ref="I373:X373"/>
    <mergeCell ref="C375:G375"/>
    <mergeCell ref="I375:X375"/>
    <mergeCell ref="A377:K377"/>
    <mergeCell ref="L377:M377"/>
    <mergeCell ref="N377:X377"/>
    <mergeCell ref="A379:K379"/>
    <mergeCell ref="L379:M379"/>
    <mergeCell ref="N379:X379"/>
    <mergeCell ref="A381:K381"/>
    <mergeCell ref="L381:M381"/>
    <mergeCell ref="N381:X381"/>
    <mergeCell ref="A383:K383"/>
    <mergeCell ref="L383:M383"/>
    <mergeCell ref="N383:X383"/>
    <mergeCell ref="C385:I385"/>
    <mergeCell ref="P385:V385"/>
    <mergeCell ref="C386:I386"/>
    <mergeCell ref="P386:V386"/>
    <mergeCell ref="A387:K387"/>
    <mergeCell ref="N387:X387"/>
    <mergeCell ref="A389:K389"/>
    <mergeCell ref="N389:X389"/>
    <mergeCell ref="A391:L391"/>
    <mergeCell ref="M391:X391"/>
    <mergeCell ref="L389:M389"/>
    <mergeCell ref="A392:X392"/>
    <mergeCell ref="A394:X394"/>
    <mergeCell ref="C396:G396"/>
    <mergeCell ref="I396:X396"/>
    <mergeCell ref="C398:G398"/>
    <mergeCell ref="I398:X398"/>
    <mergeCell ref="A400:K400"/>
    <mergeCell ref="L400:M400"/>
    <mergeCell ref="N400:X400"/>
    <mergeCell ref="A402:K402"/>
    <mergeCell ref="L402:M402"/>
    <mergeCell ref="N402:X402"/>
    <mergeCell ref="A404:K404"/>
    <mergeCell ref="L404:M404"/>
    <mergeCell ref="N404:X404"/>
    <mergeCell ref="A406:K406"/>
    <mergeCell ref="L406:M406"/>
    <mergeCell ref="N406:X406"/>
    <mergeCell ref="C408:I408"/>
    <mergeCell ref="P408:V408"/>
    <mergeCell ref="C409:I409"/>
    <mergeCell ref="P409:V409"/>
    <mergeCell ref="A410:K410"/>
    <mergeCell ref="N410:X410"/>
    <mergeCell ref="A412:K412"/>
    <mergeCell ref="N412:X412"/>
    <mergeCell ref="A414:L414"/>
    <mergeCell ref="M414:X414"/>
    <mergeCell ref="L412:M412"/>
    <mergeCell ref="A415:X415"/>
    <mergeCell ref="A417:X417"/>
    <mergeCell ref="C419:G419"/>
    <mergeCell ref="I419:X419"/>
    <mergeCell ref="C421:G421"/>
    <mergeCell ref="I421:X421"/>
    <mergeCell ref="A423:K423"/>
    <mergeCell ref="L423:M423"/>
    <mergeCell ref="N423:X423"/>
    <mergeCell ref="A425:K425"/>
    <mergeCell ref="L425:M425"/>
    <mergeCell ref="N425:X425"/>
    <mergeCell ref="A427:K427"/>
    <mergeCell ref="L427:M427"/>
    <mergeCell ref="N427:X427"/>
    <mergeCell ref="A429:K429"/>
    <mergeCell ref="L429:M429"/>
    <mergeCell ref="N429:X429"/>
    <mergeCell ref="C431:I431"/>
    <mergeCell ref="P431:V431"/>
    <mergeCell ref="C432:I432"/>
    <mergeCell ref="P432:V432"/>
    <mergeCell ref="A433:K433"/>
    <mergeCell ref="N433:X433"/>
    <mergeCell ref="A435:K435"/>
    <mergeCell ref="N435:X435"/>
    <mergeCell ref="A437:L437"/>
    <mergeCell ref="M437:X437"/>
    <mergeCell ref="L435:M435"/>
    <mergeCell ref="A438:X438"/>
    <mergeCell ref="A440:X440"/>
    <mergeCell ref="C442:G442"/>
    <mergeCell ref="I442:X442"/>
    <mergeCell ref="C444:G444"/>
    <mergeCell ref="I444:X444"/>
    <mergeCell ref="A446:K446"/>
    <mergeCell ref="L446:M446"/>
    <mergeCell ref="N446:X446"/>
    <mergeCell ref="A448:K448"/>
    <mergeCell ref="L448:M448"/>
    <mergeCell ref="N448:X448"/>
    <mergeCell ref="A450:K450"/>
    <mergeCell ref="L450:M450"/>
    <mergeCell ref="N450:X450"/>
    <mergeCell ref="A452:K452"/>
    <mergeCell ref="L452:M452"/>
    <mergeCell ref="N452:X452"/>
    <mergeCell ref="C454:I454"/>
    <mergeCell ref="P454:V454"/>
    <mergeCell ref="C455:I455"/>
    <mergeCell ref="P455:V455"/>
    <mergeCell ref="A456:K456"/>
    <mergeCell ref="N456:X456"/>
    <mergeCell ref="A458:K458"/>
    <mergeCell ref="N458:X458"/>
    <mergeCell ref="A460:L460"/>
    <mergeCell ref="M460:X460"/>
    <mergeCell ref="L458:M458"/>
    <mergeCell ref="A461:X461"/>
    <mergeCell ref="A463:X463"/>
    <mergeCell ref="C465:G465"/>
    <mergeCell ref="I465:X465"/>
    <mergeCell ref="C467:G467"/>
    <mergeCell ref="I467:X467"/>
    <mergeCell ref="A469:K469"/>
    <mergeCell ref="L469:M469"/>
    <mergeCell ref="N469:X469"/>
    <mergeCell ref="A471:K471"/>
    <mergeCell ref="L471:M471"/>
    <mergeCell ref="N471:X471"/>
    <mergeCell ref="A473:K473"/>
    <mergeCell ref="L473:M473"/>
    <mergeCell ref="N473:X473"/>
    <mergeCell ref="A475:K475"/>
    <mergeCell ref="L475:M475"/>
    <mergeCell ref="N475:X475"/>
    <mergeCell ref="C477:I477"/>
    <mergeCell ref="P477:V477"/>
    <mergeCell ref="C478:I478"/>
    <mergeCell ref="P478:V478"/>
    <mergeCell ref="A479:K479"/>
    <mergeCell ref="N479:X479"/>
    <mergeCell ref="A481:K481"/>
    <mergeCell ref="N481:X481"/>
    <mergeCell ref="A483:L483"/>
    <mergeCell ref="M483:X483"/>
    <mergeCell ref="L481:M481"/>
    <mergeCell ref="A484:X484"/>
    <mergeCell ref="A486:X486"/>
    <mergeCell ref="C488:G488"/>
    <mergeCell ref="I488:X488"/>
    <mergeCell ref="C490:G490"/>
    <mergeCell ref="I490:X490"/>
    <mergeCell ref="A492:K492"/>
    <mergeCell ref="L492:M492"/>
    <mergeCell ref="N492:X492"/>
    <mergeCell ref="A494:K494"/>
    <mergeCell ref="L494:M494"/>
    <mergeCell ref="N494:X494"/>
    <mergeCell ref="A496:K496"/>
    <mergeCell ref="L496:M496"/>
    <mergeCell ref="N496:X496"/>
    <mergeCell ref="A498:K498"/>
    <mergeCell ref="L498:M498"/>
    <mergeCell ref="N498:X498"/>
    <mergeCell ref="C500:I500"/>
    <mergeCell ref="P500:V500"/>
    <mergeCell ref="C501:I501"/>
    <mergeCell ref="P501:V501"/>
    <mergeCell ref="A502:K502"/>
    <mergeCell ref="N502:X502"/>
    <mergeCell ref="A504:K504"/>
    <mergeCell ref="N504:X504"/>
    <mergeCell ref="A506:L506"/>
    <mergeCell ref="M506:X506"/>
    <mergeCell ref="L504:M504"/>
    <mergeCell ref="A507:X507"/>
    <mergeCell ref="A509:X509"/>
    <mergeCell ref="C511:G511"/>
    <mergeCell ref="I511:X511"/>
    <mergeCell ref="C513:G513"/>
    <mergeCell ref="I513:X513"/>
    <mergeCell ref="A515:K515"/>
    <mergeCell ref="L515:M515"/>
    <mergeCell ref="N515:X515"/>
    <mergeCell ref="A517:K517"/>
    <mergeCell ref="L517:M517"/>
    <mergeCell ref="N517:X517"/>
    <mergeCell ref="A519:K519"/>
    <mergeCell ref="L519:M519"/>
    <mergeCell ref="N519:X519"/>
    <mergeCell ref="A521:K521"/>
    <mergeCell ref="L521:M521"/>
    <mergeCell ref="N521:X521"/>
    <mergeCell ref="C523:I523"/>
    <mergeCell ref="P523:V523"/>
    <mergeCell ref="C524:I524"/>
    <mergeCell ref="P524:V524"/>
    <mergeCell ref="A525:K525"/>
    <mergeCell ref="N525:X525"/>
    <mergeCell ref="A527:K527"/>
    <mergeCell ref="N527:X527"/>
    <mergeCell ref="A529:L529"/>
    <mergeCell ref="M529:X529"/>
    <mergeCell ref="L527:M527"/>
    <mergeCell ref="A530:X530"/>
    <mergeCell ref="A532:X532"/>
    <mergeCell ref="C534:G534"/>
    <mergeCell ref="I534:X534"/>
    <mergeCell ref="C536:G536"/>
    <mergeCell ref="I536:X536"/>
    <mergeCell ref="A538:K538"/>
    <mergeCell ref="L538:M538"/>
    <mergeCell ref="N538:X538"/>
    <mergeCell ref="A540:K540"/>
    <mergeCell ref="L540:M540"/>
    <mergeCell ref="N540:X540"/>
    <mergeCell ref="A542:K542"/>
    <mergeCell ref="L542:M542"/>
    <mergeCell ref="N542:X542"/>
    <mergeCell ref="A544:K544"/>
    <mergeCell ref="L544:M544"/>
    <mergeCell ref="N544:X544"/>
    <mergeCell ref="C546:I546"/>
    <mergeCell ref="P546:V546"/>
    <mergeCell ref="C547:I547"/>
    <mergeCell ref="P547:V547"/>
    <mergeCell ref="A548:K548"/>
    <mergeCell ref="N548:X548"/>
    <mergeCell ref="A550:K550"/>
    <mergeCell ref="N550:X550"/>
    <mergeCell ref="A552:L552"/>
    <mergeCell ref="M552:X552"/>
    <mergeCell ref="L550:M550"/>
    <mergeCell ref="A553:X553"/>
    <mergeCell ref="A555:X555"/>
    <mergeCell ref="C557:G557"/>
    <mergeCell ref="I557:X557"/>
    <mergeCell ref="C559:G559"/>
    <mergeCell ref="I559:X559"/>
    <mergeCell ref="A561:K561"/>
    <mergeCell ref="L561:M561"/>
    <mergeCell ref="N561:X561"/>
    <mergeCell ref="A563:K563"/>
    <mergeCell ref="L563:M563"/>
    <mergeCell ref="N563:X563"/>
    <mergeCell ref="A565:K565"/>
    <mergeCell ref="L565:M565"/>
    <mergeCell ref="N565:X565"/>
    <mergeCell ref="A567:K567"/>
    <mergeCell ref="L567:M567"/>
    <mergeCell ref="N567:X567"/>
    <mergeCell ref="C569:I569"/>
    <mergeCell ref="P569:V569"/>
    <mergeCell ref="C570:I570"/>
    <mergeCell ref="P570:V570"/>
    <mergeCell ref="A571:K571"/>
    <mergeCell ref="N571:X571"/>
    <mergeCell ref="A573:K573"/>
    <mergeCell ref="N573:X573"/>
    <mergeCell ref="A575:L575"/>
    <mergeCell ref="M575:X575"/>
    <mergeCell ref="L573:M573"/>
    <mergeCell ref="A576:X576"/>
    <mergeCell ref="A578:X578"/>
    <mergeCell ref="C580:G580"/>
    <mergeCell ref="I580:X580"/>
    <mergeCell ref="C582:G582"/>
    <mergeCell ref="I582:X582"/>
    <mergeCell ref="A584:K584"/>
    <mergeCell ref="L584:M584"/>
    <mergeCell ref="N584:X584"/>
    <mergeCell ref="A586:K586"/>
    <mergeCell ref="L586:M586"/>
    <mergeCell ref="N586:X586"/>
    <mergeCell ref="A588:K588"/>
    <mergeCell ref="L588:M588"/>
    <mergeCell ref="N588:X588"/>
    <mergeCell ref="A590:K590"/>
    <mergeCell ref="L590:M590"/>
    <mergeCell ref="N590:X590"/>
    <mergeCell ref="C592:I592"/>
    <mergeCell ref="P592:V592"/>
    <mergeCell ref="C593:I593"/>
    <mergeCell ref="P593:V593"/>
    <mergeCell ref="A594:K594"/>
    <mergeCell ref="N594:X594"/>
    <mergeCell ref="A596:K596"/>
    <mergeCell ref="N596:X596"/>
    <mergeCell ref="A598:L598"/>
    <mergeCell ref="M598:X598"/>
    <mergeCell ref="L596:M596"/>
    <mergeCell ref="A599:X599"/>
    <mergeCell ref="A601:X601"/>
    <mergeCell ref="C603:G603"/>
    <mergeCell ref="I603:X603"/>
    <mergeCell ref="C605:G605"/>
    <mergeCell ref="I605:X605"/>
    <mergeCell ref="A607:K607"/>
    <mergeCell ref="L607:M607"/>
    <mergeCell ref="N607:X607"/>
    <mergeCell ref="A609:K609"/>
    <mergeCell ref="L609:M609"/>
    <mergeCell ref="N609:X609"/>
    <mergeCell ref="A611:K611"/>
    <mergeCell ref="L611:M611"/>
    <mergeCell ref="N611:X611"/>
    <mergeCell ref="A613:K613"/>
    <mergeCell ref="L613:M613"/>
    <mergeCell ref="N613:X613"/>
    <mergeCell ref="C615:I615"/>
    <mergeCell ref="P615:V615"/>
    <mergeCell ref="C616:I616"/>
    <mergeCell ref="P616:V616"/>
    <mergeCell ref="A617:K617"/>
    <mergeCell ref="N617:X617"/>
    <mergeCell ref="A619:K619"/>
    <mergeCell ref="N619:X619"/>
    <mergeCell ref="A621:L621"/>
    <mergeCell ref="M621:X621"/>
    <mergeCell ref="L619:M619"/>
    <mergeCell ref="L630:M630"/>
    <mergeCell ref="N630:X630"/>
    <mergeCell ref="A622:X622"/>
    <mergeCell ref="A624:X624"/>
    <mergeCell ref="C626:G626"/>
    <mergeCell ref="I626:X626"/>
    <mergeCell ref="C628:G628"/>
    <mergeCell ref="I628:X628"/>
    <mergeCell ref="A630:K630"/>
    <mergeCell ref="N632:X632"/>
    <mergeCell ref="A634:K634"/>
    <mergeCell ref="L634:M634"/>
    <mergeCell ref="N634:X634"/>
    <mergeCell ref="A632:K632"/>
    <mergeCell ref="L632:M632"/>
    <mergeCell ref="A636:K636"/>
    <mergeCell ref="L636:M636"/>
    <mergeCell ref="N636:X636"/>
    <mergeCell ref="C638:I638"/>
    <mergeCell ref="P638:V638"/>
    <mergeCell ref="C639:I639"/>
    <mergeCell ref="N642:X642"/>
    <mergeCell ref="A644:L644"/>
    <mergeCell ref="M644:X644"/>
    <mergeCell ref="L642:M642"/>
    <mergeCell ref="A642:K642"/>
    <mergeCell ref="P639:V639"/>
    <mergeCell ref="A640:K640"/>
    <mergeCell ref="N640:X640"/>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r:id="rId1"/>
  <rowBreaks count="28" manualBreakCount="28">
    <brk id="23" max="255" man="1"/>
    <brk id="46" max="255" man="1"/>
    <brk id="69" max="255" man="1"/>
    <brk id="92" max="255" man="1"/>
    <brk id="115" max="255" man="1"/>
    <brk id="138" max="255" man="1"/>
    <brk id="161" max="255" man="1"/>
    <brk id="184" max="255" man="1"/>
    <brk id="207" max="255" man="1"/>
    <brk id="230" max="255" man="1"/>
    <brk id="253" max="255" man="1"/>
    <brk id="276" max="255" man="1"/>
    <brk id="299" max="255" man="1"/>
    <brk id="322" max="255" man="1"/>
    <brk id="345" max="255" man="1"/>
    <brk id="368" max="255" man="1"/>
    <brk id="391" max="255" man="1"/>
    <brk id="414" max="255" man="1"/>
    <brk id="437" max="255" man="1"/>
    <brk id="460" max="255" man="1"/>
    <brk id="483" max="255" man="1"/>
    <brk id="506" max="255" man="1"/>
    <brk id="529" max="255" man="1"/>
    <brk id="552" max="255" man="1"/>
    <brk id="575" max="255" man="1"/>
    <brk id="598" max="255" man="1"/>
    <brk id="621" max="255" man="1"/>
    <brk id="644" max="255" man="1"/>
  </rowBreaks>
</worksheet>
</file>

<file path=xl/worksheets/sheet15.xml><?xml version="1.0" encoding="utf-8"?>
<worksheet xmlns="http://schemas.openxmlformats.org/spreadsheetml/2006/main" xmlns:r="http://schemas.openxmlformats.org/officeDocument/2006/relationships">
  <sheetPr codeName="Sheet5"/>
  <dimension ref="A1:J493"/>
  <sheetViews>
    <sheetView showGridLines="0" view="pageBreakPreview" zoomScaleSheetLayoutView="100" zoomScalePageLayoutView="0" workbookViewId="0" topLeftCell="A1">
      <selection activeCell="O12" sqref="O1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45" t="s">
        <v>2</v>
      </c>
      <c r="B1" s="245"/>
      <c r="C1" s="22">
        <f>CARDS!$C$7</f>
        <v>0</v>
      </c>
      <c r="D1" s="20"/>
      <c r="E1" s="21" t="s">
        <v>16</v>
      </c>
      <c r="F1" s="243">
        <f>CARDS!$A$15</f>
        <v>0</v>
      </c>
      <c r="G1" s="243"/>
      <c r="H1" s="243"/>
      <c r="I1" s="243"/>
      <c r="J1" s="244"/>
    </row>
    <row r="2" ht="12.75" customHeight="1" thickBot="1" thickTop="1">
      <c r="A2" s="25">
        <v>1</v>
      </c>
    </row>
    <row r="3" spans="1:10" ht="27" customHeight="1">
      <c r="A3" s="13"/>
      <c r="B3" s="240">
        <f>CARDS!$A$15</f>
        <v>0</v>
      </c>
      <c r="C3" s="241"/>
      <c r="D3" s="240">
        <f>CARDS!$N$15</f>
        <v>0</v>
      </c>
      <c r="E3" s="241"/>
      <c r="F3" s="18"/>
      <c r="G3" s="240">
        <f>CARDS!$A$15</f>
        <v>0</v>
      </c>
      <c r="H3" s="241"/>
      <c r="I3" s="240">
        <f>CARDS!$N$15</f>
        <v>0</v>
      </c>
      <c r="J3" s="241"/>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45" t="s">
        <v>2</v>
      </c>
      <c r="B18" s="245"/>
      <c r="C18" s="22">
        <f>CARDS!$C$30</f>
        <v>0</v>
      </c>
      <c r="D18" s="20"/>
      <c r="E18" s="21" t="s">
        <v>16</v>
      </c>
      <c r="F18" s="243">
        <f>CARDS!$A$38</f>
        <v>0</v>
      </c>
      <c r="G18" s="243"/>
      <c r="H18" s="243"/>
      <c r="I18" s="243"/>
      <c r="J18" s="244"/>
    </row>
    <row r="19" ht="12.75" customHeight="1" thickBot="1" thickTop="1">
      <c r="A19" s="25">
        <v>1</v>
      </c>
    </row>
    <row r="20" spans="1:10" ht="27" customHeight="1">
      <c r="A20" s="13"/>
      <c r="B20" s="240">
        <f>CARDS!$A$38</f>
        <v>0</v>
      </c>
      <c r="C20" s="241"/>
      <c r="D20" s="240">
        <f>CARDS!$N$38</f>
        <v>0</v>
      </c>
      <c r="E20" s="241"/>
      <c r="F20" s="18"/>
      <c r="G20" s="240">
        <f>CARDS!$A$38</f>
        <v>0</v>
      </c>
      <c r="H20" s="241"/>
      <c r="I20" s="240">
        <f>CARDS!$N$38</f>
        <v>0</v>
      </c>
      <c r="J20" s="241"/>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45" t="s">
        <v>2</v>
      </c>
      <c r="B35" s="245"/>
      <c r="C35" s="22">
        <f>CARDS!$C$53</f>
        <v>0</v>
      </c>
      <c r="D35" s="20"/>
      <c r="E35" s="21" t="s">
        <v>16</v>
      </c>
      <c r="F35" s="243">
        <f>CARDS!$A$61</f>
        <v>0</v>
      </c>
      <c r="G35" s="243"/>
      <c r="H35" s="243"/>
      <c r="I35" s="243"/>
      <c r="J35" s="244"/>
    </row>
    <row r="36" ht="12.75" customHeight="1" thickBot="1" thickTop="1">
      <c r="A36" s="25">
        <v>1</v>
      </c>
    </row>
    <row r="37" spans="1:10" ht="27" customHeight="1">
      <c r="A37" s="13"/>
      <c r="B37" s="240">
        <f>CARDS!$A$61</f>
        <v>0</v>
      </c>
      <c r="C37" s="241"/>
      <c r="D37" s="240">
        <f>CARDS!$N$61</f>
        <v>0</v>
      </c>
      <c r="E37" s="241"/>
      <c r="F37" s="18"/>
      <c r="G37" s="240">
        <f>CARDS!$A$61</f>
        <v>0</v>
      </c>
      <c r="H37" s="241"/>
      <c r="I37" s="240">
        <f>CARDS!$N$61</f>
        <v>0</v>
      </c>
      <c r="J37" s="241"/>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45" t="s">
        <v>2</v>
      </c>
      <c r="B52" s="245"/>
      <c r="C52" s="22">
        <f>CARDS!$C$76</f>
        <v>0</v>
      </c>
      <c r="D52" s="20"/>
      <c r="E52" s="21" t="s">
        <v>16</v>
      </c>
      <c r="F52" s="243">
        <f>CARDS!$A$84</f>
        <v>0</v>
      </c>
      <c r="G52" s="243"/>
      <c r="H52" s="243"/>
      <c r="I52" s="243"/>
      <c r="J52" s="244"/>
    </row>
    <row r="53" ht="12.75" customHeight="1" thickBot="1" thickTop="1">
      <c r="A53" s="25">
        <v>1</v>
      </c>
    </row>
    <row r="54" spans="1:10" ht="27" customHeight="1">
      <c r="A54" s="13"/>
      <c r="B54" s="240">
        <f>CARDS!$A$84</f>
        <v>0</v>
      </c>
      <c r="C54" s="241"/>
      <c r="D54" s="240">
        <f>CARDS!$N$84</f>
        <v>0</v>
      </c>
      <c r="E54" s="241"/>
      <c r="F54" s="18"/>
      <c r="G54" s="240">
        <f>CARDS!$A$84</f>
        <v>0</v>
      </c>
      <c r="H54" s="241"/>
      <c r="I54" s="240">
        <f>CARDS!$N$84</f>
        <v>0</v>
      </c>
      <c r="J54" s="241"/>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45" t="s">
        <v>2</v>
      </c>
      <c r="B69" s="245"/>
      <c r="C69" s="22">
        <f>CARDS!$C$99</f>
        <v>0</v>
      </c>
      <c r="D69" s="20"/>
      <c r="E69" s="21" t="s">
        <v>16</v>
      </c>
      <c r="F69" s="243">
        <f>CARDS!$A$107</f>
        <v>0</v>
      </c>
      <c r="G69" s="243"/>
      <c r="H69" s="243"/>
      <c r="I69" s="243"/>
      <c r="J69" s="244"/>
    </row>
    <row r="70" ht="12.75" customHeight="1" thickBot="1" thickTop="1">
      <c r="A70" s="25">
        <v>1</v>
      </c>
    </row>
    <row r="71" spans="1:10" ht="27" customHeight="1">
      <c r="A71" s="13"/>
      <c r="B71" s="240">
        <f>CARDS!$A$107</f>
        <v>0</v>
      </c>
      <c r="C71" s="241"/>
      <c r="D71" s="240">
        <f>CARDS!$N$107</f>
        <v>0</v>
      </c>
      <c r="E71" s="241"/>
      <c r="F71" s="18"/>
      <c r="G71" s="240">
        <f>CARDS!$A$107</f>
        <v>0</v>
      </c>
      <c r="H71" s="241"/>
      <c r="I71" s="240">
        <f>CARDS!$N$107</f>
        <v>0</v>
      </c>
      <c r="J71" s="241"/>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45" t="s">
        <v>2</v>
      </c>
      <c r="B86" s="245"/>
      <c r="C86" s="22">
        <f>CARDS!$C$122</f>
        <v>0</v>
      </c>
      <c r="D86" s="20"/>
      <c r="E86" s="21" t="s">
        <v>16</v>
      </c>
      <c r="F86" s="243">
        <f>CARDS!$A$130</f>
        <v>0</v>
      </c>
      <c r="G86" s="243"/>
      <c r="H86" s="243"/>
      <c r="I86" s="243"/>
      <c r="J86" s="244"/>
    </row>
    <row r="87" ht="12.75" customHeight="1" thickBot="1" thickTop="1">
      <c r="A87" s="25">
        <v>1</v>
      </c>
    </row>
    <row r="88" spans="1:10" ht="27" customHeight="1">
      <c r="A88" s="13"/>
      <c r="B88" s="240">
        <f>CARDS!$A$130</f>
        <v>0</v>
      </c>
      <c r="C88" s="241"/>
      <c r="D88" s="240">
        <f>CARDS!$N$130</f>
        <v>0</v>
      </c>
      <c r="E88" s="241"/>
      <c r="F88" s="18"/>
      <c r="G88" s="240">
        <f>CARDS!$A$130</f>
        <v>0</v>
      </c>
      <c r="H88" s="241"/>
      <c r="I88" s="240">
        <f>CARDS!$N$130</f>
        <v>0</v>
      </c>
      <c r="J88" s="241"/>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45" t="s">
        <v>2</v>
      </c>
      <c r="B103" s="245"/>
      <c r="C103" s="22">
        <f>CARDS!$C$145</f>
        <v>0</v>
      </c>
      <c r="D103" s="20"/>
      <c r="E103" s="21" t="s">
        <v>16</v>
      </c>
      <c r="F103" s="243">
        <f>CARDS!$A$153</f>
        <v>0</v>
      </c>
      <c r="G103" s="243"/>
      <c r="H103" s="243"/>
      <c r="I103" s="243"/>
      <c r="J103" s="244"/>
    </row>
    <row r="104" ht="12.75" customHeight="1" thickBot="1" thickTop="1">
      <c r="A104" s="25">
        <v>1</v>
      </c>
    </row>
    <row r="105" spans="1:10" ht="27" customHeight="1">
      <c r="A105" s="13"/>
      <c r="B105" s="240">
        <f>CARDS!$A$153</f>
        <v>0</v>
      </c>
      <c r="C105" s="241"/>
      <c r="D105" s="240">
        <f>CARDS!$N$153</f>
        <v>0</v>
      </c>
      <c r="E105" s="241"/>
      <c r="F105" s="18"/>
      <c r="G105" s="240">
        <f>CARDS!$A$153</f>
        <v>0</v>
      </c>
      <c r="H105" s="241"/>
      <c r="I105" s="240">
        <f>CARDS!$N$153</f>
        <v>0</v>
      </c>
      <c r="J105" s="241"/>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45" t="s">
        <v>2</v>
      </c>
      <c r="B120" s="245"/>
      <c r="C120" s="22">
        <f>CARDS!$C$168</f>
        <v>0</v>
      </c>
      <c r="D120" s="20"/>
      <c r="E120" s="21" t="s">
        <v>16</v>
      </c>
      <c r="F120" s="243">
        <f>CARDS!$A$176</f>
        <v>0</v>
      </c>
      <c r="G120" s="243"/>
      <c r="H120" s="243"/>
      <c r="I120" s="243"/>
      <c r="J120" s="244"/>
    </row>
    <row r="121" ht="12.75" customHeight="1" thickBot="1" thickTop="1">
      <c r="A121" s="25">
        <v>1</v>
      </c>
    </row>
    <row r="122" spans="1:10" ht="27" customHeight="1">
      <c r="A122" s="13"/>
      <c r="B122" s="240">
        <f>CARDS!$A$176</f>
        <v>0</v>
      </c>
      <c r="C122" s="241"/>
      <c r="D122" s="240">
        <f>CARDS!$N$176</f>
        <v>0</v>
      </c>
      <c r="E122" s="241"/>
      <c r="F122" s="18"/>
      <c r="G122" s="240">
        <f>CARDS!$A$176</f>
        <v>0</v>
      </c>
      <c r="H122" s="241"/>
      <c r="I122" s="240">
        <f>CARDS!$N$176</f>
        <v>0</v>
      </c>
      <c r="J122" s="241"/>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45" t="s">
        <v>2</v>
      </c>
      <c r="B137" s="245"/>
      <c r="C137" s="22">
        <f>CARDS!$C$191</f>
        <v>0</v>
      </c>
      <c r="D137" s="20"/>
      <c r="E137" s="21" t="s">
        <v>16</v>
      </c>
      <c r="F137" s="243">
        <f>CARDS!$A$199</f>
        <v>0</v>
      </c>
      <c r="G137" s="243"/>
      <c r="H137" s="243"/>
      <c r="I137" s="243"/>
      <c r="J137" s="244"/>
    </row>
    <row r="138" ht="12.75" customHeight="1" thickBot="1" thickTop="1">
      <c r="A138" s="25">
        <v>1</v>
      </c>
    </row>
    <row r="139" spans="1:10" ht="27" customHeight="1">
      <c r="A139" s="13"/>
      <c r="B139" s="240">
        <f>CARDS!$A$199</f>
        <v>0</v>
      </c>
      <c r="C139" s="241"/>
      <c r="D139" s="240">
        <f>CARDS!$N$199</f>
        <v>0</v>
      </c>
      <c r="E139" s="241"/>
      <c r="F139" s="18"/>
      <c r="G139" s="240">
        <f>CARDS!$A$199</f>
        <v>0</v>
      </c>
      <c r="H139" s="241"/>
      <c r="I139" s="240">
        <f>CARDS!$N$199</f>
        <v>0</v>
      </c>
      <c r="J139" s="241"/>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45" t="s">
        <v>2</v>
      </c>
      <c r="B154" s="245"/>
      <c r="C154" s="22">
        <f>CARDS!$C$214</f>
        <v>0</v>
      </c>
      <c r="D154" s="20"/>
      <c r="E154" s="21" t="s">
        <v>16</v>
      </c>
      <c r="F154" s="243">
        <f>CARDS!$A$222</f>
        <v>0</v>
      </c>
      <c r="G154" s="243"/>
      <c r="H154" s="243"/>
      <c r="I154" s="243"/>
      <c r="J154" s="244"/>
    </row>
    <row r="155" ht="12.75" customHeight="1" thickBot="1" thickTop="1">
      <c r="A155" s="25">
        <v>1</v>
      </c>
    </row>
    <row r="156" spans="1:10" ht="27" customHeight="1">
      <c r="A156" s="13"/>
      <c r="B156" s="240">
        <f>CARDS!$A$222</f>
        <v>0</v>
      </c>
      <c r="C156" s="241"/>
      <c r="D156" s="240">
        <f>CARDS!$N$222</f>
        <v>0</v>
      </c>
      <c r="E156" s="241"/>
      <c r="F156" s="18"/>
      <c r="G156" s="240">
        <f>CARDS!$A$222</f>
        <v>0</v>
      </c>
      <c r="H156" s="241"/>
      <c r="I156" s="240">
        <f>CARDS!$N$222</f>
        <v>0</v>
      </c>
      <c r="J156" s="241"/>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45" t="s">
        <v>2</v>
      </c>
      <c r="B171" s="245"/>
      <c r="C171" s="22">
        <f>CARDS!$C$237</f>
        <v>0</v>
      </c>
      <c r="D171" s="20"/>
      <c r="E171" s="21" t="s">
        <v>16</v>
      </c>
      <c r="F171" s="243">
        <f>CARDS!$A$245</f>
        <v>0</v>
      </c>
      <c r="G171" s="243"/>
      <c r="H171" s="243"/>
      <c r="I171" s="243"/>
      <c r="J171" s="244"/>
    </row>
    <row r="172" ht="12.75" customHeight="1" thickBot="1" thickTop="1">
      <c r="A172" s="25">
        <v>1</v>
      </c>
    </row>
    <row r="173" spans="1:10" ht="27" customHeight="1">
      <c r="A173" s="13"/>
      <c r="B173" s="240">
        <f>CARDS!$A$245</f>
        <v>0</v>
      </c>
      <c r="C173" s="241"/>
      <c r="D173" s="240">
        <f>CARDS!$N$245</f>
        <v>0</v>
      </c>
      <c r="E173" s="241"/>
      <c r="F173" s="18"/>
      <c r="G173" s="240">
        <f>CARDS!$A$245</f>
        <v>0</v>
      </c>
      <c r="H173" s="241"/>
      <c r="I173" s="240">
        <f>CARDS!$N$245</f>
        <v>0</v>
      </c>
      <c r="J173" s="241"/>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45" t="s">
        <v>2</v>
      </c>
      <c r="B188" s="245"/>
      <c r="C188" s="22">
        <f>CARDS!$C$260</f>
        <v>0</v>
      </c>
      <c r="D188" s="20"/>
      <c r="E188" s="21" t="s">
        <v>16</v>
      </c>
      <c r="F188" s="243">
        <f>CARDS!$A$268</f>
        <v>0</v>
      </c>
      <c r="G188" s="243"/>
      <c r="H188" s="243"/>
      <c r="I188" s="243"/>
      <c r="J188" s="244"/>
    </row>
    <row r="189" ht="12.75" customHeight="1" thickBot="1" thickTop="1">
      <c r="A189" s="25">
        <v>1</v>
      </c>
    </row>
    <row r="190" spans="1:10" ht="27" customHeight="1">
      <c r="A190" s="13"/>
      <c r="B190" s="240">
        <f>CARDS!$A$268</f>
        <v>0</v>
      </c>
      <c r="C190" s="241"/>
      <c r="D190" s="240">
        <f>CARDS!$N$268</f>
        <v>0</v>
      </c>
      <c r="E190" s="241"/>
      <c r="F190" s="18"/>
      <c r="G190" s="240">
        <f>CARDS!$A$268</f>
        <v>0</v>
      </c>
      <c r="H190" s="241"/>
      <c r="I190" s="240">
        <f>CARDS!$N$268</f>
        <v>0</v>
      </c>
      <c r="J190" s="241"/>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45" t="s">
        <v>2</v>
      </c>
      <c r="B205" s="245"/>
      <c r="C205" s="22">
        <f>CARDS!$C$283</f>
        <v>0</v>
      </c>
      <c r="D205" s="20"/>
      <c r="E205" s="21" t="s">
        <v>16</v>
      </c>
      <c r="F205" s="243">
        <f>CARDS!$A$291</f>
        <v>0</v>
      </c>
      <c r="G205" s="243"/>
      <c r="H205" s="243"/>
      <c r="I205" s="243"/>
      <c r="J205" s="244"/>
    </row>
    <row r="206" ht="12.75" customHeight="1" thickBot="1" thickTop="1">
      <c r="A206" s="25">
        <v>1</v>
      </c>
    </row>
    <row r="207" spans="1:10" ht="27" customHeight="1">
      <c r="A207" s="13"/>
      <c r="B207" s="240">
        <f>CARDS!$A$291</f>
        <v>0</v>
      </c>
      <c r="C207" s="241"/>
      <c r="D207" s="240">
        <f>CARDS!$N$291</f>
        <v>0</v>
      </c>
      <c r="E207" s="241"/>
      <c r="F207" s="18"/>
      <c r="G207" s="240">
        <f>CARDS!$A$291</f>
        <v>0</v>
      </c>
      <c r="H207" s="241"/>
      <c r="I207" s="240">
        <f>CARDS!$N$291</f>
        <v>0</v>
      </c>
      <c r="J207" s="241"/>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45" t="s">
        <v>2</v>
      </c>
      <c r="B222" s="245"/>
      <c r="C222" s="22">
        <f>CARDS!$C$306</f>
        <v>0</v>
      </c>
      <c r="D222" s="20"/>
      <c r="E222" s="21" t="s">
        <v>16</v>
      </c>
      <c r="F222" s="243">
        <f>CARDS!$A$314</f>
        <v>0</v>
      </c>
      <c r="G222" s="243"/>
      <c r="H222" s="243"/>
      <c r="I222" s="243"/>
      <c r="J222" s="244"/>
    </row>
    <row r="223" ht="12.75" customHeight="1" thickBot="1" thickTop="1">
      <c r="A223" s="25">
        <v>1</v>
      </c>
    </row>
    <row r="224" spans="1:10" ht="27" customHeight="1">
      <c r="A224" s="13"/>
      <c r="B224" s="240">
        <f>CARDS!$A$314</f>
        <v>0</v>
      </c>
      <c r="C224" s="241"/>
      <c r="D224" s="240">
        <f>CARDS!$N$314</f>
        <v>0</v>
      </c>
      <c r="E224" s="241"/>
      <c r="F224" s="18"/>
      <c r="G224" s="240">
        <f>CARDS!$A$314</f>
        <v>0</v>
      </c>
      <c r="H224" s="241"/>
      <c r="I224" s="240">
        <f>CARDS!$N$314</f>
        <v>0</v>
      </c>
      <c r="J224" s="241"/>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45" t="s">
        <v>2</v>
      </c>
      <c r="B239" s="245"/>
      <c r="C239" s="22">
        <f>CARDS!$C$329</f>
        <v>0</v>
      </c>
      <c r="D239" s="20"/>
      <c r="E239" s="21" t="s">
        <v>16</v>
      </c>
      <c r="F239" s="243">
        <f>CARDS!$A$337</f>
        <v>0</v>
      </c>
      <c r="G239" s="243"/>
      <c r="H239" s="243"/>
      <c r="I239" s="243"/>
      <c r="J239" s="244"/>
    </row>
    <row r="240" ht="12.75" customHeight="1" thickBot="1" thickTop="1">
      <c r="A240" s="25">
        <v>1</v>
      </c>
    </row>
    <row r="241" spans="1:10" ht="27" customHeight="1">
      <c r="A241" s="13"/>
      <c r="B241" s="240">
        <f>CARDS!$A$337</f>
        <v>0</v>
      </c>
      <c r="C241" s="241"/>
      <c r="D241" s="240">
        <f>CARDS!$N$337</f>
        <v>0</v>
      </c>
      <c r="E241" s="241"/>
      <c r="F241" s="18"/>
      <c r="G241" s="240">
        <f>CARDS!$A$337</f>
        <v>0</v>
      </c>
      <c r="H241" s="241"/>
      <c r="I241" s="240">
        <f>CARDS!$N$337</f>
        <v>0</v>
      </c>
      <c r="J241" s="241"/>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45" t="s">
        <v>2</v>
      </c>
      <c r="B256" s="245"/>
      <c r="C256" s="22">
        <f>CARDS!$C$352</f>
        <v>0</v>
      </c>
      <c r="D256" s="20"/>
      <c r="E256" s="21" t="s">
        <v>16</v>
      </c>
      <c r="F256" s="243">
        <f>CARDS!$A$360</f>
        <v>0</v>
      </c>
      <c r="G256" s="243"/>
      <c r="H256" s="243"/>
      <c r="I256" s="243"/>
      <c r="J256" s="244"/>
    </row>
    <row r="257" ht="12.75" customHeight="1" thickBot="1" thickTop="1">
      <c r="A257" s="25">
        <v>1</v>
      </c>
    </row>
    <row r="258" spans="1:10" ht="27" customHeight="1">
      <c r="A258" s="13"/>
      <c r="B258" s="240">
        <f>CARDS!$A$360</f>
        <v>0</v>
      </c>
      <c r="C258" s="241"/>
      <c r="D258" s="240">
        <f>CARDS!$N$360</f>
        <v>0</v>
      </c>
      <c r="E258" s="241"/>
      <c r="F258" s="18"/>
      <c r="G258" s="240">
        <f>CARDS!$A$360</f>
        <v>0</v>
      </c>
      <c r="H258" s="241"/>
      <c r="I258" s="240">
        <f>CARDS!$N$360</f>
        <v>0</v>
      </c>
      <c r="J258" s="241"/>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42" t="s">
        <v>2</v>
      </c>
      <c r="B273" s="242"/>
      <c r="C273" s="22">
        <f>CARDS!$C$375</f>
        <v>0</v>
      </c>
      <c r="D273" s="20"/>
      <c r="E273" s="21" t="s">
        <v>16</v>
      </c>
      <c r="F273" s="243">
        <f>CARDS!$A$383</f>
        <v>0</v>
      </c>
      <c r="G273" s="243"/>
      <c r="H273" s="243"/>
      <c r="I273" s="243"/>
      <c r="J273" s="244"/>
    </row>
    <row r="274" ht="12.75" customHeight="1" thickBot="1" thickTop="1">
      <c r="A274" s="25">
        <v>1</v>
      </c>
    </row>
    <row r="275" spans="1:10" ht="27" customHeight="1">
      <c r="A275" s="13"/>
      <c r="B275" s="240">
        <f>CARDS!$A$383</f>
        <v>0</v>
      </c>
      <c r="C275" s="241"/>
      <c r="D275" s="240">
        <f>CARDS!$N$383</f>
        <v>0</v>
      </c>
      <c r="E275" s="241"/>
      <c r="F275" s="18"/>
      <c r="G275" s="240">
        <f>CARDS!$A$383</f>
        <v>0</v>
      </c>
      <c r="H275" s="241"/>
      <c r="I275" s="240">
        <f>CARDS!$N$383</f>
        <v>0</v>
      </c>
      <c r="J275" s="241"/>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42" t="s">
        <v>2</v>
      </c>
      <c r="B290" s="242"/>
      <c r="C290" s="22">
        <f>CARDS!$C$398</f>
        <v>0</v>
      </c>
      <c r="D290" s="20"/>
      <c r="E290" s="21" t="s">
        <v>16</v>
      </c>
      <c r="F290" s="243">
        <f>CARDS!$A$406</f>
        <v>0</v>
      </c>
      <c r="G290" s="243"/>
      <c r="H290" s="243"/>
      <c r="I290" s="243"/>
      <c r="J290" s="244"/>
    </row>
    <row r="291" ht="12.75" customHeight="1" thickBot="1" thickTop="1">
      <c r="A291" s="25">
        <v>1</v>
      </c>
    </row>
    <row r="292" spans="1:10" ht="27" customHeight="1">
      <c r="A292" s="13"/>
      <c r="B292" s="240">
        <f>CARDS!$A$406</f>
        <v>0</v>
      </c>
      <c r="C292" s="241"/>
      <c r="D292" s="240">
        <f>CARDS!$N$406</f>
        <v>0</v>
      </c>
      <c r="E292" s="241"/>
      <c r="F292" s="18"/>
      <c r="G292" s="240">
        <f>CARDS!$A$406</f>
        <v>0</v>
      </c>
      <c r="H292" s="241"/>
      <c r="I292" s="240">
        <f>CARDS!$N$406</f>
        <v>0</v>
      </c>
      <c r="J292" s="241"/>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42" t="s">
        <v>2</v>
      </c>
      <c r="B307" s="242"/>
      <c r="C307" s="22">
        <f>CARDS!$C$421</f>
        <v>0</v>
      </c>
      <c r="D307" s="20"/>
      <c r="E307" s="21" t="s">
        <v>16</v>
      </c>
      <c r="F307" s="243">
        <f>CARDS!$A$429</f>
        <v>0</v>
      </c>
      <c r="G307" s="243"/>
      <c r="H307" s="243"/>
      <c r="I307" s="243"/>
      <c r="J307" s="244"/>
    </row>
    <row r="308" ht="12.75" customHeight="1" thickBot="1" thickTop="1">
      <c r="A308" s="25">
        <v>1</v>
      </c>
    </row>
    <row r="309" spans="1:10" ht="27" customHeight="1">
      <c r="A309" s="13"/>
      <c r="B309" s="240">
        <f>CARDS!$A$429</f>
        <v>0</v>
      </c>
      <c r="C309" s="241"/>
      <c r="D309" s="240">
        <f>CARDS!$N$429</f>
        <v>0</v>
      </c>
      <c r="E309" s="241"/>
      <c r="F309" s="18"/>
      <c r="G309" s="240">
        <f>CARDS!$A$429</f>
        <v>0</v>
      </c>
      <c r="H309" s="241"/>
      <c r="I309" s="240">
        <f>CARDS!$N$429</f>
        <v>0</v>
      </c>
      <c r="J309" s="241"/>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42" t="s">
        <v>2</v>
      </c>
      <c r="B324" s="242"/>
      <c r="C324" s="22">
        <f>CARDS!$C$444</f>
        <v>0</v>
      </c>
      <c r="D324" s="20"/>
      <c r="E324" s="21" t="s">
        <v>16</v>
      </c>
      <c r="F324" s="243">
        <f>CARDS!$A$452</f>
        <v>0</v>
      </c>
      <c r="G324" s="243"/>
      <c r="H324" s="243"/>
      <c r="I324" s="243"/>
      <c r="J324" s="244"/>
    </row>
    <row r="325" ht="12.75" customHeight="1" thickBot="1" thickTop="1">
      <c r="A325" s="25">
        <v>1</v>
      </c>
    </row>
    <row r="326" spans="1:10" ht="27" customHeight="1">
      <c r="A326" s="13"/>
      <c r="B326" s="240">
        <f>CARDS!$A$452</f>
        <v>0</v>
      </c>
      <c r="C326" s="241"/>
      <c r="D326" s="240">
        <f>CARDS!$N$452</f>
        <v>0</v>
      </c>
      <c r="E326" s="241"/>
      <c r="F326" s="18"/>
      <c r="G326" s="240">
        <f>CARDS!$A$452</f>
        <v>0</v>
      </c>
      <c r="H326" s="241"/>
      <c r="I326" s="240">
        <f>CARDS!$N$452</f>
        <v>0</v>
      </c>
      <c r="J326" s="241"/>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42" t="s">
        <v>2</v>
      </c>
      <c r="B341" s="242"/>
      <c r="C341" s="22">
        <f>CARDS!$C$467</f>
        <v>0</v>
      </c>
      <c r="D341" s="20"/>
      <c r="E341" s="21" t="s">
        <v>16</v>
      </c>
      <c r="F341" s="243">
        <f>CARDS!$A$475</f>
        <v>0</v>
      </c>
      <c r="G341" s="243"/>
      <c r="H341" s="243"/>
      <c r="I341" s="243"/>
      <c r="J341" s="244"/>
    </row>
    <row r="342" ht="12.75" customHeight="1" thickBot="1" thickTop="1">
      <c r="A342" s="25">
        <v>1</v>
      </c>
    </row>
    <row r="343" spans="1:10" ht="27" customHeight="1">
      <c r="A343" s="13"/>
      <c r="B343" s="240">
        <f>CARDS!$A$475</f>
        <v>0</v>
      </c>
      <c r="C343" s="241"/>
      <c r="D343" s="240">
        <f>CARDS!$N$475</f>
        <v>0</v>
      </c>
      <c r="E343" s="241"/>
      <c r="F343" s="18"/>
      <c r="G343" s="240">
        <f>CARDS!$A$475</f>
        <v>0</v>
      </c>
      <c r="H343" s="241"/>
      <c r="I343" s="240">
        <f>CARDS!$N$475</f>
        <v>0</v>
      </c>
      <c r="J343" s="241"/>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42" t="s">
        <v>2</v>
      </c>
      <c r="B358" s="242"/>
      <c r="C358" s="22">
        <f>CARDS!$C$490</f>
        <v>0</v>
      </c>
      <c r="D358" s="20"/>
      <c r="E358" s="21" t="s">
        <v>16</v>
      </c>
      <c r="F358" s="243">
        <f>CARDS!$A$498</f>
        <v>0</v>
      </c>
      <c r="G358" s="243"/>
      <c r="H358" s="243"/>
      <c r="I358" s="243"/>
      <c r="J358" s="244"/>
    </row>
    <row r="359" ht="12.75" customHeight="1" thickBot="1" thickTop="1">
      <c r="A359" s="25">
        <v>1</v>
      </c>
    </row>
    <row r="360" spans="1:10" ht="27" customHeight="1">
      <c r="A360" s="13"/>
      <c r="B360" s="240">
        <f>CARDS!$A$498</f>
        <v>0</v>
      </c>
      <c r="C360" s="241"/>
      <c r="D360" s="240">
        <f>CARDS!$N$498</f>
        <v>0</v>
      </c>
      <c r="E360" s="241"/>
      <c r="F360" s="18"/>
      <c r="G360" s="240">
        <f>CARDS!$A$498</f>
        <v>0</v>
      </c>
      <c r="H360" s="241"/>
      <c r="I360" s="240">
        <f>CARDS!$N$498</f>
        <v>0</v>
      </c>
      <c r="J360" s="241"/>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42" t="s">
        <v>2</v>
      </c>
      <c r="B375" s="242"/>
      <c r="C375" s="22">
        <f>CARDS!$C$513</f>
        <v>0</v>
      </c>
      <c r="D375" s="20"/>
      <c r="E375" s="21" t="s">
        <v>16</v>
      </c>
      <c r="F375" s="243">
        <f>CARDS!$A$521</f>
        <v>0</v>
      </c>
      <c r="G375" s="243"/>
      <c r="H375" s="243"/>
      <c r="I375" s="243"/>
      <c r="J375" s="244"/>
    </row>
    <row r="376" ht="12.75" customHeight="1" thickBot="1" thickTop="1">
      <c r="A376" s="25">
        <v>1</v>
      </c>
    </row>
    <row r="377" spans="1:10" ht="27" customHeight="1">
      <c r="A377" s="13"/>
      <c r="B377" s="240">
        <f>CARDS!$A$521</f>
        <v>0</v>
      </c>
      <c r="C377" s="241"/>
      <c r="D377" s="240">
        <f>CARDS!$N$521</f>
        <v>0</v>
      </c>
      <c r="E377" s="241"/>
      <c r="F377" s="18"/>
      <c r="G377" s="240">
        <f>CARDS!$A$521</f>
        <v>0</v>
      </c>
      <c r="H377" s="241"/>
      <c r="I377" s="240">
        <f>CARDS!$N$521</f>
        <v>0</v>
      </c>
      <c r="J377" s="241"/>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42" t="s">
        <v>2</v>
      </c>
      <c r="B392" s="242"/>
      <c r="C392" s="22">
        <f>CARDS!$C$536</f>
        <v>0</v>
      </c>
      <c r="D392" s="20"/>
      <c r="E392" s="21" t="s">
        <v>16</v>
      </c>
      <c r="F392" s="243">
        <f>CARDS!$A$544</f>
        <v>0</v>
      </c>
      <c r="G392" s="243"/>
      <c r="H392" s="243"/>
      <c r="I392" s="243"/>
      <c r="J392" s="244"/>
    </row>
    <row r="393" ht="12.75" customHeight="1" thickBot="1" thickTop="1">
      <c r="A393" s="25">
        <v>1</v>
      </c>
    </row>
    <row r="394" spans="1:10" ht="27" customHeight="1">
      <c r="A394" s="13"/>
      <c r="B394" s="240">
        <f>CARDS!$A$544</f>
        <v>0</v>
      </c>
      <c r="C394" s="241"/>
      <c r="D394" s="240">
        <f>CARDS!$N$544</f>
        <v>0</v>
      </c>
      <c r="E394" s="241"/>
      <c r="F394" s="18"/>
      <c r="G394" s="240">
        <f>CARDS!$A$544</f>
        <v>0</v>
      </c>
      <c r="H394" s="241"/>
      <c r="I394" s="240">
        <f>CARDS!$N$544</f>
        <v>0</v>
      </c>
      <c r="J394" s="241"/>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42" t="s">
        <v>2</v>
      </c>
      <c r="B409" s="242"/>
      <c r="C409" s="22">
        <f>CARDS!$C$559</f>
        <v>0</v>
      </c>
      <c r="D409" s="20"/>
      <c r="E409" s="21" t="s">
        <v>16</v>
      </c>
      <c r="F409" s="243">
        <f>CARDS!$A$567</f>
        <v>0</v>
      </c>
      <c r="G409" s="243"/>
      <c r="H409" s="243"/>
      <c r="I409" s="243"/>
      <c r="J409" s="244"/>
    </row>
    <row r="410" ht="12.75" customHeight="1" thickBot="1" thickTop="1">
      <c r="A410" s="25">
        <v>1</v>
      </c>
    </row>
    <row r="411" spans="1:10" ht="27" customHeight="1">
      <c r="A411" s="13"/>
      <c r="B411" s="240">
        <f>CARDS!$A$567</f>
        <v>0</v>
      </c>
      <c r="C411" s="241"/>
      <c r="D411" s="240">
        <f>CARDS!$N$567</f>
        <v>0</v>
      </c>
      <c r="E411" s="241"/>
      <c r="F411" s="18"/>
      <c r="G411" s="240">
        <f>CARDS!$A$567</f>
        <v>0</v>
      </c>
      <c r="H411" s="241"/>
      <c r="I411" s="240">
        <f>CARDS!$N$567</f>
        <v>0</v>
      </c>
      <c r="J411" s="241"/>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42" t="s">
        <v>2</v>
      </c>
      <c r="B426" s="242"/>
      <c r="C426" s="22">
        <f>CARDS!$C$582</f>
        <v>0</v>
      </c>
      <c r="D426" s="20"/>
      <c r="E426" s="21" t="s">
        <v>16</v>
      </c>
      <c r="F426" s="243">
        <f>CARDS!$A$590</f>
        <v>0</v>
      </c>
      <c r="G426" s="243"/>
      <c r="H426" s="243"/>
      <c r="I426" s="243"/>
      <c r="J426" s="244"/>
    </row>
    <row r="427" ht="12.75" customHeight="1" thickBot="1" thickTop="1">
      <c r="A427" s="25">
        <v>1</v>
      </c>
    </row>
    <row r="428" spans="1:10" ht="27" customHeight="1">
      <c r="A428" s="13"/>
      <c r="B428" s="240">
        <f>CARDS!$A$590</f>
        <v>0</v>
      </c>
      <c r="C428" s="241"/>
      <c r="D428" s="240">
        <f>CARDS!$N$590</f>
        <v>0</v>
      </c>
      <c r="E428" s="241"/>
      <c r="F428" s="18"/>
      <c r="G428" s="240">
        <f>CARDS!$A$590</f>
        <v>0</v>
      </c>
      <c r="H428" s="241"/>
      <c r="I428" s="240">
        <f>CARDS!$N$590</f>
        <v>0</v>
      </c>
      <c r="J428" s="241"/>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42" t="s">
        <v>2</v>
      </c>
      <c r="B443" s="242"/>
      <c r="C443" s="22">
        <f>CARDS!$C$605</f>
        <v>0</v>
      </c>
      <c r="D443" s="20"/>
      <c r="E443" s="21" t="s">
        <v>16</v>
      </c>
      <c r="F443" s="243">
        <f>CARDS!$A$613</f>
        <v>0</v>
      </c>
      <c r="G443" s="243"/>
      <c r="H443" s="243"/>
      <c r="I443" s="243"/>
      <c r="J443" s="244"/>
    </row>
    <row r="444" ht="12.75" customHeight="1" thickBot="1" thickTop="1">
      <c r="A444" s="25">
        <v>1</v>
      </c>
    </row>
    <row r="445" spans="1:10" ht="27" customHeight="1">
      <c r="A445" s="13"/>
      <c r="B445" s="240">
        <f>CARDS!$A$613</f>
        <v>0</v>
      </c>
      <c r="C445" s="241"/>
      <c r="D445" s="240">
        <f>CARDS!$N$613</f>
        <v>0</v>
      </c>
      <c r="E445" s="241"/>
      <c r="F445" s="18"/>
      <c r="G445" s="240">
        <f>CARDS!$A$613</f>
        <v>0</v>
      </c>
      <c r="H445" s="241"/>
      <c r="I445" s="240">
        <f>CARDS!$N$613</f>
        <v>0</v>
      </c>
      <c r="J445" s="241"/>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42" t="s">
        <v>2</v>
      </c>
      <c r="B460" s="242"/>
      <c r="C460" s="22">
        <f>CARDS!$C$628</f>
        <v>0</v>
      </c>
      <c r="D460" s="20"/>
      <c r="E460" s="21" t="s">
        <v>16</v>
      </c>
      <c r="F460" s="243">
        <f>CARDS!$A$636</f>
        <v>0</v>
      </c>
      <c r="G460" s="243"/>
      <c r="H460" s="243"/>
      <c r="I460" s="243"/>
      <c r="J460" s="244"/>
    </row>
    <row r="461" ht="12.75" customHeight="1" thickBot="1" thickTop="1">
      <c r="A461" s="25">
        <v>1</v>
      </c>
    </row>
    <row r="462" spans="1:10" ht="27" customHeight="1">
      <c r="A462" s="13"/>
      <c r="B462" s="240">
        <f>CARDS!$A$636</f>
        <v>0</v>
      </c>
      <c r="C462" s="241"/>
      <c r="D462" s="240">
        <f>CARDS!$N$636</f>
        <v>0</v>
      </c>
      <c r="E462" s="241"/>
      <c r="F462" s="18"/>
      <c r="G462" s="240">
        <f>CARDS!$A$636</f>
        <v>0</v>
      </c>
      <c r="H462" s="241"/>
      <c r="I462" s="240">
        <f>CARDS!$N$636</f>
        <v>0</v>
      </c>
      <c r="J462" s="241"/>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42" t="s">
        <v>2</v>
      </c>
      <c r="B477" s="242"/>
      <c r="C477" s="22"/>
      <c r="D477" s="20"/>
      <c r="E477" s="21" t="s">
        <v>16</v>
      </c>
      <c r="F477" s="243"/>
      <c r="G477" s="243"/>
      <c r="H477" s="243"/>
      <c r="I477" s="243"/>
      <c r="J477" s="244"/>
    </row>
    <row r="478" ht="12.75" customHeight="1" thickBot="1" thickTop="1">
      <c r="A478" s="25">
        <v>1</v>
      </c>
    </row>
    <row r="479" spans="1:10" ht="27" customHeight="1">
      <c r="A479" s="13"/>
      <c r="B479" s="240"/>
      <c r="C479" s="241"/>
      <c r="D479" s="240"/>
      <c r="E479" s="241"/>
      <c r="F479" s="18"/>
      <c r="G479" s="240"/>
      <c r="H479" s="241"/>
      <c r="I479" s="240"/>
      <c r="J479" s="241"/>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A18:B18"/>
    <mergeCell ref="F18:J18"/>
    <mergeCell ref="B3:C3"/>
    <mergeCell ref="D3:E3"/>
    <mergeCell ref="G3:H3"/>
    <mergeCell ref="I3:J3"/>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79:C479"/>
    <mergeCell ref="D479:E479"/>
    <mergeCell ref="G479:H479"/>
    <mergeCell ref="I479:J479"/>
    <mergeCell ref="B462:C462"/>
    <mergeCell ref="D462:E462"/>
    <mergeCell ref="G462:H462"/>
    <mergeCell ref="I462:J462"/>
    <mergeCell ref="A477:B477"/>
    <mergeCell ref="F477:J477"/>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16.xml><?xml version="1.0" encoding="utf-8"?>
<worksheet xmlns="http://schemas.openxmlformats.org/spreadsheetml/2006/main" xmlns:r="http://schemas.openxmlformats.org/officeDocument/2006/relationships">
  <sheetPr codeName="Sheet6"/>
  <dimension ref="A1:J493"/>
  <sheetViews>
    <sheetView showGridLines="0" view="pageBreakPreview" zoomScaleSheetLayoutView="100" zoomScalePageLayoutView="0" workbookViewId="0" topLeftCell="A1">
      <selection activeCell="D462" sqref="D462:E462"/>
    </sheetView>
  </sheetViews>
  <sheetFormatPr defaultColWidth="8.8515625" defaultRowHeight="12.75"/>
  <cols>
    <col min="1" max="1" width="3.00390625" style="4" customWidth="1"/>
    <col min="2" max="2" width="4.28125" style="4" customWidth="1"/>
    <col min="3" max="3" width="5.28125" style="4" customWidth="1"/>
    <col min="4" max="4" width="4.28125" style="4" customWidth="1"/>
    <col min="5" max="5" width="5.28125" style="4" customWidth="1"/>
    <col min="6" max="6" width="3.00390625" style="19" customWidth="1"/>
    <col min="7" max="7" width="4.28125" style="4" customWidth="1"/>
    <col min="8" max="8" width="5.28125" style="4" customWidth="1"/>
    <col min="9" max="9" width="4.28125" style="4" customWidth="1"/>
    <col min="10" max="10" width="5.28125" style="4" customWidth="1"/>
    <col min="11" max="16384" width="8.8515625" style="4" customWidth="1"/>
  </cols>
  <sheetData>
    <row r="1" spans="1:10" ht="15.75" customHeight="1" thickBot="1">
      <c r="A1" s="245" t="s">
        <v>2</v>
      </c>
      <c r="B1" s="245"/>
      <c r="C1" s="22">
        <f>'CARDS 2'!$C$7</f>
        <v>0</v>
      </c>
      <c r="D1" s="20"/>
      <c r="E1" s="21" t="s">
        <v>16</v>
      </c>
      <c r="F1" s="243">
        <f>'CARDS 2'!$A$15</f>
        <v>0</v>
      </c>
      <c r="G1" s="243"/>
      <c r="H1" s="243"/>
      <c r="I1" s="243"/>
      <c r="J1" s="244"/>
    </row>
    <row r="2" ht="12.75" customHeight="1" thickBot="1" thickTop="1">
      <c r="A2" s="25">
        <v>2</v>
      </c>
    </row>
    <row r="3" spans="1:10" ht="27" customHeight="1">
      <c r="A3" s="13"/>
      <c r="B3" s="240">
        <f>'CARDS 2'!$A$15</f>
        <v>0</v>
      </c>
      <c r="C3" s="241"/>
      <c r="D3" s="240">
        <f>'CARDS 2'!$N$15</f>
        <v>0</v>
      </c>
      <c r="E3" s="241"/>
      <c r="F3" s="18"/>
      <c r="G3" s="240">
        <f>'CARDS 2'!$A$15</f>
        <v>0</v>
      </c>
      <c r="H3" s="241"/>
      <c r="I3" s="240">
        <f>'CARDS 2'!$N$15</f>
        <v>0</v>
      </c>
      <c r="J3" s="241"/>
    </row>
    <row r="4" spans="1:10" ht="15" customHeight="1">
      <c r="A4" s="14" t="s">
        <v>15</v>
      </c>
      <c r="B4" s="7" t="s">
        <v>13</v>
      </c>
      <c r="C4" s="8" t="s">
        <v>14</v>
      </c>
      <c r="D4" s="7" t="s">
        <v>13</v>
      </c>
      <c r="E4" s="8" t="s">
        <v>14</v>
      </c>
      <c r="F4" s="5" t="s">
        <v>15</v>
      </c>
      <c r="G4" s="7" t="s">
        <v>13</v>
      </c>
      <c r="H4" s="8" t="s">
        <v>14</v>
      </c>
      <c r="I4" s="7" t="s">
        <v>13</v>
      </c>
      <c r="J4" s="8" t="s">
        <v>14</v>
      </c>
    </row>
    <row r="5" spans="1:10" ht="21.75" customHeight="1">
      <c r="A5" s="15">
        <v>1</v>
      </c>
      <c r="B5" s="9"/>
      <c r="C5" s="10"/>
      <c r="D5" s="9"/>
      <c r="E5" s="10"/>
      <c r="F5" s="6">
        <v>14</v>
      </c>
      <c r="G5" s="9"/>
      <c r="H5" s="10"/>
      <c r="I5" s="9"/>
      <c r="J5" s="10"/>
    </row>
    <row r="6" spans="1:10" ht="21.75" customHeight="1">
      <c r="A6" s="15">
        <v>2</v>
      </c>
      <c r="B6" s="9"/>
      <c r="C6" s="10"/>
      <c r="D6" s="9"/>
      <c r="E6" s="10"/>
      <c r="F6" s="6">
        <v>15</v>
      </c>
      <c r="G6" s="9"/>
      <c r="H6" s="10"/>
      <c r="I6" s="9"/>
      <c r="J6" s="10"/>
    </row>
    <row r="7" spans="1:10" ht="21.75" customHeight="1">
      <c r="A7" s="15">
        <v>3</v>
      </c>
      <c r="B7" s="9"/>
      <c r="C7" s="10"/>
      <c r="D7" s="9"/>
      <c r="E7" s="10"/>
      <c r="F7" s="6">
        <v>16</v>
      </c>
      <c r="G7" s="9"/>
      <c r="H7" s="10"/>
      <c r="I7" s="9"/>
      <c r="J7" s="10"/>
    </row>
    <row r="8" spans="1:10" ht="21.75" customHeight="1">
      <c r="A8" s="15">
        <v>4</v>
      </c>
      <c r="B8" s="9"/>
      <c r="C8" s="10"/>
      <c r="D8" s="9"/>
      <c r="E8" s="10"/>
      <c r="F8" s="6">
        <v>17</v>
      </c>
      <c r="G8" s="9"/>
      <c r="H8" s="10"/>
      <c r="I8" s="9"/>
      <c r="J8" s="10"/>
    </row>
    <row r="9" spans="1:10" ht="21.75" customHeight="1">
      <c r="A9" s="15">
        <v>5</v>
      </c>
      <c r="B9" s="9"/>
      <c r="C9" s="10"/>
      <c r="D9" s="9"/>
      <c r="E9" s="10"/>
      <c r="F9" s="6">
        <v>18</v>
      </c>
      <c r="G9" s="9"/>
      <c r="H9" s="10"/>
      <c r="I9" s="9"/>
      <c r="J9" s="10"/>
    </row>
    <row r="10" spans="1:10" ht="21.75" customHeight="1">
      <c r="A10" s="15">
        <v>6</v>
      </c>
      <c r="B10" s="9"/>
      <c r="C10" s="10"/>
      <c r="D10" s="9"/>
      <c r="E10" s="10"/>
      <c r="F10" s="6">
        <v>19</v>
      </c>
      <c r="G10" s="9"/>
      <c r="H10" s="10"/>
      <c r="I10" s="9"/>
      <c r="J10" s="10"/>
    </row>
    <row r="11" spans="1:10" ht="21.75" customHeight="1">
      <c r="A11" s="15">
        <v>7</v>
      </c>
      <c r="B11" s="9"/>
      <c r="C11" s="10"/>
      <c r="D11" s="9"/>
      <c r="E11" s="10"/>
      <c r="F11" s="6">
        <v>20</v>
      </c>
      <c r="G11" s="9"/>
      <c r="H11" s="10"/>
      <c r="I11" s="9"/>
      <c r="J11" s="10"/>
    </row>
    <row r="12" spans="1:10" ht="21.75" customHeight="1">
      <c r="A12" s="15">
        <v>8</v>
      </c>
      <c r="B12" s="9"/>
      <c r="C12" s="10"/>
      <c r="D12" s="9"/>
      <c r="E12" s="10"/>
      <c r="F12" s="6">
        <v>21</v>
      </c>
      <c r="G12" s="9"/>
      <c r="H12" s="10"/>
      <c r="I12" s="9"/>
      <c r="J12" s="10"/>
    </row>
    <row r="13" spans="1:10" ht="21.75" customHeight="1">
      <c r="A13" s="15">
        <v>9</v>
      </c>
      <c r="B13" s="9"/>
      <c r="C13" s="10"/>
      <c r="D13" s="9"/>
      <c r="E13" s="10"/>
      <c r="F13" s="6">
        <v>22</v>
      </c>
      <c r="G13" s="9"/>
      <c r="H13" s="10"/>
      <c r="I13" s="9"/>
      <c r="J13" s="10"/>
    </row>
    <row r="14" spans="1:10" ht="21.75" customHeight="1">
      <c r="A14" s="15">
        <v>10</v>
      </c>
      <c r="B14" s="9"/>
      <c r="C14" s="10"/>
      <c r="D14" s="9"/>
      <c r="E14" s="10"/>
      <c r="F14" s="6">
        <v>23</v>
      </c>
      <c r="G14" s="9"/>
      <c r="H14" s="10"/>
      <c r="I14" s="9"/>
      <c r="J14" s="10"/>
    </row>
    <row r="15" spans="1:10" ht="21.75" customHeight="1">
      <c r="A15" s="15">
        <v>11</v>
      </c>
      <c r="B15" s="9"/>
      <c r="C15" s="10"/>
      <c r="D15" s="9"/>
      <c r="E15" s="10"/>
      <c r="F15" s="6">
        <v>24</v>
      </c>
      <c r="G15" s="9"/>
      <c r="H15" s="10"/>
      <c r="I15" s="9"/>
      <c r="J15" s="10"/>
    </row>
    <row r="16" spans="1:10" ht="21.75" customHeight="1">
      <c r="A16" s="15">
        <v>12</v>
      </c>
      <c r="B16" s="9"/>
      <c r="C16" s="10"/>
      <c r="D16" s="9"/>
      <c r="E16" s="10"/>
      <c r="F16" s="6">
        <v>25</v>
      </c>
      <c r="G16" s="9"/>
      <c r="H16" s="10"/>
      <c r="I16" s="9"/>
      <c r="J16" s="10"/>
    </row>
    <row r="17" spans="1:10" ht="21.75" customHeight="1" thickBot="1">
      <c r="A17" s="16">
        <v>13</v>
      </c>
      <c r="B17" s="11"/>
      <c r="C17" s="12"/>
      <c r="D17" s="11"/>
      <c r="E17" s="12"/>
      <c r="F17" s="17" t="s">
        <v>5</v>
      </c>
      <c r="G17" s="11"/>
      <c r="H17" s="12"/>
      <c r="I17" s="11"/>
      <c r="J17" s="12"/>
    </row>
    <row r="18" spans="1:10" ht="15.75" customHeight="1" thickBot="1">
      <c r="A18" s="245" t="s">
        <v>2</v>
      </c>
      <c r="B18" s="245"/>
      <c r="C18" s="22">
        <f>'CARDS 2'!$C$30</f>
        <v>0</v>
      </c>
      <c r="D18" s="20"/>
      <c r="E18" s="21" t="s">
        <v>16</v>
      </c>
      <c r="F18" s="243">
        <f>'CARDS 2'!$A$38</f>
        <v>0</v>
      </c>
      <c r="G18" s="243"/>
      <c r="H18" s="243"/>
      <c r="I18" s="243"/>
      <c r="J18" s="244"/>
    </row>
    <row r="19" ht="12.75" customHeight="1" thickBot="1" thickTop="1">
      <c r="A19" s="25">
        <v>2</v>
      </c>
    </row>
    <row r="20" spans="1:10" ht="27" customHeight="1">
      <c r="A20" s="13"/>
      <c r="B20" s="240">
        <f>'CARDS 2'!$A$38</f>
        <v>0</v>
      </c>
      <c r="C20" s="241"/>
      <c r="D20" s="240">
        <f>'CARDS 2'!$N$38</f>
        <v>0</v>
      </c>
      <c r="E20" s="241"/>
      <c r="F20" s="18"/>
      <c r="G20" s="240">
        <f>'CARDS 2'!$A$38</f>
        <v>0</v>
      </c>
      <c r="H20" s="241"/>
      <c r="I20" s="240">
        <f>'CARDS 2'!$N$38</f>
        <v>0</v>
      </c>
      <c r="J20" s="241"/>
    </row>
    <row r="21" spans="1:10" ht="15" customHeight="1">
      <c r="A21" s="14" t="s">
        <v>15</v>
      </c>
      <c r="B21" s="7" t="s">
        <v>13</v>
      </c>
      <c r="C21" s="8" t="s">
        <v>14</v>
      </c>
      <c r="D21" s="7" t="s">
        <v>13</v>
      </c>
      <c r="E21" s="8" t="s">
        <v>14</v>
      </c>
      <c r="F21" s="5" t="s">
        <v>15</v>
      </c>
      <c r="G21" s="7" t="s">
        <v>13</v>
      </c>
      <c r="H21" s="8" t="s">
        <v>14</v>
      </c>
      <c r="I21" s="7" t="s">
        <v>13</v>
      </c>
      <c r="J21" s="8" t="s">
        <v>14</v>
      </c>
    </row>
    <row r="22" spans="1:10" ht="21.75" customHeight="1">
      <c r="A22" s="15">
        <v>1</v>
      </c>
      <c r="B22" s="9"/>
      <c r="C22" s="10"/>
      <c r="D22" s="9"/>
      <c r="E22" s="10"/>
      <c r="F22" s="6">
        <v>14</v>
      </c>
      <c r="G22" s="9"/>
      <c r="H22" s="10"/>
      <c r="I22" s="9"/>
      <c r="J22" s="10"/>
    </row>
    <row r="23" spans="1:10" ht="21.75" customHeight="1">
      <c r="A23" s="15">
        <v>2</v>
      </c>
      <c r="B23" s="9"/>
      <c r="C23" s="10"/>
      <c r="D23" s="9"/>
      <c r="E23" s="10"/>
      <c r="F23" s="6">
        <v>15</v>
      </c>
      <c r="G23" s="9"/>
      <c r="H23" s="10"/>
      <c r="I23" s="9"/>
      <c r="J23" s="10"/>
    </row>
    <row r="24" spans="1:10" ht="21.75" customHeight="1">
      <c r="A24" s="15">
        <v>3</v>
      </c>
      <c r="B24" s="9"/>
      <c r="C24" s="10"/>
      <c r="D24" s="9"/>
      <c r="E24" s="10"/>
      <c r="F24" s="6">
        <v>16</v>
      </c>
      <c r="G24" s="9"/>
      <c r="H24" s="10"/>
      <c r="I24" s="9"/>
      <c r="J24" s="10"/>
    </row>
    <row r="25" spans="1:10" ht="21.75" customHeight="1">
      <c r="A25" s="15">
        <v>4</v>
      </c>
      <c r="B25" s="9"/>
      <c r="C25" s="10"/>
      <c r="D25" s="9"/>
      <c r="E25" s="10"/>
      <c r="F25" s="6">
        <v>17</v>
      </c>
      <c r="G25" s="9"/>
      <c r="H25" s="10"/>
      <c r="I25" s="9"/>
      <c r="J25" s="10"/>
    </row>
    <row r="26" spans="1:10" ht="21.75" customHeight="1">
      <c r="A26" s="15">
        <v>5</v>
      </c>
      <c r="B26" s="9"/>
      <c r="C26" s="10"/>
      <c r="D26" s="9"/>
      <c r="E26" s="10"/>
      <c r="F26" s="6">
        <v>18</v>
      </c>
      <c r="G26" s="9"/>
      <c r="H26" s="10"/>
      <c r="I26" s="9"/>
      <c r="J26" s="10"/>
    </row>
    <row r="27" spans="1:10" ht="21.75" customHeight="1">
      <c r="A27" s="15">
        <v>6</v>
      </c>
      <c r="B27" s="9"/>
      <c r="C27" s="10"/>
      <c r="D27" s="9"/>
      <c r="E27" s="10"/>
      <c r="F27" s="6">
        <v>19</v>
      </c>
      <c r="G27" s="9"/>
      <c r="H27" s="10"/>
      <c r="I27" s="9"/>
      <c r="J27" s="10"/>
    </row>
    <row r="28" spans="1:10" ht="21.75" customHeight="1">
      <c r="A28" s="15">
        <v>7</v>
      </c>
      <c r="B28" s="9"/>
      <c r="C28" s="10"/>
      <c r="D28" s="9"/>
      <c r="E28" s="10"/>
      <c r="F28" s="6">
        <v>20</v>
      </c>
      <c r="G28" s="9"/>
      <c r="H28" s="10"/>
      <c r="I28" s="9"/>
      <c r="J28" s="10"/>
    </row>
    <row r="29" spans="1:10" ht="21.75" customHeight="1">
      <c r="A29" s="15">
        <v>8</v>
      </c>
      <c r="B29" s="9"/>
      <c r="C29" s="10"/>
      <c r="D29" s="9"/>
      <c r="E29" s="10"/>
      <c r="F29" s="6">
        <v>21</v>
      </c>
      <c r="G29" s="9"/>
      <c r="H29" s="10"/>
      <c r="I29" s="9"/>
      <c r="J29" s="10"/>
    </row>
    <row r="30" spans="1:10" ht="21.75" customHeight="1">
      <c r="A30" s="15">
        <v>9</v>
      </c>
      <c r="B30" s="9"/>
      <c r="C30" s="10"/>
      <c r="D30" s="9"/>
      <c r="E30" s="10"/>
      <c r="F30" s="6">
        <v>22</v>
      </c>
      <c r="G30" s="9"/>
      <c r="H30" s="10"/>
      <c r="I30" s="9"/>
      <c r="J30" s="10"/>
    </row>
    <row r="31" spans="1:10" ht="21.75" customHeight="1">
      <c r="A31" s="15">
        <v>10</v>
      </c>
      <c r="B31" s="9"/>
      <c r="C31" s="10"/>
      <c r="D31" s="9"/>
      <c r="E31" s="10"/>
      <c r="F31" s="6">
        <v>23</v>
      </c>
      <c r="G31" s="9"/>
      <c r="H31" s="10"/>
      <c r="I31" s="9"/>
      <c r="J31" s="10"/>
    </row>
    <row r="32" spans="1:10" ht="21.75" customHeight="1">
      <c r="A32" s="15">
        <v>11</v>
      </c>
      <c r="B32" s="9"/>
      <c r="C32" s="10"/>
      <c r="D32" s="9"/>
      <c r="E32" s="10"/>
      <c r="F32" s="6">
        <v>24</v>
      </c>
      <c r="G32" s="9"/>
      <c r="H32" s="10"/>
      <c r="I32" s="9"/>
      <c r="J32" s="10"/>
    </row>
    <row r="33" spans="1:10" ht="21.75" customHeight="1">
      <c r="A33" s="15">
        <v>12</v>
      </c>
      <c r="B33" s="9"/>
      <c r="C33" s="10"/>
      <c r="D33" s="9"/>
      <c r="E33" s="10"/>
      <c r="F33" s="6">
        <v>25</v>
      </c>
      <c r="G33" s="9"/>
      <c r="H33" s="10"/>
      <c r="I33" s="9"/>
      <c r="J33" s="10"/>
    </row>
    <row r="34" spans="1:10" ht="21.75" customHeight="1" thickBot="1">
      <c r="A34" s="16">
        <v>13</v>
      </c>
      <c r="B34" s="11"/>
      <c r="C34" s="12"/>
      <c r="D34" s="11"/>
      <c r="E34" s="12"/>
      <c r="F34" s="17" t="s">
        <v>5</v>
      </c>
      <c r="G34" s="11"/>
      <c r="H34" s="12"/>
      <c r="I34" s="11"/>
      <c r="J34" s="12"/>
    </row>
    <row r="35" spans="1:10" ht="15.75" customHeight="1" thickBot="1">
      <c r="A35" s="245" t="s">
        <v>2</v>
      </c>
      <c r="B35" s="245"/>
      <c r="C35" s="22">
        <f>'CARDS 2'!$C$53</f>
        <v>0</v>
      </c>
      <c r="D35" s="20"/>
      <c r="E35" s="21" t="s">
        <v>16</v>
      </c>
      <c r="F35" s="243">
        <f>'CARDS 2'!$A$61</f>
        <v>0</v>
      </c>
      <c r="G35" s="243"/>
      <c r="H35" s="243"/>
      <c r="I35" s="243"/>
      <c r="J35" s="244"/>
    </row>
    <row r="36" ht="12.75" customHeight="1" thickBot="1" thickTop="1">
      <c r="A36" s="25">
        <v>2</v>
      </c>
    </row>
    <row r="37" spans="1:10" ht="27" customHeight="1">
      <c r="A37" s="13"/>
      <c r="B37" s="240">
        <f>'CARDS 2'!$A$61</f>
        <v>0</v>
      </c>
      <c r="C37" s="241"/>
      <c r="D37" s="240">
        <f>'CARDS 2'!$N$61</f>
        <v>0</v>
      </c>
      <c r="E37" s="241"/>
      <c r="F37" s="18"/>
      <c r="G37" s="240">
        <f>'CARDS 2'!$A$61</f>
        <v>0</v>
      </c>
      <c r="H37" s="241"/>
      <c r="I37" s="240">
        <f>'CARDS 2'!$N$61</f>
        <v>0</v>
      </c>
      <c r="J37" s="241"/>
    </row>
    <row r="38" spans="1:10" ht="15" customHeight="1">
      <c r="A38" s="14" t="s">
        <v>15</v>
      </c>
      <c r="B38" s="7" t="s">
        <v>13</v>
      </c>
      <c r="C38" s="8" t="s">
        <v>14</v>
      </c>
      <c r="D38" s="7" t="s">
        <v>13</v>
      </c>
      <c r="E38" s="8" t="s">
        <v>14</v>
      </c>
      <c r="F38" s="5" t="s">
        <v>15</v>
      </c>
      <c r="G38" s="7" t="s">
        <v>13</v>
      </c>
      <c r="H38" s="8" t="s">
        <v>14</v>
      </c>
      <c r="I38" s="7" t="s">
        <v>13</v>
      </c>
      <c r="J38" s="8" t="s">
        <v>14</v>
      </c>
    </row>
    <row r="39" spans="1:10" ht="21.75" customHeight="1">
      <c r="A39" s="15">
        <v>1</v>
      </c>
      <c r="B39" s="9"/>
      <c r="C39" s="10"/>
      <c r="D39" s="9"/>
      <c r="E39" s="10"/>
      <c r="F39" s="6">
        <v>14</v>
      </c>
      <c r="G39" s="9"/>
      <c r="H39" s="10"/>
      <c r="I39" s="9"/>
      <c r="J39" s="10"/>
    </row>
    <row r="40" spans="1:10" ht="21.75" customHeight="1">
      <c r="A40" s="15">
        <v>2</v>
      </c>
      <c r="B40" s="9"/>
      <c r="C40" s="10"/>
      <c r="D40" s="9"/>
      <c r="E40" s="10"/>
      <c r="F40" s="6">
        <v>15</v>
      </c>
      <c r="G40" s="9"/>
      <c r="H40" s="10"/>
      <c r="I40" s="9"/>
      <c r="J40" s="10"/>
    </row>
    <row r="41" spans="1:10" ht="21.75" customHeight="1">
      <c r="A41" s="15">
        <v>3</v>
      </c>
      <c r="B41" s="9"/>
      <c r="C41" s="10"/>
      <c r="D41" s="9"/>
      <c r="E41" s="10"/>
      <c r="F41" s="6">
        <v>16</v>
      </c>
      <c r="G41" s="9"/>
      <c r="H41" s="10"/>
      <c r="I41" s="9"/>
      <c r="J41" s="10"/>
    </row>
    <row r="42" spans="1:10" ht="21.75" customHeight="1">
      <c r="A42" s="15">
        <v>4</v>
      </c>
      <c r="B42" s="9"/>
      <c r="C42" s="10"/>
      <c r="D42" s="9"/>
      <c r="E42" s="10"/>
      <c r="F42" s="6">
        <v>17</v>
      </c>
      <c r="G42" s="9"/>
      <c r="H42" s="10"/>
      <c r="I42" s="9"/>
      <c r="J42" s="10"/>
    </row>
    <row r="43" spans="1:10" ht="21.75" customHeight="1">
      <c r="A43" s="15">
        <v>5</v>
      </c>
      <c r="B43" s="9"/>
      <c r="C43" s="10"/>
      <c r="D43" s="9"/>
      <c r="E43" s="10"/>
      <c r="F43" s="6">
        <v>18</v>
      </c>
      <c r="G43" s="9"/>
      <c r="H43" s="10"/>
      <c r="I43" s="9"/>
      <c r="J43" s="10"/>
    </row>
    <row r="44" spans="1:10" ht="21.75" customHeight="1">
      <c r="A44" s="15">
        <v>6</v>
      </c>
      <c r="B44" s="9"/>
      <c r="C44" s="10"/>
      <c r="D44" s="9"/>
      <c r="E44" s="10"/>
      <c r="F44" s="6">
        <v>19</v>
      </c>
      <c r="G44" s="9"/>
      <c r="H44" s="10"/>
      <c r="I44" s="9"/>
      <c r="J44" s="10"/>
    </row>
    <row r="45" spans="1:10" ht="21.75" customHeight="1">
      <c r="A45" s="15">
        <v>7</v>
      </c>
      <c r="B45" s="9"/>
      <c r="C45" s="10"/>
      <c r="D45" s="9"/>
      <c r="E45" s="10"/>
      <c r="F45" s="6">
        <v>20</v>
      </c>
      <c r="G45" s="9"/>
      <c r="H45" s="10"/>
      <c r="I45" s="9"/>
      <c r="J45" s="10"/>
    </row>
    <row r="46" spans="1:10" ht="21.75" customHeight="1">
      <c r="A46" s="15">
        <v>8</v>
      </c>
      <c r="B46" s="9"/>
      <c r="C46" s="10"/>
      <c r="D46" s="9"/>
      <c r="E46" s="10"/>
      <c r="F46" s="6">
        <v>21</v>
      </c>
      <c r="G46" s="9"/>
      <c r="H46" s="10"/>
      <c r="I46" s="9"/>
      <c r="J46" s="10"/>
    </row>
    <row r="47" spans="1:10" ht="21.75" customHeight="1">
      <c r="A47" s="15">
        <v>9</v>
      </c>
      <c r="B47" s="9"/>
      <c r="C47" s="10"/>
      <c r="D47" s="9"/>
      <c r="E47" s="10"/>
      <c r="F47" s="6">
        <v>22</v>
      </c>
      <c r="G47" s="9"/>
      <c r="H47" s="10"/>
      <c r="I47" s="9"/>
      <c r="J47" s="10"/>
    </row>
    <row r="48" spans="1:10" ht="21.75" customHeight="1">
      <c r="A48" s="15">
        <v>10</v>
      </c>
      <c r="B48" s="9"/>
      <c r="C48" s="10"/>
      <c r="D48" s="9"/>
      <c r="E48" s="10"/>
      <c r="F48" s="6">
        <v>23</v>
      </c>
      <c r="G48" s="9"/>
      <c r="H48" s="10"/>
      <c r="I48" s="9"/>
      <c r="J48" s="10"/>
    </row>
    <row r="49" spans="1:10" ht="21.75" customHeight="1">
      <c r="A49" s="15">
        <v>11</v>
      </c>
      <c r="B49" s="9"/>
      <c r="C49" s="10"/>
      <c r="D49" s="9"/>
      <c r="E49" s="10"/>
      <c r="F49" s="6">
        <v>24</v>
      </c>
      <c r="G49" s="9"/>
      <c r="H49" s="10"/>
      <c r="I49" s="9"/>
      <c r="J49" s="10"/>
    </row>
    <row r="50" spans="1:10" ht="21.75" customHeight="1">
      <c r="A50" s="15">
        <v>12</v>
      </c>
      <c r="B50" s="9"/>
      <c r="C50" s="10"/>
      <c r="D50" s="9"/>
      <c r="E50" s="10"/>
      <c r="F50" s="6">
        <v>25</v>
      </c>
      <c r="G50" s="9"/>
      <c r="H50" s="10"/>
      <c r="I50" s="9"/>
      <c r="J50" s="10"/>
    </row>
    <row r="51" spans="1:10" ht="21.75" customHeight="1" thickBot="1">
      <c r="A51" s="16">
        <v>13</v>
      </c>
      <c r="B51" s="11"/>
      <c r="C51" s="12"/>
      <c r="D51" s="11"/>
      <c r="E51" s="12"/>
      <c r="F51" s="17" t="s">
        <v>5</v>
      </c>
      <c r="G51" s="11"/>
      <c r="H51" s="12"/>
      <c r="I51" s="11"/>
      <c r="J51" s="12"/>
    </row>
    <row r="52" spans="1:10" ht="15.75" customHeight="1" thickBot="1">
      <c r="A52" s="245" t="s">
        <v>2</v>
      </c>
      <c r="B52" s="245"/>
      <c r="C52" s="22">
        <f>'CARDS 2'!$C$76</f>
        <v>0</v>
      </c>
      <c r="D52" s="20"/>
      <c r="E52" s="21" t="s">
        <v>16</v>
      </c>
      <c r="F52" s="243">
        <f>'CARDS 2'!$A$84</f>
        <v>0</v>
      </c>
      <c r="G52" s="243"/>
      <c r="H52" s="243"/>
      <c r="I52" s="243"/>
      <c r="J52" s="244"/>
    </row>
    <row r="53" ht="12.75" customHeight="1" thickBot="1" thickTop="1">
      <c r="A53" s="25">
        <v>2</v>
      </c>
    </row>
    <row r="54" spans="1:10" ht="27" customHeight="1">
      <c r="A54" s="13"/>
      <c r="B54" s="240">
        <f>'CARDS 2'!$A$84</f>
        <v>0</v>
      </c>
      <c r="C54" s="241"/>
      <c r="D54" s="240">
        <f>'CARDS 2'!$N$84</f>
        <v>0</v>
      </c>
      <c r="E54" s="241"/>
      <c r="F54" s="18"/>
      <c r="G54" s="240">
        <f>'CARDS 2'!$A$84</f>
        <v>0</v>
      </c>
      <c r="H54" s="241"/>
      <c r="I54" s="240">
        <f>'CARDS 2'!$N$84</f>
        <v>0</v>
      </c>
      <c r="J54" s="241"/>
    </row>
    <row r="55" spans="1:10" ht="15" customHeight="1">
      <c r="A55" s="14" t="s">
        <v>15</v>
      </c>
      <c r="B55" s="7" t="s">
        <v>13</v>
      </c>
      <c r="C55" s="8" t="s">
        <v>14</v>
      </c>
      <c r="D55" s="7" t="s">
        <v>13</v>
      </c>
      <c r="E55" s="8" t="s">
        <v>14</v>
      </c>
      <c r="F55" s="5" t="s">
        <v>15</v>
      </c>
      <c r="G55" s="7" t="s">
        <v>13</v>
      </c>
      <c r="H55" s="8" t="s">
        <v>14</v>
      </c>
      <c r="I55" s="7" t="s">
        <v>13</v>
      </c>
      <c r="J55" s="8" t="s">
        <v>14</v>
      </c>
    </row>
    <row r="56" spans="1:10" ht="21.75" customHeight="1">
      <c r="A56" s="15">
        <v>1</v>
      </c>
      <c r="B56" s="9"/>
      <c r="C56" s="10"/>
      <c r="D56" s="9"/>
      <c r="E56" s="10"/>
      <c r="F56" s="6">
        <v>14</v>
      </c>
      <c r="G56" s="9"/>
      <c r="H56" s="10"/>
      <c r="I56" s="9"/>
      <c r="J56" s="10"/>
    </row>
    <row r="57" spans="1:10" ht="21.75" customHeight="1">
      <c r="A57" s="15">
        <v>2</v>
      </c>
      <c r="B57" s="9"/>
      <c r="C57" s="10"/>
      <c r="D57" s="9"/>
      <c r="E57" s="10"/>
      <c r="F57" s="6">
        <v>15</v>
      </c>
      <c r="G57" s="9"/>
      <c r="H57" s="10"/>
      <c r="I57" s="9"/>
      <c r="J57" s="10"/>
    </row>
    <row r="58" spans="1:10" ht="21.75" customHeight="1">
      <c r="A58" s="15">
        <v>3</v>
      </c>
      <c r="B58" s="9"/>
      <c r="C58" s="10"/>
      <c r="D58" s="9"/>
      <c r="E58" s="10"/>
      <c r="F58" s="6">
        <v>16</v>
      </c>
      <c r="G58" s="9"/>
      <c r="H58" s="10"/>
      <c r="I58" s="9"/>
      <c r="J58" s="10"/>
    </row>
    <row r="59" spans="1:10" ht="21.75" customHeight="1">
      <c r="A59" s="15">
        <v>4</v>
      </c>
      <c r="B59" s="9"/>
      <c r="C59" s="10"/>
      <c r="D59" s="9"/>
      <c r="E59" s="10"/>
      <c r="F59" s="6">
        <v>17</v>
      </c>
      <c r="G59" s="9"/>
      <c r="H59" s="10"/>
      <c r="I59" s="9"/>
      <c r="J59" s="10"/>
    </row>
    <row r="60" spans="1:10" ht="21.75" customHeight="1">
      <c r="A60" s="15">
        <v>5</v>
      </c>
      <c r="B60" s="9"/>
      <c r="C60" s="10"/>
      <c r="D60" s="9"/>
      <c r="E60" s="10"/>
      <c r="F60" s="6">
        <v>18</v>
      </c>
      <c r="G60" s="9"/>
      <c r="H60" s="10"/>
      <c r="I60" s="9"/>
      <c r="J60" s="10"/>
    </row>
    <row r="61" spans="1:10" ht="21.75" customHeight="1">
      <c r="A61" s="15">
        <v>6</v>
      </c>
      <c r="B61" s="9"/>
      <c r="C61" s="10"/>
      <c r="D61" s="9"/>
      <c r="E61" s="10"/>
      <c r="F61" s="6">
        <v>19</v>
      </c>
      <c r="G61" s="9"/>
      <c r="H61" s="10"/>
      <c r="I61" s="9"/>
      <c r="J61" s="10"/>
    </row>
    <row r="62" spans="1:10" ht="21.75" customHeight="1">
      <c r="A62" s="15">
        <v>7</v>
      </c>
      <c r="B62" s="9"/>
      <c r="C62" s="10"/>
      <c r="D62" s="9"/>
      <c r="E62" s="10"/>
      <c r="F62" s="6">
        <v>20</v>
      </c>
      <c r="G62" s="9"/>
      <c r="H62" s="10"/>
      <c r="I62" s="9"/>
      <c r="J62" s="10"/>
    </row>
    <row r="63" spans="1:10" ht="21.75" customHeight="1">
      <c r="A63" s="15">
        <v>8</v>
      </c>
      <c r="B63" s="9"/>
      <c r="C63" s="10"/>
      <c r="D63" s="9"/>
      <c r="E63" s="10"/>
      <c r="F63" s="6">
        <v>21</v>
      </c>
      <c r="G63" s="9"/>
      <c r="H63" s="10"/>
      <c r="I63" s="9"/>
      <c r="J63" s="10"/>
    </row>
    <row r="64" spans="1:10" ht="21.75" customHeight="1">
      <c r="A64" s="15">
        <v>9</v>
      </c>
      <c r="B64" s="9"/>
      <c r="C64" s="10"/>
      <c r="D64" s="9"/>
      <c r="E64" s="10"/>
      <c r="F64" s="6">
        <v>22</v>
      </c>
      <c r="G64" s="9"/>
      <c r="H64" s="10"/>
      <c r="I64" s="9"/>
      <c r="J64" s="10"/>
    </row>
    <row r="65" spans="1:10" ht="21.75" customHeight="1">
      <c r="A65" s="15">
        <v>10</v>
      </c>
      <c r="B65" s="9"/>
      <c r="C65" s="10"/>
      <c r="D65" s="9"/>
      <c r="E65" s="10"/>
      <c r="F65" s="6">
        <v>23</v>
      </c>
      <c r="G65" s="9"/>
      <c r="H65" s="10"/>
      <c r="I65" s="9"/>
      <c r="J65" s="10"/>
    </row>
    <row r="66" spans="1:10" ht="21.75" customHeight="1">
      <c r="A66" s="15">
        <v>11</v>
      </c>
      <c r="B66" s="9"/>
      <c r="C66" s="10"/>
      <c r="D66" s="9"/>
      <c r="E66" s="10"/>
      <c r="F66" s="6">
        <v>24</v>
      </c>
      <c r="G66" s="9"/>
      <c r="H66" s="10"/>
      <c r="I66" s="9"/>
      <c r="J66" s="10"/>
    </row>
    <row r="67" spans="1:10" ht="21.75" customHeight="1">
      <c r="A67" s="15">
        <v>12</v>
      </c>
      <c r="B67" s="9"/>
      <c r="C67" s="10"/>
      <c r="D67" s="9"/>
      <c r="E67" s="10"/>
      <c r="F67" s="6">
        <v>25</v>
      </c>
      <c r="G67" s="9"/>
      <c r="H67" s="10"/>
      <c r="I67" s="9"/>
      <c r="J67" s="10"/>
    </row>
    <row r="68" spans="1:10" ht="21.75" customHeight="1" thickBot="1">
      <c r="A68" s="16">
        <v>13</v>
      </c>
      <c r="B68" s="11"/>
      <c r="C68" s="12"/>
      <c r="D68" s="11"/>
      <c r="E68" s="12"/>
      <c r="F68" s="17" t="s">
        <v>5</v>
      </c>
      <c r="G68" s="11"/>
      <c r="H68" s="12"/>
      <c r="I68" s="11"/>
      <c r="J68" s="12"/>
    </row>
    <row r="69" spans="1:10" s="26" customFormat="1" ht="15.75" customHeight="1" thickBot="1">
      <c r="A69" s="245" t="s">
        <v>2</v>
      </c>
      <c r="B69" s="245"/>
      <c r="C69" s="22">
        <f>'CARDS 2'!$C$99</f>
        <v>0</v>
      </c>
      <c r="D69" s="20"/>
      <c r="E69" s="21" t="s">
        <v>16</v>
      </c>
      <c r="F69" s="243">
        <f>'CARDS 2'!$A$107</f>
        <v>0</v>
      </c>
      <c r="G69" s="243"/>
      <c r="H69" s="243"/>
      <c r="I69" s="243"/>
      <c r="J69" s="244"/>
    </row>
    <row r="70" ht="12.75" customHeight="1" thickBot="1" thickTop="1">
      <c r="A70" s="25">
        <v>2</v>
      </c>
    </row>
    <row r="71" spans="1:10" ht="27" customHeight="1">
      <c r="A71" s="13"/>
      <c r="B71" s="240">
        <f>'CARDS 2'!$A$107</f>
        <v>0</v>
      </c>
      <c r="C71" s="241"/>
      <c r="D71" s="240">
        <f>'CARDS 2'!$N$107</f>
        <v>0</v>
      </c>
      <c r="E71" s="241"/>
      <c r="F71" s="18"/>
      <c r="G71" s="240">
        <f>'CARDS 2'!$A$107</f>
        <v>0</v>
      </c>
      <c r="H71" s="241"/>
      <c r="I71" s="240">
        <f>'CARDS 2'!$N$107</f>
        <v>0</v>
      </c>
      <c r="J71" s="241"/>
    </row>
    <row r="72" spans="1:10" ht="15" customHeight="1">
      <c r="A72" s="14" t="s">
        <v>15</v>
      </c>
      <c r="B72" s="7" t="s">
        <v>13</v>
      </c>
      <c r="C72" s="8" t="s">
        <v>14</v>
      </c>
      <c r="D72" s="7" t="s">
        <v>13</v>
      </c>
      <c r="E72" s="8" t="s">
        <v>14</v>
      </c>
      <c r="F72" s="5" t="s">
        <v>15</v>
      </c>
      <c r="G72" s="7" t="s">
        <v>13</v>
      </c>
      <c r="H72" s="8" t="s">
        <v>14</v>
      </c>
      <c r="I72" s="7" t="s">
        <v>13</v>
      </c>
      <c r="J72" s="8" t="s">
        <v>14</v>
      </c>
    </row>
    <row r="73" spans="1:10" ht="21.75" customHeight="1">
      <c r="A73" s="15">
        <v>1</v>
      </c>
      <c r="B73" s="9"/>
      <c r="C73" s="10"/>
      <c r="D73" s="9"/>
      <c r="E73" s="10"/>
      <c r="F73" s="6">
        <v>14</v>
      </c>
      <c r="G73" s="9"/>
      <c r="H73" s="10"/>
      <c r="I73" s="9"/>
      <c r="J73" s="10"/>
    </row>
    <row r="74" spans="1:10" ht="21.75" customHeight="1">
      <c r="A74" s="15">
        <v>2</v>
      </c>
      <c r="B74" s="9"/>
      <c r="C74" s="10"/>
      <c r="D74" s="9"/>
      <c r="E74" s="10"/>
      <c r="F74" s="6">
        <v>15</v>
      </c>
      <c r="G74" s="9"/>
      <c r="H74" s="10"/>
      <c r="I74" s="9"/>
      <c r="J74" s="10"/>
    </row>
    <row r="75" spans="1:10" ht="21.75" customHeight="1">
      <c r="A75" s="15">
        <v>3</v>
      </c>
      <c r="B75" s="9"/>
      <c r="C75" s="10"/>
      <c r="D75" s="9"/>
      <c r="E75" s="10"/>
      <c r="F75" s="6">
        <v>16</v>
      </c>
      <c r="G75" s="9"/>
      <c r="H75" s="10"/>
      <c r="I75" s="9"/>
      <c r="J75" s="10"/>
    </row>
    <row r="76" spans="1:10" ht="21.75" customHeight="1">
      <c r="A76" s="15">
        <v>4</v>
      </c>
      <c r="B76" s="9"/>
      <c r="C76" s="10"/>
      <c r="D76" s="9"/>
      <c r="E76" s="10"/>
      <c r="F76" s="6">
        <v>17</v>
      </c>
      <c r="G76" s="9"/>
      <c r="H76" s="10"/>
      <c r="I76" s="9"/>
      <c r="J76" s="10"/>
    </row>
    <row r="77" spans="1:10" ht="21.75" customHeight="1">
      <c r="A77" s="15">
        <v>5</v>
      </c>
      <c r="B77" s="9"/>
      <c r="C77" s="10"/>
      <c r="D77" s="9"/>
      <c r="E77" s="10"/>
      <c r="F77" s="6">
        <v>18</v>
      </c>
      <c r="G77" s="9"/>
      <c r="H77" s="10"/>
      <c r="I77" s="9"/>
      <c r="J77" s="10"/>
    </row>
    <row r="78" spans="1:10" ht="21.75" customHeight="1">
      <c r="A78" s="15">
        <v>6</v>
      </c>
      <c r="B78" s="9"/>
      <c r="C78" s="10"/>
      <c r="D78" s="9"/>
      <c r="E78" s="10"/>
      <c r="F78" s="6">
        <v>19</v>
      </c>
      <c r="G78" s="9"/>
      <c r="H78" s="10"/>
      <c r="I78" s="9"/>
      <c r="J78" s="10"/>
    </row>
    <row r="79" spans="1:10" ht="21.75" customHeight="1">
      <c r="A79" s="15">
        <v>7</v>
      </c>
      <c r="B79" s="9"/>
      <c r="C79" s="10"/>
      <c r="D79" s="9"/>
      <c r="E79" s="10"/>
      <c r="F79" s="6">
        <v>20</v>
      </c>
      <c r="G79" s="9"/>
      <c r="H79" s="10"/>
      <c r="I79" s="9"/>
      <c r="J79" s="10"/>
    </row>
    <row r="80" spans="1:10" ht="21.75" customHeight="1">
      <c r="A80" s="15">
        <v>8</v>
      </c>
      <c r="B80" s="9"/>
      <c r="C80" s="10"/>
      <c r="D80" s="9"/>
      <c r="E80" s="10"/>
      <c r="F80" s="6">
        <v>21</v>
      </c>
      <c r="G80" s="9"/>
      <c r="H80" s="10"/>
      <c r="I80" s="9"/>
      <c r="J80" s="10"/>
    </row>
    <row r="81" spans="1:10" ht="21.75" customHeight="1">
      <c r="A81" s="15">
        <v>9</v>
      </c>
      <c r="B81" s="9"/>
      <c r="C81" s="10"/>
      <c r="D81" s="9"/>
      <c r="E81" s="10"/>
      <c r="F81" s="6">
        <v>22</v>
      </c>
      <c r="G81" s="9"/>
      <c r="H81" s="10"/>
      <c r="I81" s="9"/>
      <c r="J81" s="10"/>
    </row>
    <row r="82" spans="1:10" ht="21.75" customHeight="1">
      <c r="A82" s="15">
        <v>10</v>
      </c>
      <c r="B82" s="9"/>
      <c r="C82" s="10"/>
      <c r="D82" s="9"/>
      <c r="E82" s="10"/>
      <c r="F82" s="6">
        <v>23</v>
      </c>
      <c r="G82" s="9"/>
      <c r="H82" s="10"/>
      <c r="I82" s="9"/>
      <c r="J82" s="10"/>
    </row>
    <row r="83" spans="1:10" ht="21.75" customHeight="1">
      <c r="A83" s="15">
        <v>11</v>
      </c>
      <c r="B83" s="9"/>
      <c r="C83" s="10"/>
      <c r="D83" s="9"/>
      <c r="E83" s="10"/>
      <c r="F83" s="6">
        <v>24</v>
      </c>
      <c r="G83" s="9"/>
      <c r="H83" s="10"/>
      <c r="I83" s="9"/>
      <c r="J83" s="10"/>
    </row>
    <row r="84" spans="1:10" ht="21.75" customHeight="1">
      <c r="A84" s="15">
        <v>12</v>
      </c>
      <c r="B84" s="9"/>
      <c r="C84" s="10"/>
      <c r="D84" s="9"/>
      <c r="E84" s="10"/>
      <c r="F84" s="6">
        <v>25</v>
      </c>
      <c r="G84" s="9"/>
      <c r="H84" s="10"/>
      <c r="I84" s="9"/>
      <c r="J84" s="10"/>
    </row>
    <row r="85" spans="1:10" ht="21.75" customHeight="1" thickBot="1">
      <c r="A85" s="16">
        <v>13</v>
      </c>
      <c r="B85" s="11"/>
      <c r="C85" s="12"/>
      <c r="D85" s="11"/>
      <c r="E85" s="12"/>
      <c r="F85" s="17" t="s">
        <v>5</v>
      </c>
      <c r="G85" s="11"/>
      <c r="H85" s="12"/>
      <c r="I85" s="11"/>
      <c r="J85" s="12"/>
    </row>
    <row r="86" spans="1:10" ht="15.75" customHeight="1" thickBot="1">
      <c r="A86" s="245" t="s">
        <v>2</v>
      </c>
      <c r="B86" s="245"/>
      <c r="C86" s="22">
        <f>'CARDS 2'!$C$122</f>
        <v>0</v>
      </c>
      <c r="D86" s="20"/>
      <c r="E86" s="21" t="s">
        <v>16</v>
      </c>
      <c r="F86" s="243">
        <f>'CARDS 2'!$A$130</f>
        <v>0</v>
      </c>
      <c r="G86" s="243"/>
      <c r="H86" s="243"/>
      <c r="I86" s="243"/>
      <c r="J86" s="244"/>
    </row>
    <row r="87" ht="12.75" customHeight="1" thickBot="1" thickTop="1">
      <c r="A87" s="25">
        <v>2</v>
      </c>
    </row>
    <row r="88" spans="1:10" ht="27" customHeight="1">
      <c r="A88" s="13"/>
      <c r="B88" s="240">
        <f>'CARDS 2'!$A$130</f>
        <v>0</v>
      </c>
      <c r="C88" s="241"/>
      <c r="D88" s="240">
        <f>'CARDS 2'!$N$130</f>
        <v>0</v>
      </c>
      <c r="E88" s="241"/>
      <c r="F88" s="18"/>
      <c r="G88" s="240">
        <f>'CARDS 2'!$A$130</f>
        <v>0</v>
      </c>
      <c r="H88" s="241"/>
      <c r="I88" s="240">
        <f>'CARDS 2'!$N$130</f>
        <v>0</v>
      </c>
      <c r="J88" s="241"/>
    </row>
    <row r="89" spans="1:10" ht="15" customHeight="1">
      <c r="A89" s="14" t="s">
        <v>15</v>
      </c>
      <c r="B89" s="7" t="s">
        <v>13</v>
      </c>
      <c r="C89" s="8" t="s">
        <v>14</v>
      </c>
      <c r="D89" s="7" t="s">
        <v>13</v>
      </c>
      <c r="E89" s="8" t="s">
        <v>14</v>
      </c>
      <c r="F89" s="5" t="s">
        <v>15</v>
      </c>
      <c r="G89" s="7" t="s">
        <v>13</v>
      </c>
      <c r="H89" s="8" t="s">
        <v>14</v>
      </c>
      <c r="I89" s="7" t="s">
        <v>13</v>
      </c>
      <c r="J89" s="8" t="s">
        <v>14</v>
      </c>
    </row>
    <row r="90" spans="1:10" ht="21.75" customHeight="1">
      <c r="A90" s="15">
        <v>1</v>
      </c>
      <c r="B90" s="9"/>
      <c r="C90" s="10"/>
      <c r="D90" s="9"/>
      <c r="E90" s="10"/>
      <c r="F90" s="6">
        <v>14</v>
      </c>
      <c r="G90" s="9"/>
      <c r="H90" s="10"/>
      <c r="I90" s="9"/>
      <c r="J90" s="10"/>
    </row>
    <row r="91" spans="1:10" ht="21.75" customHeight="1">
      <c r="A91" s="15">
        <v>2</v>
      </c>
      <c r="B91" s="9"/>
      <c r="C91" s="10"/>
      <c r="D91" s="9"/>
      <c r="E91" s="10"/>
      <c r="F91" s="6">
        <v>15</v>
      </c>
      <c r="G91" s="9"/>
      <c r="H91" s="10"/>
      <c r="I91" s="9"/>
      <c r="J91" s="10"/>
    </row>
    <row r="92" spans="1:10" ht="21.75" customHeight="1">
      <c r="A92" s="15">
        <v>3</v>
      </c>
      <c r="B92" s="9"/>
      <c r="C92" s="10"/>
      <c r="D92" s="9"/>
      <c r="E92" s="10"/>
      <c r="F92" s="6">
        <v>16</v>
      </c>
      <c r="G92" s="9"/>
      <c r="H92" s="10"/>
      <c r="I92" s="9"/>
      <c r="J92" s="10"/>
    </row>
    <row r="93" spans="1:10" ht="21.75" customHeight="1">
      <c r="A93" s="15">
        <v>4</v>
      </c>
      <c r="B93" s="9"/>
      <c r="C93" s="10"/>
      <c r="D93" s="9"/>
      <c r="E93" s="10"/>
      <c r="F93" s="6">
        <v>17</v>
      </c>
      <c r="G93" s="9"/>
      <c r="H93" s="10"/>
      <c r="I93" s="9"/>
      <c r="J93" s="10"/>
    </row>
    <row r="94" spans="1:10" ht="21.75" customHeight="1">
      <c r="A94" s="15">
        <v>5</v>
      </c>
      <c r="B94" s="9"/>
      <c r="C94" s="10"/>
      <c r="D94" s="9"/>
      <c r="E94" s="10"/>
      <c r="F94" s="6">
        <v>18</v>
      </c>
      <c r="G94" s="9"/>
      <c r="H94" s="10"/>
      <c r="I94" s="9"/>
      <c r="J94" s="10"/>
    </row>
    <row r="95" spans="1:10" ht="21.75" customHeight="1">
      <c r="A95" s="15">
        <v>6</v>
      </c>
      <c r="B95" s="9"/>
      <c r="C95" s="10"/>
      <c r="D95" s="9"/>
      <c r="E95" s="10"/>
      <c r="F95" s="6">
        <v>19</v>
      </c>
      <c r="G95" s="9"/>
      <c r="H95" s="10"/>
      <c r="I95" s="9"/>
      <c r="J95" s="10"/>
    </row>
    <row r="96" spans="1:10" ht="21.75" customHeight="1">
      <c r="A96" s="15">
        <v>7</v>
      </c>
      <c r="B96" s="9"/>
      <c r="C96" s="10"/>
      <c r="D96" s="9"/>
      <c r="E96" s="10"/>
      <c r="F96" s="6">
        <v>20</v>
      </c>
      <c r="G96" s="9"/>
      <c r="H96" s="10"/>
      <c r="I96" s="9"/>
      <c r="J96" s="10"/>
    </row>
    <row r="97" spans="1:10" ht="21.75" customHeight="1">
      <c r="A97" s="15">
        <v>8</v>
      </c>
      <c r="B97" s="9"/>
      <c r="C97" s="10"/>
      <c r="D97" s="9"/>
      <c r="E97" s="10"/>
      <c r="F97" s="6">
        <v>21</v>
      </c>
      <c r="G97" s="9"/>
      <c r="H97" s="10"/>
      <c r="I97" s="9"/>
      <c r="J97" s="10"/>
    </row>
    <row r="98" spans="1:10" ht="21.75" customHeight="1">
      <c r="A98" s="15">
        <v>9</v>
      </c>
      <c r="B98" s="9"/>
      <c r="C98" s="10"/>
      <c r="D98" s="9"/>
      <c r="E98" s="10"/>
      <c r="F98" s="6">
        <v>22</v>
      </c>
      <c r="G98" s="9"/>
      <c r="H98" s="10"/>
      <c r="I98" s="9"/>
      <c r="J98" s="10"/>
    </row>
    <row r="99" spans="1:10" ht="21.75" customHeight="1">
      <c r="A99" s="15">
        <v>10</v>
      </c>
      <c r="B99" s="9"/>
      <c r="C99" s="10"/>
      <c r="D99" s="9"/>
      <c r="E99" s="10"/>
      <c r="F99" s="6">
        <v>23</v>
      </c>
      <c r="G99" s="9"/>
      <c r="H99" s="10"/>
      <c r="I99" s="9"/>
      <c r="J99" s="10"/>
    </row>
    <row r="100" spans="1:10" ht="21.75" customHeight="1">
      <c r="A100" s="15">
        <v>11</v>
      </c>
      <c r="B100" s="9"/>
      <c r="C100" s="10"/>
      <c r="D100" s="9"/>
      <c r="E100" s="10"/>
      <c r="F100" s="6">
        <v>24</v>
      </c>
      <c r="G100" s="9"/>
      <c r="H100" s="10"/>
      <c r="I100" s="9"/>
      <c r="J100" s="10"/>
    </row>
    <row r="101" spans="1:10" ht="21.75" customHeight="1">
      <c r="A101" s="15">
        <v>12</v>
      </c>
      <c r="B101" s="9"/>
      <c r="C101" s="10"/>
      <c r="D101" s="9"/>
      <c r="E101" s="10"/>
      <c r="F101" s="6">
        <v>25</v>
      </c>
      <c r="G101" s="9"/>
      <c r="H101" s="10"/>
      <c r="I101" s="9"/>
      <c r="J101" s="10"/>
    </row>
    <row r="102" spans="1:10" ht="21.75" customHeight="1" thickBot="1">
      <c r="A102" s="16">
        <v>13</v>
      </c>
      <c r="B102" s="11"/>
      <c r="C102" s="12"/>
      <c r="D102" s="11"/>
      <c r="E102" s="12"/>
      <c r="F102" s="17" t="s">
        <v>5</v>
      </c>
      <c r="G102" s="11"/>
      <c r="H102" s="12"/>
      <c r="I102" s="11"/>
      <c r="J102" s="12"/>
    </row>
    <row r="103" spans="1:10" ht="15.75" customHeight="1" thickBot="1">
      <c r="A103" s="245" t="s">
        <v>2</v>
      </c>
      <c r="B103" s="245"/>
      <c r="C103" s="22">
        <f>'CARDS 2'!$C$145</f>
        <v>0</v>
      </c>
      <c r="D103" s="20"/>
      <c r="E103" s="21" t="s">
        <v>16</v>
      </c>
      <c r="F103" s="243">
        <f>'CARDS 2'!$A$153</f>
        <v>0</v>
      </c>
      <c r="G103" s="243"/>
      <c r="H103" s="243"/>
      <c r="I103" s="243"/>
      <c r="J103" s="244"/>
    </row>
    <row r="104" ht="12.75" customHeight="1" thickBot="1" thickTop="1">
      <c r="A104" s="25">
        <v>2</v>
      </c>
    </row>
    <row r="105" spans="1:10" ht="27" customHeight="1">
      <c r="A105" s="13"/>
      <c r="B105" s="240">
        <f>'CARDS 2'!$A$153</f>
        <v>0</v>
      </c>
      <c r="C105" s="241"/>
      <c r="D105" s="240">
        <f>'CARDS 2'!$N$153</f>
        <v>0</v>
      </c>
      <c r="E105" s="241"/>
      <c r="F105" s="18"/>
      <c r="G105" s="240">
        <f>'CARDS 2'!$A$153</f>
        <v>0</v>
      </c>
      <c r="H105" s="241"/>
      <c r="I105" s="240">
        <f>'CARDS 2'!$N$153</f>
        <v>0</v>
      </c>
      <c r="J105" s="241"/>
    </row>
    <row r="106" spans="1:10" ht="15" customHeight="1">
      <c r="A106" s="14" t="s">
        <v>15</v>
      </c>
      <c r="B106" s="7" t="s">
        <v>13</v>
      </c>
      <c r="C106" s="8" t="s">
        <v>14</v>
      </c>
      <c r="D106" s="7" t="s">
        <v>13</v>
      </c>
      <c r="E106" s="8" t="s">
        <v>14</v>
      </c>
      <c r="F106" s="5" t="s">
        <v>15</v>
      </c>
      <c r="G106" s="7" t="s">
        <v>13</v>
      </c>
      <c r="H106" s="8" t="s">
        <v>14</v>
      </c>
      <c r="I106" s="7" t="s">
        <v>13</v>
      </c>
      <c r="J106" s="8" t="s">
        <v>14</v>
      </c>
    </row>
    <row r="107" spans="1:10" ht="21.75" customHeight="1">
      <c r="A107" s="15">
        <v>1</v>
      </c>
      <c r="B107" s="9"/>
      <c r="C107" s="10"/>
      <c r="D107" s="9"/>
      <c r="E107" s="10"/>
      <c r="F107" s="6">
        <v>14</v>
      </c>
      <c r="G107" s="9"/>
      <c r="H107" s="10"/>
      <c r="I107" s="9"/>
      <c r="J107" s="10"/>
    </row>
    <row r="108" spans="1:10" ht="21.75" customHeight="1">
      <c r="A108" s="15">
        <v>2</v>
      </c>
      <c r="B108" s="9"/>
      <c r="C108" s="10"/>
      <c r="D108" s="9"/>
      <c r="E108" s="10"/>
      <c r="F108" s="6">
        <v>15</v>
      </c>
      <c r="G108" s="9"/>
      <c r="H108" s="10"/>
      <c r="I108" s="9"/>
      <c r="J108" s="10"/>
    </row>
    <row r="109" spans="1:10" ht="21.75" customHeight="1">
      <c r="A109" s="15">
        <v>3</v>
      </c>
      <c r="B109" s="9"/>
      <c r="C109" s="10"/>
      <c r="D109" s="9"/>
      <c r="E109" s="10"/>
      <c r="F109" s="6">
        <v>16</v>
      </c>
      <c r="G109" s="9"/>
      <c r="H109" s="10"/>
      <c r="I109" s="9"/>
      <c r="J109" s="10"/>
    </row>
    <row r="110" spans="1:10" ht="21.75" customHeight="1">
      <c r="A110" s="15">
        <v>4</v>
      </c>
      <c r="B110" s="9"/>
      <c r="C110" s="10"/>
      <c r="D110" s="9"/>
      <c r="E110" s="10"/>
      <c r="F110" s="6">
        <v>17</v>
      </c>
      <c r="G110" s="9"/>
      <c r="H110" s="10"/>
      <c r="I110" s="9"/>
      <c r="J110" s="10"/>
    </row>
    <row r="111" spans="1:10" ht="21.75" customHeight="1">
      <c r="A111" s="15">
        <v>5</v>
      </c>
      <c r="B111" s="9"/>
      <c r="C111" s="10"/>
      <c r="D111" s="9"/>
      <c r="E111" s="10"/>
      <c r="F111" s="6">
        <v>18</v>
      </c>
      <c r="G111" s="9"/>
      <c r="H111" s="10"/>
      <c r="I111" s="9"/>
      <c r="J111" s="10"/>
    </row>
    <row r="112" spans="1:10" ht="21.75" customHeight="1">
      <c r="A112" s="15">
        <v>6</v>
      </c>
      <c r="B112" s="9"/>
      <c r="C112" s="10"/>
      <c r="D112" s="9"/>
      <c r="E112" s="10"/>
      <c r="F112" s="6">
        <v>19</v>
      </c>
      <c r="G112" s="9"/>
      <c r="H112" s="10"/>
      <c r="I112" s="9"/>
      <c r="J112" s="10"/>
    </row>
    <row r="113" spans="1:10" ht="21.75" customHeight="1">
      <c r="A113" s="15">
        <v>7</v>
      </c>
      <c r="B113" s="9"/>
      <c r="C113" s="10"/>
      <c r="D113" s="9"/>
      <c r="E113" s="10"/>
      <c r="F113" s="6">
        <v>20</v>
      </c>
      <c r="G113" s="9"/>
      <c r="H113" s="10"/>
      <c r="I113" s="9"/>
      <c r="J113" s="10"/>
    </row>
    <row r="114" spans="1:10" ht="21.75" customHeight="1">
      <c r="A114" s="15">
        <v>8</v>
      </c>
      <c r="B114" s="9"/>
      <c r="C114" s="10"/>
      <c r="D114" s="9"/>
      <c r="E114" s="10"/>
      <c r="F114" s="6">
        <v>21</v>
      </c>
      <c r="G114" s="9"/>
      <c r="H114" s="10"/>
      <c r="I114" s="9"/>
      <c r="J114" s="10"/>
    </row>
    <row r="115" spans="1:10" ht="21.75" customHeight="1">
      <c r="A115" s="15">
        <v>9</v>
      </c>
      <c r="B115" s="9"/>
      <c r="C115" s="10"/>
      <c r="D115" s="9"/>
      <c r="E115" s="10"/>
      <c r="F115" s="6">
        <v>22</v>
      </c>
      <c r="G115" s="9"/>
      <c r="H115" s="10"/>
      <c r="I115" s="9"/>
      <c r="J115" s="10"/>
    </row>
    <row r="116" spans="1:10" ht="21.75" customHeight="1">
      <c r="A116" s="15">
        <v>10</v>
      </c>
      <c r="B116" s="9"/>
      <c r="C116" s="10"/>
      <c r="D116" s="9"/>
      <c r="E116" s="10"/>
      <c r="F116" s="6">
        <v>23</v>
      </c>
      <c r="G116" s="9"/>
      <c r="H116" s="10"/>
      <c r="I116" s="9"/>
      <c r="J116" s="10"/>
    </row>
    <row r="117" spans="1:10" ht="21.75" customHeight="1">
      <c r="A117" s="15">
        <v>11</v>
      </c>
      <c r="B117" s="9"/>
      <c r="C117" s="10"/>
      <c r="D117" s="9"/>
      <c r="E117" s="10"/>
      <c r="F117" s="6">
        <v>24</v>
      </c>
      <c r="G117" s="9"/>
      <c r="H117" s="10"/>
      <c r="I117" s="9"/>
      <c r="J117" s="10"/>
    </row>
    <row r="118" spans="1:10" ht="21.75" customHeight="1">
      <c r="A118" s="15">
        <v>12</v>
      </c>
      <c r="B118" s="9"/>
      <c r="C118" s="10"/>
      <c r="D118" s="9"/>
      <c r="E118" s="10"/>
      <c r="F118" s="6">
        <v>25</v>
      </c>
      <c r="G118" s="9"/>
      <c r="H118" s="10"/>
      <c r="I118" s="9"/>
      <c r="J118" s="10"/>
    </row>
    <row r="119" spans="1:10" ht="21.75" customHeight="1" thickBot="1">
      <c r="A119" s="16">
        <v>13</v>
      </c>
      <c r="B119" s="11"/>
      <c r="C119" s="12"/>
      <c r="D119" s="11"/>
      <c r="E119" s="12"/>
      <c r="F119" s="17" t="s">
        <v>5</v>
      </c>
      <c r="G119" s="11"/>
      <c r="H119" s="12"/>
      <c r="I119" s="11"/>
      <c r="J119" s="12"/>
    </row>
    <row r="120" spans="1:10" ht="15.75" customHeight="1" thickBot="1">
      <c r="A120" s="245" t="s">
        <v>2</v>
      </c>
      <c r="B120" s="245"/>
      <c r="C120" s="22">
        <f>'CARDS 2'!$C$168</f>
        <v>0</v>
      </c>
      <c r="D120" s="20"/>
      <c r="E120" s="21" t="s">
        <v>16</v>
      </c>
      <c r="F120" s="243">
        <f>'CARDS 2'!$A$176</f>
        <v>0</v>
      </c>
      <c r="G120" s="243"/>
      <c r="H120" s="243"/>
      <c r="I120" s="243"/>
      <c r="J120" s="244"/>
    </row>
    <row r="121" ht="12.75" customHeight="1" thickBot="1" thickTop="1">
      <c r="A121" s="25">
        <v>2</v>
      </c>
    </row>
    <row r="122" spans="1:10" ht="27" customHeight="1">
      <c r="A122" s="13"/>
      <c r="B122" s="240">
        <f>'CARDS 2'!$A$176</f>
        <v>0</v>
      </c>
      <c r="C122" s="241"/>
      <c r="D122" s="240">
        <f>'CARDS 2'!$N$176</f>
        <v>0</v>
      </c>
      <c r="E122" s="241"/>
      <c r="F122" s="18"/>
      <c r="G122" s="240">
        <f>'CARDS 2'!$A$176</f>
        <v>0</v>
      </c>
      <c r="H122" s="241"/>
      <c r="I122" s="240">
        <f>'CARDS 2'!$N$176</f>
        <v>0</v>
      </c>
      <c r="J122" s="241"/>
    </row>
    <row r="123" spans="1:10" ht="15" customHeight="1">
      <c r="A123" s="14" t="s">
        <v>15</v>
      </c>
      <c r="B123" s="7" t="s">
        <v>13</v>
      </c>
      <c r="C123" s="8" t="s">
        <v>14</v>
      </c>
      <c r="D123" s="7" t="s">
        <v>13</v>
      </c>
      <c r="E123" s="8" t="s">
        <v>14</v>
      </c>
      <c r="F123" s="5" t="s">
        <v>15</v>
      </c>
      <c r="G123" s="7" t="s">
        <v>13</v>
      </c>
      <c r="H123" s="8" t="s">
        <v>14</v>
      </c>
      <c r="I123" s="7" t="s">
        <v>13</v>
      </c>
      <c r="J123" s="8" t="s">
        <v>14</v>
      </c>
    </row>
    <row r="124" spans="1:10" ht="21.75" customHeight="1">
      <c r="A124" s="15">
        <v>1</v>
      </c>
      <c r="B124" s="9"/>
      <c r="C124" s="10"/>
      <c r="D124" s="9"/>
      <c r="E124" s="10"/>
      <c r="F124" s="6">
        <v>14</v>
      </c>
      <c r="G124" s="9"/>
      <c r="H124" s="10"/>
      <c r="I124" s="9"/>
      <c r="J124" s="10"/>
    </row>
    <row r="125" spans="1:10" ht="21.75" customHeight="1">
      <c r="A125" s="15">
        <v>2</v>
      </c>
      <c r="B125" s="9"/>
      <c r="C125" s="10"/>
      <c r="D125" s="9"/>
      <c r="E125" s="10"/>
      <c r="F125" s="6">
        <v>15</v>
      </c>
      <c r="G125" s="9"/>
      <c r="H125" s="10"/>
      <c r="I125" s="9"/>
      <c r="J125" s="10"/>
    </row>
    <row r="126" spans="1:10" ht="21.75" customHeight="1">
      <c r="A126" s="15">
        <v>3</v>
      </c>
      <c r="B126" s="9"/>
      <c r="C126" s="10"/>
      <c r="D126" s="9"/>
      <c r="E126" s="10"/>
      <c r="F126" s="6">
        <v>16</v>
      </c>
      <c r="G126" s="9"/>
      <c r="H126" s="10"/>
      <c r="I126" s="9"/>
      <c r="J126" s="10"/>
    </row>
    <row r="127" spans="1:10" ht="21.75" customHeight="1">
      <c r="A127" s="15">
        <v>4</v>
      </c>
      <c r="B127" s="9"/>
      <c r="C127" s="10"/>
      <c r="D127" s="9"/>
      <c r="E127" s="10"/>
      <c r="F127" s="6">
        <v>17</v>
      </c>
      <c r="G127" s="9"/>
      <c r="H127" s="10"/>
      <c r="I127" s="9"/>
      <c r="J127" s="10"/>
    </row>
    <row r="128" spans="1:10" ht="21.75" customHeight="1">
      <c r="A128" s="15">
        <v>5</v>
      </c>
      <c r="B128" s="9"/>
      <c r="C128" s="10"/>
      <c r="D128" s="9"/>
      <c r="E128" s="10"/>
      <c r="F128" s="6">
        <v>18</v>
      </c>
      <c r="G128" s="9"/>
      <c r="H128" s="10"/>
      <c r="I128" s="9"/>
      <c r="J128" s="10"/>
    </row>
    <row r="129" spans="1:10" ht="21.75" customHeight="1">
      <c r="A129" s="15">
        <v>6</v>
      </c>
      <c r="B129" s="9"/>
      <c r="C129" s="10"/>
      <c r="D129" s="9"/>
      <c r="E129" s="10"/>
      <c r="F129" s="6">
        <v>19</v>
      </c>
      <c r="G129" s="9"/>
      <c r="H129" s="10"/>
      <c r="I129" s="9"/>
      <c r="J129" s="10"/>
    </row>
    <row r="130" spans="1:10" ht="21.75" customHeight="1">
      <c r="A130" s="15">
        <v>7</v>
      </c>
      <c r="B130" s="9"/>
      <c r="C130" s="10"/>
      <c r="D130" s="9"/>
      <c r="E130" s="10"/>
      <c r="F130" s="6">
        <v>20</v>
      </c>
      <c r="G130" s="9"/>
      <c r="H130" s="10"/>
      <c r="I130" s="9"/>
      <c r="J130" s="10"/>
    </row>
    <row r="131" spans="1:10" ht="21.75" customHeight="1">
      <c r="A131" s="15">
        <v>8</v>
      </c>
      <c r="B131" s="9"/>
      <c r="C131" s="10"/>
      <c r="D131" s="9"/>
      <c r="E131" s="10"/>
      <c r="F131" s="6">
        <v>21</v>
      </c>
      <c r="G131" s="9"/>
      <c r="H131" s="10"/>
      <c r="I131" s="9"/>
      <c r="J131" s="10"/>
    </row>
    <row r="132" spans="1:10" ht="21.75" customHeight="1">
      <c r="A132" s="15">
        <v>9</v>
      </c>
      <c r="B132" s="9"/>
      <c r="C132" s="10"/>
      <c r="D132" s="9"/>
      <c r="E132" s="10"/>
      <c r="F132" s="6">
        <v>22</v>
      </c>
      <c r="G132" s="9"/>
      <c r="H132" s="10"/>
      <c r="I132" s="9"/>
      <c r="J132" s="10"/>
    </row>
    <row r="133" spans="1:10" ht="21.75" customHeight="1">
      <c r="A133" s="15">
        <v>10</v>
      </c>
      <c r="B133" s="9"/>
      <c r="C133" s="10"/>
      <c r="D133" s="9"/>
      <c r="E133" s="10"/>
      <c r="F133" s="6">
        <v>23</v>
      </c>
      <c r="G133" s="9"/>
      <c r="H133" s="10"/>
      <c r="I133" s="9"/>
      <c r="J133" s="10"/>
    </row>
    <row r="134" spans="1:10" ht="21.75" customHeight="1">
      <c r="A134" s="15">
        <v>11</v>
      </c>
      <c r="B134" s="9"/>
      <c r="C134" s="10"/>
      <c r="D134" s="9"/>
      <c r="E134" s="10"/>
      <c r="F134" s="6">
        <v>24</v>
      </c>
      <c r="G134" s="9"/>
      <c r="H134" s="10"/>
      <c r="I134" s="9"/>
      <c r="J134" s="10"/>
    </row>
    <row r="135" spans="1:10" ht="21.75" customHeight="1">
      <c r="A135" s="15">
        <v>12</v>
      </c>
      <c r="B135" s="9"/>
      <c r="C135" s="10"/>
      <c r="D135" s="9"/>
      <c r="E135" s="10"/>
      <c r="F135" s="6">
        <v>25</v>
      </c>
      <c r="G135" s="9"/>
      <c r="H135" s="10"/>
      <c r="I135" s="9"/>
      <c r="J135" s="10"/>
    </row>
    <row r="136" spans="1:10" ht="21.75" customHeight="1" thickBot="1">
      <c r="A136" s="16">
        <v>13</v>
      </c>
      <c r="B136" s="11"/>
      <c r="C136" s="12"/>
      <c r="D136" s="11"/>
      <c r="E136" s="12"/>
      <c r="F136" s="17" t="s">
        <v>5</v>
      </c>
      <c r="G136" s="11"/>
      <c r="H136" s="12"/>
      <c r="I136" s="11"/>
      <c r="J136" s="12"/>
    </row>
    <row r="137" spans="1:10" ht="15.75" customHeight="1" thickBot="1">
      <c r="A137" s="245" t="s">
        <v>2</v>
      </c>
      <c r="B137" s="245"/>
      <c r="C137" s="22">
        <f>'CARDS 2'!$C$191</f>
        <v>0</v>
      </c>
      <c r="D137" s="20"/>
      <c r="E137" s="21" t="s">
        <v>16</v>
      </c>
      <c r="F137" s="243">
        <f>'CARDS 2'!$A$199</f>
        <v>0</v>
      </c>
      <c r="G137" s="243"/>
      <c r="H137" s="243"/>
      <c r="I137" s="243"/>
      <c r="J137" s="244"/>
    </row>
    <row r="138" ht="12.75" customHeight="1" thickBot="1" thickTop="1">
      <c r="A138" s="25">
        <v>2</v>
      </c>
    </row>
    <row r="139" spans="1:10" ht="27" customHeight="1">
      <c r="A139" s="13"/>
      <c r="B139" s="240">
        <f>'CARDS 2'!$A$199</f>
        <v>0</v>
      </c>
      <c r="C139" s="241"/>
      <c r="D139" s="240">
        <f>'CARDS 2'!$N$199</f>
        <v>0</v>
      </c>
      <c r="E139" s="241"/>
      <c r="F139" s="18"/>
      <c r="G139" s="240">
        <f>'CARDS 2'!$A$199</f>
        <v>0</v>
      </c>
      <c r="H139" s="241"/>
      <c r="I139" s="240">
        <f>'CARDS 2'!$N$199</f>
        <v>0</v>
      </c>
      <c r="J139" s="241"/>
    </row>
    <row r="140" spans="1:10" ht="15" customHeight="1">
      <c r="A140" s="14" t="s">
        <v>15</v>
      </c>
      <c r="B140" s="7" t="s">
        <v>13</v>
      </c>
      <c r="C140" s="8" t="s">
        <v>14</v>
      </c>
      <c r="D140" s="7" t="s">
        <v>13</v>
      </c>
      <c r="E140" s="8" t="s">
        <v>14</v>
      </c>
      <c r="F140" s="5" t="s">
        <v>15</v>
      </c>
      <c r="G140" s="7" t="s">
        <v>13</v>
      </c>
      <c r="H140" s="8" t="s">
        <v>14</v>
      </c>
      <c r="I140" s="7" t="s">
        <v>13</v>
      </c>
      <c r="J140" s="8" t="s">
        <v>14</v>
      </c>
    </row>
    <row r="141" spans="1:10" ht="21.75" customHeight="1">
      <c r="A141" s="15">
        <v>1</v>
      </c>
      <c r="B141" s="9"/>
      <c r="C141" s="10"/>
      <c r="D141" s="9"/>
      <c r="E141" s="10"/>
      <c r="F141" s="6">
        <v>14</v>
      </c>
      <c r="G141" s="9"/>
      <c r="H141" s="10"/>
      <c r="I141" s="9"/>
      <c r="J141" s="10"/>
    </row>
    <row r="142" spans="1:10" ht="21.75" customHeight="1">
      <c r="A142" s="15">
        <v>2</v>
      </c>
      <c r="B142" s="9"/>
      <c r="C142" s="10"/>
      <c r="D142" s="9"/>
      <c r="E142" s="10"/>
      <c r="F142" s="6">
        <v>15</v>
      </c>
      <c r="G142" s="9"/>
      <c r="H142" s="10"/>
      <c r="I142" s="9"/>
      <c r="J142" s="10"/>
    </row>
    <row r="143" spans="1:10" ht="21.75" customHeight="1">
      <c r="A143" s="15">
        <v>3</v>
      </c>
      <c r="B143" s="9"/>
      <c r="C143" s="10"/>
      <c r="D143" s="9"/>
      <c r="E143" s="10"/>
      <c r="F143" s="6">
        <v>16</v>
      </c>
      <c r="G143" s="9"/>
      <c r="H143" s="10"/>
      <c r="I143" s="9"/>
      <c r="J143" s="10"/>
    </row>
    <row r="144" spans="1:10" ht="21.75" customHeight="1">
      <c r="A144" s="15">
        <v>4</v>
      </c>
      <c r="B144" s="9"/>
      <c r="C144" s="10"/>
      <c r="D144" s="9"/>
      <c r="E144" s="10"/>
      <c r="F144" s="6">
        <v>17</v>
      </c>
      <c r="G144" s="9"/>
      <c r="H144" s="10"/>
      <c r="I144" s="9"/>
      <c r="J144" s="10"/>
    </row>
    <row r="145" spans="1:10" ht="21.75" customHeight="1">
      <c r="A145" s="15">
        <v>5</v>
      </c>
      <c r="B145" s="9"/>
      <c r="C145" s="10"/>
      <c r="D145" s="9"/>
      <c r="E145" s="10"/>
      <c r="F145" s="6">
        <v>18</v>
      </c>
      <c r="G145" s="9"/>
      <c r="H145" s="10"/>
      <c r="I145" s="9"/>
      <c r="J145" s="10"/>
    </row>
    <row r="146" spans="1:10" ht="21.75" customHeight="1">
      <c r="A146" s="15">
        <v>6</v>
      </c>
      <c r="B146" s="9"/>
      <c r="C146" s="10"/>
      <c r="D146" s="9"/>
      <c r="E146" s="10"/>
      <c r="F146" s="6">
        <v>19</v>
      </c>
      <c r="G146" s="9"/>
      <c r="H146" s="10"/>
      <c r="I146" s="9"/>
      <c r="J146" s="10"/>
    </row>
    <row r="147" spans="1:10" ht="21.75" customHeight="1">
      <c r="A147" s="15">
        <v>7</v>
      </c>
      <c r="B147" s="9"/>
      <c r="C147" s="10"/>
      <c r="D147" s="9"/>
      <c r="E147" s="10"/>
      <c r="F147" s="6">
        <v>20</v>
      </c>
      <c r="G147" s="9"/>
      <c r="H147" s="10"/>
      <c r="I147" s="9"/>
      <c r="J147" s="10"/>
    </row>
    <row r="148" spans="1:10" ht="21.75" customHeight="1">
      <c r="A148" s="15">
        <v>8</v>
      </c>
      <c r="B148" s="9"/>
      <c r="C148" s="10"/>
      <c r="D148" s="9"/>
      <c r="E148" s="10"/>
      <c r="F148" s="6">
        <v>21</v>
      </c>
      <c r="G148" s="9"/>
      <c r="H148" s="10"/>
      <c r="I148" s="9"/>
      <c r="J148" s="10"/>
    </row>
    <row r="149" spans="1:10" ht="21.75" customHeight="1">
      <c r="A149" s="15">
        <v>9</v>
      </c>
      <c r="B149" s="9"/>
      <c r="C149" s="10"/>
      <c r="D149" s="9"/>
      <c r="E149" s="10"/>
      <c r="F149" s="6">
        <v>22</v>
      </c>
      <c r="G149" s="9"/>
      <c r="H149" s="10"/>
      <c r="I149" s="9"/>
      <c r="J149" s="10"/>
    </row>
    <row r="150" spans="1:10" ht="21.75" customHeight="1">
      <c r="A150" s="15">
        <v>10</v>
      </c>
      <c r="B150" s="9"/>
      <c r="C150" s="10"/>
      <c r="D150" s="9"/>
      <c r="E150" s="10"/>
      <c r="F150" s="6">
        <v>23</v>
      </c>
      <c r="G150" s="9"/>
      <c r="H150" s="10"/>
      <c r="I150" s="9"/>
      <c r="J150" s="10"/>
    </row>
    <row r="151" spans="1:10" ht="21.75" customHeight="1">
      <c r="A151" s="15">
        <v>11</v>
      </c>
      <c r="B151" s="9"/>
      <c r="C151" s="10"/>
      <c r="D151" s="9"/>
      <c r="E151" s="10"/>
      <c r="F151" s="6">
        <v>24</v>
      </c>
      <c r="G151" s="9"/>
      <c r="H151" s="10"/>
      <c r="I151" s="9"/>
      <c r="J151" s="10"/>
    </row>
    <row r="152" spans="1:10" ht="21.75" customHeight="1">
      <c r="A152" s="15">
        <v>12</v>
      </c>
      <c r="B152" s="9"/>
      <c r="C152" s="10"/>
      <c r="D152" s="9"/>
      <c r="E152" s="10"/>
      <c r="F152" s="6">
        <v>25</v>
      </c>
      <c r="G152" s="9"/>
      <c r="H152" s="10"/>
      <c r="I152" s="9"/>
      <c r="J152" s="10"/>
    </row>
    <row r="153" spans="1:10" ht="21.75" customHeight="1" thickBot="1">
      <c r="A153" s="16">
        <v>13</v>
      </c>
      <c r="B153" s="11"/>
      <c r="C153" s="12"/>
      <c r="D153" s="11"/>
      <c r="E153" s="12"/>
      <c r="F153" s="17" t="s">
        <v>5</v>
      </c>
      <c r="G153" s="11"/>
      <c r="H153" s="12"/>
      <c r="I153" s="11"/>
      <c r="J153" s="12"/>
    </row>
    <row r="154" spans="1:10" ht="15.75" customHeight="1" thickBot="1">
      <c r="A154" s="245" t="s">
        <v>2</v>
      </c>
      <c r="B154" s="245"/>
      <c r="C154" s="22">
        <f>'CARDS 2'!$C$214</f>
        <v>0</v>
      </c>
      <c r="D154" s="20"/>
      <c r="E154" s="21" t="s">
        <v>16</v>
      </c>
      <c r="F154" s="243">
        <f>'CARDS 2'!$A$222</f>
        <v>0</v>
      </c>
      <c r="G154" s="243"/>
      <c r="H154" s="243"/>
      <c r="I154" s="243"/>
      <c r="J154" s="244"/>
    </row>
    <row r="155" ht="12.75" customHeight="1" thickBot="1" thickTop="1">
      <c r="A155" s="25">
        <v>2</v>
      </c>
    </row>
    <row r="156" spans="1:10" ht="27" customHeight="1">
      <c r="A156" s="13"/>
      <c r="B156" s="240">
        <f>'CARDS 2'!$A$222</f>
        <v>0</v>
      </c>
      <c r="C156" s="241"/>
      <c r="D156" s="240">
        <f>'CARDS 2'!$N$222</f>
        <v>0</v>
      </c>
      <c r="E156" s="241"/>
      <c r="F156" s="18"/>
      <c r="G156" s="240">
        <f>'CARDS 2'!$A$222</f>
        <v>0</v>
      </c>
      <c r="H156" s="241"/>
      <c r="I156" s="240">
        <f>'CARDS 2'!$N$222</f>
        <v>0</v>
      </c>
      <c r="J156" s="241"/>
    </row>
    <row r="157" spans="1:10" ht="15" customHeight="1">
      <c r="A157" s="14" t="s">
        <v>15</v>
      </c>
      <c r="B157" s="7" t="s">
        <v>13</v>
      </c>
      <c r="C157" s="8" t="s">
        <v>14</v>
      </c>
      <c r="D157" s="7" t="s">
        <v>13</v>
      </c>
      <c r="E157" s="8" t="s">
        <v>14</v>
      </c>
      <c r="F157" s="5" t="s">
        <v>15</v>
      </c>
      <c r="G157" s="7" t="s">
        <v>13</v>
      </c>
      <c r="H157" s="8" t="s">
        <v>14</v>
      </c>
      <c r="I157" s="7" t="s">
        <v>13</v>
      </c>
      <c r="J157" s="8" t="s">
        <v>14</v>
      </c>
    </row>
    <row r="158" spans="1:10" ht="21.75" customHeight="1">
      <c r="A158" s="15">
        <v>1</v>
      </c>
      <c r="B158" s="9"/>
      <c r="C158" s="10"/>
      <c r="D158" s="9"/>
      <c r="E158" s="10"/>
      <c r="F158" s="6">
        <v>14</v>
      </c>
      <c r="G158" s="9"/>
      <c r="H158" s="10"/>
      <c r="I158" s="9"/>
      <c r="J158" s="10"/>
    </row>
    <row r="159" spans="1:10" ht="21.75" customHeight="1">
      <c r="A159" s="15">
        <v>2</v>
      </c>
      <c r="B159" s="9"/>
      <c r="C159" s="10"/>
      <c r="D159" s="9"/>
      <c r="E159" s="10"/>
      <c r="F159" s="6">
        <v>15</v>
      </c>
      <c r="G159" s="9"/>
      <c r="H159" s="10"/>
      <c r="I159" s="9"/>
      <c r="J159" s="10"/>
    </row>
    <row r="160" spans="1:10" ht="21.75" customHeight="1">
      <c r="A160" s="15">
        <v>3</v>
      </c>
      <c r="B160" s="9"/>
      <c r="C160" s="10"/>
      <c r="D160" s="9"/>
      <c r="E160" s="10"/>
      <c r="F160" s="6">
        <v>16</v>
      </c>
      <c r="G160" s="9"/>
      <c r="H160" s="10"/>
      <c r="I160" s="9"/>
      <c r="J160" s="10"/>
    </row>
    <row r="161" spans="1:10" ht="21.75" customHeight="1">
      <c r="A161" s="15">
        <v>4</v>
      </c>
      <c r="B161" s="9"/>
      <c r="C161" s="10"/>
      <c r="D161" s="9"/>
      <c r="E161" s="10"/>
      <c r="F161" s="6">
        <v>17</v>
      </c>
      <c r="G161" s="9"/>
      <c r="H161" s="10"/>
      <c r="I161" s="9"/>
      <c r="J161" s="10"/>
    </row>
    <row r="162" spans="1:10" ht="21.75" customHeight="1">
      <c r="A162" s="15">
        <v>5</v>
      </c>
      <c r="B162" s="9"/>
      <c r="C162" s="10"/>
      <c r="D162" s="9"/>
      <c r="E162" s="10"/>
      <c r="F162" s="6">
        <v>18</v>
      </c>
      <c r="G162" s="9"/>
      <c r="H162" s="10"/>
      <c r="I162" s="9"/>
      <c r="J162" s="10"/>
    </row>
    <row r="163" spans="1:10" ht="21.75" customHeight="1">
      <c r="A163" s="15">
        <v>6</v>
      </c>
      <c r="B163" s="9"/>
      <c r="C163" s="10"/>
      <c r="D163" s="9"/>
      <c r="E163" s="10"/>
      <c r="F163" s="6">
        <v>19</v>
      </c>
      <c r="G163" s="9"/>
      <c r="H163" s="10"/>
      <c r="I163" s="9"/>
      <c r="J163" s="10"/>
    </row>
    <row r="164" spans="1:10" ht="21.75" customHeight="1">
      <c r="A164" s="15">
        <v>7</v>
      </c>
      <c r="B164" s="9"/>
      <c r="C164" s="10"/>
      <c r="D164" s="9"/>
      <c r="E164" s="10"/>
      <c r="F164" s="6">
        <v>20</v>
      </c>
      <c r="G164" s="9"/>
      <c r="H164" s="10"/>
      <c r="I164" s="9"/>
      <c r="J164" s="10"/>
    </row>
    <row r="165" spans="1:10" ht="21.75" customHeight="1">
      <c r="A165" s="15">
        <v>8</v>
      </c>
      <c r="B165" s="9"/>
      <c r="C165" s="10"/>
      <c r="D165" s="9"/>
      <c r="E165" s="10"/>
      <c r="F165" s="6">
        <v>21</v>
      </c>
      <c r="G165" s="9"/>
      <c r="H165" s="10"/>
      <c r="I165" s="9"/>
      <c r="J165" s="10"/>
    </row>
    <row r="166" spans="1:10" ht="21.75" customHeight="1">
      <c r="A166" s="15">
        <v>9</v>
      </c>
      <c r="B166" s="9"/>
      <c r="C166" s="10"/>
      <c r="D166" s="9"/>
      <c r="E166" s="10"/>
      <c r="F166" s="6">
        <v>22</v>
      </c>
      <c r="G166" s="9"/>
      <c r="H166" s="10"/>
      <c r="I166" s="9"/>
      <c r="J166" s="10"/>
    </row>
    <row r="167" spans="1:10" ht="21.75" customHeight="1">
      <c r="A167" s="15">
        <v>10</v>
      </c>
      <c r="B167" s="9"/>
      <c r="C167" s="10"/>
      <c r="D167" s="9"/>
      <c r="E167" s="10"/>
      <c r="F167" s="6">
        <v>23</v>
      </c>
      <c r="G167" s="9"/>
      <c r="H167" s="10"/>
      <c r="I167" s="9"/>
      <c r="J167" s="10"/>
    </row>
    <row r="168" spans="1:10" ht="21.75" customHeight="1">
      <c r="A168" s="15">
        <v>11</v>
      </c>
      <c r="B168" s="9"/>
      <c r="C168" s="10"/>
      <c r="D168" s="9"/>
      <c r="E168" s="10"/>
      <c r="F168" s="6">
        <v>24</v>
      </c>
      <c r="G168" s="9"/>
      <c r="H168" s="10"/>
      <c r="I168" s="9"/>
      <c r="J168" s="10"/>
    </row>
    <row r="169" spans="1:10" ht="21.75" customHeight="1">
      <c r="A169" s="15">
        <v>12</v>
      </c>
      <c r="B169" s="9"/>
      <c r="C169" s="10"/>
      <c r="D169" s="9"/>
      <c r="E169" s="10"/>
      <c r="F169" s="6">
        <v>25</v>
      </c>
      <c r="G169" s="9"/>
      <c r="H169" s="10"/>
      <c r="I169" s="9"/>
      <c r="J169" s="10"/>
    </row>
    <row r="170" spans="1:10" ht="21.75" customHeight="1" thickBot="1">
      <c r="A170" s="16">
        <v>13</v>
      </c>
      <c r="B170" s="11"/>
      <c r="C170" s="12"/>
      <c r="D170" s="11"/>
      <c r="E170" s="12"/>
      <c r="F170" s="17" t="s">
        <v>5</v>
      </c>
      <c r="G170" s="11"/>
      <c r="H170" s="12"/>
      <c r="I170" s="11"/>
      <c r="J170" s="12"/>
    </row>
    <row r="171" spans="1:10" ht="15.75" customHeight="1" thickBot="1">
      <c r="A171" s="245" t="s">
        <v>2</v>
      </c>
      <c r="B171" s="245"/>
      <c r="C171" s="22">
        <f>'CARDS 2'!$C$237</f>
        <v>0</v>
      </c>
      <c r="D171" s="20"/>
      <c r="E171" s="21" t="s">
        <v>16</v>
      </c>
      <c r="F171" s="243">
        <f>'CARDS 2'!$A$245</f>
        <v>0</v>
      </c>
      <c r="G171" s="243"/>
      <c r="H171" s="243"/>
      <c r="I171" s="243"/>
      <c r="J171" s="244"/>
    </row>
    <row r="172" ht="12.75" customHeight="1" thickBot="1" thickTop="1">
      <c r="A172" s="25">
        <v>2</v>
      </c>
    </row>
    <row r="173" spans="1:10" ht="27" customHeight="1">
      <c r="A173" s="13"/>
      <c r="B173" s="240">
        <f>'CARDS 2'!$A$245</f>
        <v>0</v>
      </c>
      <c r="C173" s="241"/>
      <c r="D173" s="240">
        <f>'CARDS 2'!$N$245</f>
        <v>0</v>
      </c>
      <c r="E173" s="241"/>
      <c r="F173" s="18"/>
      <c r="G173" s="240">
        <f>'CARDS 2'!$A$245</f>
        <v>0</v>
      </c>
      <c r="H173" s="241"/>
      <c r="I173" s="240">
        <f>'CARDS 2'!$N$245</f>
        <v>0</v>
      </c>
      <c r="J173" s="241"/>
    </row>
    <row r="174" spans="1:10" ht="15" customHeight="1">
      <c r="A174" s="14" t="s">
        <v>15</v>
      </c>
      <c r="B174" s="7" t="s">
        <v>13</v>
      </c>
      <c r="C174" s="8" t="s">
        <v>14</v>
      </c>
      <c r="D174" s="7" t="s">
        <v>13</v>
      </c>
      <c r="E174" s="8" t="s">
        <v>14</v>
      </c>
      <c r="F174" s="5" t="s">
        <v>15</v>
      </c>
      <c r="G174" s="7" t="s">
        <v>13</v>
      </c>
      <c r="H174" s="8" t="s">
        <v>14</v>
      </c>
      <c r="I174" s="7" t="s">
        <v>13</v>
      </c>
      <c r="J174" s="8" t="s">
        <v>14</v>
      </c>
    </row>
    <row r="175" spans="1:10" ht="21.75" customHeight="1">
      <c r="A175" s="15">
        <v>1</v>
      </c>
      <c r="B175" s="9"/>
      <c r="C175" s="10"/>
      <c r="D175" s="9"/>
      <c r="E175" s="10"/>
      <c r="F175" s="6">
        <v>14</v>
      </c>
      <c r="G175" s="9"/>
      <c r="H175" s="10"/>
      <c r="I175" s="9"/>
      <c r="J175" s="10"/>
    </row>
    <row r="176" spans="1:10" ht="21.75" customHeight="1">
      <c r="A176" s="15">
        <v>2</v>
      </c>
      <c r="B176" s="9"/>
      <c r="C176" s="10"/>
      <c r="D176" s="9"/>
      <c r="E176" s="10"/>
      <c r="F176" s="6">
        <v>15</v>
      </c>
      <c r="G176" s="9"/>
      <c r="H176" s="10"/>
      <c r="I176" s="9"/>
      <c r="J176" s="10"/>
    </row>
    <row r="177" spans="1:10" ht="21.75" customHeight="1">
      <c r="A177" s="15">
        <v>3</v>
      </c>
      <c r="B177" s="9"/>
      <c r="C177" s="10"/>
      <c r="D177" s="9"/>
      <c r="E177" s="10"/>
      <c r="F177" s="6">
        <v>16</v>
      </c>
      <c r="G177" s="9"/>
      <c r="H177" s="10"/>
      <c r="I177" s="9"/>
      <c r="J177" s="10"/>
    </row>
    <row r="178" spans="1:10" ht="21.75" customHeight="1">
      <c r="A178" s="15">
        <v>4</v>
      </c>
      <c r="B178" s="9"/>
      <c r="C178" s="10"/>
      <c r="D178" s="9"/>
      <c r="E178" s="10"/>
      <c r="F178" s="6">
        <v>17</v>
      </c>
      <c r="G178" s="9"/>
      <c r="H178" s="10"/>
      <c r="I178" s="9"/>
      <c r="J178" s="10"/>
    </row>
    <row r="179" spans="1:10" ht="21.75" customHeight="1">
      <c r="A179" s="15">
        <v>5</v>
      </c>
      <c r="B179" s="9"/>
      <c r="C179" s="10"/>
      <c r="D179" s="9"/>
      <c r="E179" s="10"/>
      <c r="F179" s="6">
        <v>18</v>
      </c>
      <c r="G179" s="9"/>
      <c r="H179" s="10"/>
      <c r="I179" s="9"/>
      <c r="J179" s="10"/>
    </row>
    <row r="180" spans="1:10" ht="21.75" customHeight="1">
      <c r="A180" s="15">
        <v>6</v>
      </c>
      <c r="B180" s="9"/>
      <c r="C180" s="10"/>
      <c r="D180" s="9"/>
      <c r="E180" s="10"/>
      <c r="F180" s="6">
        <v>19</v>
      </c>
      <c r="G180" s="9"/>
      <c r="H180" s="10"/>
      <c r="I180" s="9"/>
      <c r="J180" s="10"/>
    </row>
    <row r="181" spans="1:10" ht="21.75" customHeight="1">
      <c r="A181" s="15">
        <v>7</v>
      </c>
      <c r="B181" s="9"/>
      <c r="C181" s="10"/>
      <c r="D181" s="9"/>
      <c r="E181" s="10"/>
      <c r="F181" s="6">
        <v>20</v>
      </c>
      <c r="G181" s="9"/>
      <c r="H181" s="10"/>
      <c r="I181" s="9"/>
      <c r="J181" s="10"/>
    </row>
    <row r="182" spans="1:10" ht="21.75" customHeight="1">
      <c r="A182" s="15">
        <v>8</v>
      </c>
      <c r="B182" s="9"/>
      <c r="C182" s="10"/>
      <c r="D182" s="9"/>
      <c r="E182" s="10"/>
      <c r="F182" s="6">
        <v>21</v>
      </c>
      <c r="G182" s="9"/>
      <c r="H182" s="10"/>
      <c r="I182" s="9"/>
      <c r="J182" s="10"/>
    </row>
    <row r="183" spans="1:10" ht="21.75" customHeight="1">
      <c r="A183" s="15">
        <v>9</v>
      </c>
      <c r="B183" s="9"/>
      <c r="C183" s="10"/>
      <c r="D183" s="9"/>
      <c r="E183" s="10"/>
      <c r="F183" s="6">
        <v>22</v>
      </c>
      <c r="G183" s="9"/>
      <c r="H183" s="10"/>
      <c r="I183" s="9"/>
      <c r="J183" s="10"/>
    </row>
    <row r="184" spans="1:10" ht="21.75" customHeight="1">
      <c r="A184" s="15">
        <v>10</v>
      </c>
      <c r="B184" s="9"/>
      <c r="C184" s="10"/>
      <c r="D184" s="9"/>
      <c r="E184" s="10"/>
      <c r="F184" s="6">
        <v>23</v>
      </c>
      <c r="G184" s="9"/>
      <c r="H184" s="10"/>
      <c r="I184" s="9"/>
      <c r="J184" s="10"/>
    </row>
    <row r="185" spans="1:10" ht="21.75" customHeight="1">
      <c r="A185" s="15">
        <v>11</v>
      </c>
      <c r="B185" s="9"/>
      <c r="C185" s="10"/>
      <c r="D185" s="9"/>
      <c r="E185" s="10"/>
      <c r="F185" s="6">
        <v>24</v>
      </c>
      <c r="G185" s="9"/>
      <c r="H185" s="10"/>
      <c r="I185" s="9"/>
      <c r="J185" s="10"/>
    </row>
    <row r="186" spans="1:10" ht="21.75" customHeight="1">
      <c r="A186" s="15">
        <v>12</v>
      </c>
      <c r="B186" s="9"/>
      <c r="C186" s="10"/>
      <c r="D186" s="9"/>
      <c r="E186" s="10"/>
      <c r="F186" s="6">
        <v>25</v>
      </c>
      <c r="G186" s="9"/>
      <c r="H186" s="10"/>
      <c r="I186" s="9"/>
      <c r="J186" s="10"/>
    </row>
    <row r="187" spans="1:10" ht="21.75" customHeight="1" thickBot="1">
      <c r="A187" s="16">
        <v>13</v>
      </c>
      <c r="B187" s="11"/>
      <c r="C187" s="12"/>
      <c r="D187" s="11"/>
      <c r="E187" s="12"/>
      <c r="F187" s="17" t="s">
        <v>5</v>
      </c>
      <c r="G187" s="11"/>
      <c r="H187" s="12"/>
      <c r="I187" s="11"/>
      <c r="J187" s="12"/>
    </row>
    <row r="188" spans="1:10" ht="15.75" customHeight="1" thickBot="1">
      <c r="A188" s="245" t="s">
        <v>2</v>
      </c>
      <c r="B188" s="245"/>
      <c r="C188" s="22">
        <f>'CARDS 2'!$C$260</f>
        <v>0</v>
      </c>
      <c r="D188" s="20"/>
      <c r="E188" s="21" t="s">
        <v>16</v>
      </c>
      <c r="F188" s="243">
        <f>'CARDS 2'!$A$268</f>
        <v>0</v>
      </c>
      <c r="G188" s="243"/>
      <c r="H188" s="243"/>
      <c r="I188" s="243"/>
      <c r="J188" s="244"/>
    </row>
    <row r="189" ht="12.75" customHeight="1" thickBot="1" thickTop="1">
      <c r="A189" s="25">
        <v>2</v>
      </c>
    </row>
    <row r="190" spans="1:10" ht="27" customHeight="1">
      <c r="A190" s="13"/>
      <c r="B190" s="240">
        <f>'CARDS 2'!$A$268</f>
        <v>0</v>
      </c>
      <c r="C190" s="241"/>
      <c r="D190" s="240">
        <f>'CARDS 2'!$N$268</f>
        <v>0</v>
      </c>
      <c r="E190" s="241"/>
      <c r="F190" s="18"/>
      <c r="G190" s="240">
        <f>'CARDS 2'!$A$268</f>
        <v>0</v>
      </c>
      <c r="H190" s="241"/>
      <c r="I190" s="240">
        <f>'CARDS 2'!$N$268</f>
        <v>0</v>
      </c>
      <c r="J190" s="241"/>
    </row>
    <row r="191" spans="1:10" ht="15" customHeight="1">
      <c r="A191" s="14" t="s">
        <v>15</v>
      </c>
      <c r="B191" s="7" t="s">
        <v>13</v>
      </c>
      <c r="C191" s="8" t="s">
        <v>14</v>
      </c>
      <c r="D191" s="7" t="s">
        <v>13</v>
      </c>
      <c r="E191" s="8" t="s">
        <v>14</v>
      </c>
      <c r="F191" s="5" t="s">
        <v>15</v>
      </c>
      <c r="G191" s="7" t="s">
        <v>13</v>
      </c>
      <c r="H191" s="8" t="s">
        <v>14</v>
      </c>
      <c r="I191" s="7" t="s">
        <v>13</v>
      </c>
      <c r="J191" s="8" t="s">
        <v>14</v>
      </c>
    </row>
    <row r="192" spans="1:10" ht="21.75" customHeight="1">
      <c r="A192" s="15">
        <v>1</v>
      </c>
      <c r="B192" s="9"/>
      <c r="C192" s="10"/>
      <c r="D192" s="9"/>
      <c r="E192" s="10"/>
      <c r="F192" s="6">
        <v>14</v>
      </c>
      <c r="G192" s="9"/>
      <c r="H192" s="10"/>
      <c r="I192" s="9"/>
      <c r="J192" s="10"/>
    </row>
    <row r="193" spans="1:10" ht="21.75" customHeight="1">
      <c r="A193" s="15">
        <v>2</v>
      </c>
      <c r="B193" s="9"/>
      <c r="C193" s="10"/>
      <c r="D193" s="9"/>
      <c r="E193" s="10"/>
      <c r="F193" s="6">
        <v>15</v>
      </c>
      <c r="G193" s="9"/>
      <c r="H193" s="10"/>
      <c r="I193" s="9"/>
      <c r="J193" s="10"/>
    </row>
    <row r="194" spans="1:10" ht="21.75" customHeight="1">
      <c r="A194" s="15">
        <v>3</v>
      </c>
      <c r="B194" s="9"/>
      <c r="C194" s="10"/>
      <c r="D194" s="9"/>
      <c r="E194" s="10"/>
      <c r="F194" s="6">
        <v>16</v>
      </c>
      <c r="G194" s="9"/>
      <c r="H194" s="10"/>
      <c r="I194" s="9"/>
      <c r="J194" s="10"/>
    </row>
    <row r="195" spans="1:10" ht="21.75" customHeight="1">
      <c r="A195" s="15">
        <v>4</v>
      </c>
      <c r="B195" s="9"/>
      <c r="C195" s="10"/>
      <c r="D195" s="9"/>
      <c r="E195" s="10"/>
      <c r="F195" s="6">
        <v>17</v>
      </c>
      <c r="G195" s="9"/>
      <c r="H195" s="10"/>
      <c r="I195" s="9"/>
      <c r="J195" s="10"/>
    </row>
    <row r="196" spans="1:10" ht="21.75" customHeight="1">
      <c r="A196" s="15">
        <v>5</v>
      </c>
      <c r="B196" s="9"/>
      <c r="C196" s="10"/>
      <c r="D196" s="9"/>
      <c r="E196" s="10"/>
      <c r="F196" s="6">
        <v>18</v>
      </c>
      <c r="G196" s="9"/>
      <c r="H196" s="10"/>
      <c r="I196" s="9"/>
      <c r="J196" s="10"/>
    </row>
    <row r="197" spans="1:10" ht="21.75" customHeight="1">
      <c r="A197" s="15">
        <v>6</v>
      </c>
      <c r="B197" s="9"/>
      <c r="C197" s="10"/>
      <c r="D197" s="9"/>
      <c r="E197" s="10"/>
      <c r="F197" s="6">
        <v>19</v>
      </c>
      <c r="G197" s="9"/>
      <c r="H197" s="10"/>
      <c r="I197" s="9"/>
      <c r="J197" s="10"/>
    </row>
    <row r="198" spans="1:10" ht="21.75" customHeight="1">
      <c r="A198" s="15">
        <v>7</v>
      </c>
      <c r="B198" s="9"/>
      <c r="C198" s="10"/>
      <c r="D198" s="9"/>
      <c r="E198" s="10"/>
      <c r="F198" s="6">
        <v>20</v>
      </c>
      <c r="G198" s="9"/>
      <c r="H198" s="10"/>
      <c r="I198" s="9"/>
      <c r="J198" s="10"/>
    </row>
    <row r="199" spans="1:10" ht="21.75" customHeight="1">
      <c r="A199" s="15">
        <v>8</v>
      </c>
      <c r="B199" s="9"/>
      <c r="C199" s="10"/>
      <c r="D199" s="9"/>
      <c r="E199" s="10"/>
      <c r="F199" s="6">
        <v>21</v>
      </c>
      <c r="G199" s="9"/>
      <c r="H199" s="10"/>
      <c r="I199" s="9"/>
      <c r="J199" s="10"/>
    </row>
    <row r="200" spans="1:10" ht="21.75" customHeight="1">
      <c r="A200" s="15">
        <v>9</v>
      </c>
      <c r="B200" s="9"/>
      <c r="C200" s="10"/>
      <c r="D200" s="9"/>
      <c r="E200" s="10"/>
      <c r="F200" s="6">
        <v>22</v>
      </c>
      <c r="G200" s="9"/>
      <c r="H200" s="10"/>
      <c r="I200" s="9"/>
      <c r="J200" s="10"/>
    </row>
    <row r="201" spans="1:10" ht="21.75" customHeight="1">
      <c r="A201" s="15">
        <v>10</v>
      </c>
      <c r="B201" s="9"/>
      <c r="C201" s="10"/>
      <c r="D201" s="9"/>
      <c r="E201" s="10"/>
      <c r="F201" s="6">
        <v>23</v>
      </c>
      <c r="G201" s="9"/>
      <c r="H201" s="10"/>
      <c r="I201" s="9"/>
      <c r="J201" s="10"/>
    </row>
    <row r="202" spans="1:10" ht="21.75" customHeight="1">
      <c r="A202" s="15">
        <v>11</v>
      </c>
      <c r="B202" s="9"/>
      <c r="C202" s="10"/>
      <c r="D202" s="9"/>
      <c r="E202" s="10"/>
      <c r="F202" s="6">
        <v>24</v>
      </c>
      <c r="G202" s="9"/>
      <c r="H202" s="10"/>
      <c r="I202" s="9"/>
      <c r="J202" s="10"/>
    </row>
    <row r="203" spans="1:10" ht="21.75" customHeight="1">
      <c r="A203" s="15">
        <v>12</v>
      </c>
      <c r="B203" s="9"/>
      <c r="C203" s="10"/>
      <c r="D203" s="9"/>
      <c r="E203" s="10"/>
      <c r="F203" s="6">
        <v>25</v>
      </c>
      <c r="G203" s="9"/>
      <c r="H203" s="10"/>
      <c r="I203" s="9"/>
      <c r="J203" s="10"/>
    </row>
    <row r="204" spans="1:10" ht="21.75" customHeight="1" thickBot="1">
      <c r="A204" s="16">
        <v>13</v>
      </c>
      <c r="B204" s="11"/>
      <c r="C204" s="12"/>
      <c r="D204" s="11"/>
      <c r="E204" s="12"/>
      <c r="F204" s="17" t="s">
        <v>5</v>
      </c>
      <c r="G204" s="11"/>
      <c r="H204" s="12"/>
      <c r="I204" s="11"/>
      <c r="J204" s="12"/>
    </row>
    <row r="205" spans="1:10" ht="15.75" customHeight="1" thickBot="1">
      <c r="A205" s="245" t="s">
        <v>2</v>
      </c>
      <c r="B205" s="245"/>
      <c r="C205" s="22">
        <f>'CARDS 2'!$C$283</f>
        <v>0</v>
      </c>
      <c r="D205" s="20"/>
      <c r="E205" s="21" t="s">
        <v>16</v>
      </c>
      <c r="F205" s="243">
        <f>'CARDS 2'!$A$291</f>
        <v>0</v>
      </c>
      <c r="G205" s="243"/>
      <c r="H205" s="243"/>
      <c r="I205" s="243"/>
      <c r="J205" s="244"/>
    </row>
    <row r="206" ht="12.75" customHeight="1" thickBot="1" thickTop="1">
      <c r="A206" s="25">
        <v>2</v>
      </c>
    </row>
    <row r="207" spans="1:10" ht="27" customHeight="1">
      <c r="A207" s="13"/>
      <c r="B207" s="240">
        <f>'CARDS 2'!$A$291</f>
        <v>0</v>
      </c>
      <c r="C207" s="241"/>
      <c r="D207" s="240">
        <f>'CARDS 2'!$N$291</f>
        <v>0</v>
      </c>
      <c r="E207" s="241"/>
      <c r="F207" s="18"/>
      <c r="G207" s="240">
        <f>'CARDS 2'!$A$291</f>
        <v>0</v>
      </c>
      <c r="H207" s="241"/>
      <c r="I207" s="240">
        <f>'CARDS 2'!$N$291</f>
        <v>0</v>
      </c>
      <c r="J207" s="241"/>
    </row>
    <row r="208" spans="1:10" ht="15" customHeight="1">
      <c r="A208" s="14" t="s">
        <v>15</v>
      </c>
      <c r="B208" s="7" t="s">
        <v>13</v>
      </c>
      <c r="C208" s="8" t="s">
        <v>14</v>
      </c>
      <c r="D208" s="7" t="s">
        <v>13</v>
      </c>
      <c r="E208" s="8" t="s">
        <v>14</v>
      </c>
      <c r="F208" s="5" t="s">
        <v>15</v>
      </c>
      <c r="G208" s="7" t="s">
        <v>13</v>
      </c>
      <c r="H208" s="8" t="s">
        <v>14</v>
      </c>
      <c r="I208" s="7" t="s">
        <v>13</v>
      </c>
      <c r="J208" s="8" t="s">
        <v>14</v>
      </c>
    </row>
    <row r="209" spans="1:10" ht="21.75" customHeight="1">
      <c r="A209" s="15">
        <v>1</v>
      </c>
      <c r="B209" s="9"/>
      <c r="C209" s="10"/>
      <c r="D209" s="9"/>
      <c r="E209" s="10"/>
      <c r="F209" s="6">
        <v>14</v>
      </c>
      <c r="G209" s="9"/>
      <c r="H209" s="10"/>
      <c r="I209" s="9"/>
      <c r="J209" s="10"/>
    </row>
    <row r="210" spans="1:10" ht="21.75" customHeight="1">
      <c r="A210" s="15">
        <v>2</v>
      </c>
      <c r="B210" s="9"/>
      <c r="C210" s="10"/>
      <c r="D210" s="9"/>
      <c r="E210" s="10"/>
      <c r="F210" s="6">
        <v>15</v>
      </c>
      <c r="G210" s="9"/>
      <c r="H210" s="10"/>
      <c r="I210" s="9"/>
      <c r="J210" s="10"/>
    </row>
    <row r="211" spans="1:10" ht="21.75" customHeight="1">
      <c r="A211" s="15">
        <v>3</v>
      </c>
      <c r="B211" s="9"/>
      <c r="C211" s="10"/>
      <c r="D211" s="9"/>
      <c r="E211" s="10"/>
      <c r="F211" s="6">
        <v>16</v>
      </c>
      <c r="G211" s="9"/>
      <c r="H211" s="10"/>
      <c r="I211" s="9"/>
      <c r="J211" s="10"/>
    </row>
    <row r="212" spans="1:10" ht="21.75" customHeight="1">
      <c r="A212" s="15">
        <v>4</v>
      </c>
      <c r="B212" s="9"/>
      <c r="C212" s="10"/>
      <c r="D212" s="9"/>
      <c r="E212" s="10"/>
      <c r="F212" s="6">
        <v>17</v>
      </c>
      <c r="G212" s="9"/>
      <c r="H212" s="10"/>
      <c r="I212" s="9"/>
      <c r="J212" s="10"/>
    </row>
    <row r="213" spans="1:10" ht="21.75" customHeight="1">
      <c r="A213" s="15">
        <v>5</v>
      </c>
      <c r="B213" s="9"/>
      <c r="C213" s="10"/>
      <c r="D213" s="9"/>
      <c r="E213" s="10"/>
      <c r="F213" s="6">
        <v>18</v>
      </c>
      <c r="G213" s="9"/>
      <c r="H213" s="10"/>
      <c r="I213" s="9"/>
      <c r="J213" s="10"/>
    </row>
    <row r="214" spans="1:10" ht="21.75" customHeight="1">
      <c r="A214" s="15">
        <v>6</v>
      </c>
      <c r="B214" s="9"/>
      <c r="C214" s="10"/>
      <c r="D214" s="9"/>
      <c r="E214" s="10"/>
      <c r="F214" s="6">
        <v>19</v>
      </c>
      <c r="G214" s="9"/>
      <c r="H214" s="10"/>
      <c r="I214" s="9"/>
      <c r="J214" s="10"/>
    </row>
    <row r="215" spans="1:10" ht="21.75" customHeight="1">
      <c r="A215" s="15">
        <v>7</v>
      </c>
      <c r="B215" s="9"/>
      <c r="C215" s="10"/>
      <c r="D215" s="9"/>
      <c r="E215" s="10"/>
      <c r="F215" s="6">
        <v>20</v>
      </c>
      <c r="G215" s="9"/>
      <c r="H215" s="10"/>
      <c r="I215" s="9"/>
      <c r="J215" s="10"/>
    </row>
    <row r="216" spans="1:10" ht="21.75" customHeight="1">
      <c r="A216" s="15">
        <v>8</v>
      </c>
      <c r="B216" s="9"/>
      <c r="C216" s="10"/>
      <c r="D216" s="9"/>
      <c r="E216" s="10"/>
      <c r="F216" s="6">
        <v>21</v>
      </c>
      <c r="G216" s="9"/>
      <c r="H216" s="10"/>
      <c r="I216" s="9"/>
      <c r="J216" s="10"/>
    </row>
    <row r="217" spans="1:10" ht="21.75" customHeight="1">
      <c r="A217" s="15">
        <v>9</v>
      </c>
      <c r="B217" s="9"/>
      <c r="C217" s="10"/>
      <c r="D217" s="9"/>
      <c r="E217" s="10"/>
      <c r="F217" s="6">
        <v>22</v>
      </c>
      <c r="G217" s="9"/>
      <c r="H217" s="10"/>
      <c r="I217" s="9"/>
      <c r="J217" s="10"/>
    </row>
    <row r="218" spans="1:10" ht="21.75" customHeight="1">
      <c r="A218" s="15">
        <v>10</v>
      </c>
      <c r="B218" s="9"/>
      <c r="C218" s="10"/>
      <c r="D218" s="9"/>
      <c r="E218" s="10"/>
      <c r="F218" s="6">
        <v>23</v>
      </c>
      <c r="G218" s="9"/>
      <c r="H218" s="10"/>
      <c r="I218" s="9"/>
      <c r="J218" s="10"/>
    </row>
    <row r="219" spans="1:10" ht="21.75" customHeight="1">
      <c r="A219" s="15">
        <v>11</v>
      </c>
      <c r="B219" s="9"/>
      <c r="C219" s="10"/>
      <c r="D219" s="9"/>
      <c r="E219" s="10"/>
      <c r="F219" s="6">
        <v>24</v>
      </c>
      <c r="G219" s="9"/>
      <c r="H219" s="10"/>
      <c r="I219" s="9"/>
      <c r="J219" s="10"/>
    </row>
    <row r="220" spans="1:10" ht="21.75" customHeight="1">
      <c r="A220" s="15">
        <v>12</v>
      </c>
      <c r="B220" s="9"/>
      <c r="C220" s="10"/>
      <c r="D220" s="9"/>
      <c r="E220" s="10"/>
      <c r="F220" s="6">
        <v>25</v>
      </c>
      <c r="G220" s="9"/>
      <c r="H220" s="10"/>
      <c r="I220" s="9"/>
      <c r="J220" s="10"/>
    </row>
    <row r="221" spans="1:10" ht="21.75" customHeight="1" thickBot="1">
      <c r="A221" s="16">
        <v>13</v>
      </c>
      <c r="B221" s="11"/>
      <c r="C221" s="12"/>
      <c r="D221" s="11"/>
      <c r="E221" s="12"/>
      <c r="F221" s="17" t="s">
        <v>5</v>
      </c>
      <c r="G221" s="11"/>
      <c r="H221" s="12"/>
      <c r="I221" s="11"/>
      <c r="J221" s="12"/>
    </row>
    <row r="222" spans="1:10" ht="15.75" customHeight="1" thickBot="1">
      <c r="A222" s="245" t="s">
        <v>2</v>
      </c>
      <c r="B222" s="245"/>
      <c r="C222" s="22">
        <f>'CARDS 2'!$C$306</f>
        <v>0</v>
      </c>
      <c r="D222" s="20"/>
      <c r="E222" s="21" t="s">
        <v>16</v>
      </c>
      <c r="F222" s="243">
        <f>'CARDS 2'!$A$314</f>
        <v>0</v>
      </c>
      <c r="G222" s="243"/>
      <c r="H222" s="243"/>
      <c r="I222" s="243"/>
      <c r="J222" s="244"/>
    </row>
    <row r="223" ht="12.75" customHeight="1" thickBot="1" thickTop="1">
      <c r="A223" s="25">
        <v>2</v>
      </c>
    </row>
    <row r="224" spans="1:10" ht="27" customHeight="1">
      <c r="A224" s="13"/>
      <c r="B224" s="240">
        <f>'CARDS 2'!$A$314</f>
        <v>0</v>
      </c>
      <c r="C224" s="241"/>
      <c r="D224" s="240">
        <f>'CARDS 2'!$N$314</f>
        <v>0</v>
      </c>
      <c r="E224" s="241"/>
      <c r="F224" s="18"/>
      <c r="G224" s="240">
        <f>'CARDS 2'!$A$314</f>
        <v>0</v>
      </c>
      <c r="H224" s="241"/>
      <c r="I224" s="240">
        <f>'CARDS 2'!$N$314</f>
        <v>0</v>
      </c>
      <c r="J224" s="241"/>
    </row>
    <row r="225" spans="1:10" ht="15" customHeight="1">
      <c r="A225" s="14" t="s">
        <v>15</v>
      </c>
      <c r="B225" s="7" t="s">
        <v>13</v>
      </c>
      <c r="C225" s="8" t="s">
        <v>14</v>
      </c>
      <c r="D225" s="7" t="s">
        <v>13</v>
      </c>
      <c r="E225" s="8" t="s">
        <v>14</v>
      </c>
      <c r="F225" s="5" t="s">
        <v>15</v>
      </c>
      <c r="G225" s="7" t="s">
        <v>13</v>
      </c>
      <c r="H225" s="8" t="s">
        <v>14</v>
      </c>
      <c r="I225" s="7" t="s">
        <v>13</v>
      </c>
      <c r="J225" s="8" t="s">
        <v>14</v>
      </c>
    </row>
    <row r="226" spans="1:10" ht="21.75" customHeight="1">
      <c r="A226" s="15">
        <v>1</v>
      </c>
      <c r="B226" s="9"/>
      <c r="C226" s="10"/>
      <c r="D226" s="9"/>
      <c r="E226" s="10"/>
      <c r="F226" s="6">
        <v>14</v>
      </c>
      <c r="G226" s="9"/>
      <c r="H226" s="10"/>
      <c r="I226" s="9"/>
      <c r="J226" s="10"/>
    </row>
    <row r="227" spans="1:10" ht="21.75" customHeight="1">
      <c r="A227" s="15">
        <v>2</v>
      </c>
      <c r="B227" s="9"/>
      <c r="C227" s="10"/>
      <c r="D227" s="9"/>
      <c r="E227" s="10"/>
      <c r="F227" s="6">
        <v>15</v>
      </c>
      <c r="G227" s="9"/>
      <c r="H227" s="10"/>
      <c r="I227" s="9"/>
      <c r="J227" s="10"/>
    </row>
    <row r="228" spans="1:10" ht="21.75" customHeight="1">
      <c r="A228" s="15">
        <v>3</v>
      </c>
      <c r="B228" s="9"/>
      <c r="C228" s="10"/>
      <c r="D228" s="9"/>
      <c r="E228" s="10"/>
      <c r="F228" s="6">
        <v>16</v>
      </c>
      <c r="G228" s="9"/>
      <c r="H228" s="10"/>
      <c r="I228" s="9"/>
      <c r="J228" s="10"/>
    </row>
    <row r="229" spans="1:10" ht="21.75" customHeight="1">
      <c r="A229" s="15">
        <v>4</v>
      </c>
      <c r="B229" s="9"/>
      <c r="C229" s="10"/>
      <c r="D229" s="9"/>
      <c r="E229" s="10"/>
      <c r="F229" s="6">
        <v>17</v>
      </c>
      <c r="G229" s="9"/>
      <c r="H229" s="10"/>
      <c r="I229" s="9"/>
      <c r="J229" s="10"/>
    </row>
    <row r="230" spans="1:10" ht="21.75" customHeight="1">
      <c r="A230" s="15">
        <v>5</v>
      </c>
      <c r="B230" s="9"/>
      <c r="C230" s="10"/>
      <c r="D230" s="9"/>
      <c r="E230" s="10"/>
      <c r="F230" s="6">
        <v>18</v>
      </c>
      <c r="G230" s="9"/>
      <c r="H230" s="10"/>
      <c r="I230" s="9"/>
      <c r="J230" s="10"/>
    </row>
    <row r="231" spans="1:10" ht="21.75" customHeight="1">
      <c r="A231" s="15">
        <v>6</v>
      </c>
      <c r="B231" s="9"/>
      <c r="C231" s="10"/>
      <c r="D231" s="9"/>
      <c r="E231" s="10"/>
      <c r="F231" s="6">
        <v>19</v>
      </c>
      <c r="G231" s="9"/>
      <c r="H231" s="10"/>
      <c r="I231" s="9"/>
      <c r="J231" s="10"/>
    </row>
    <row r="232" spans="1:10" ht="21.75" customHeight="1">
      <c r="A232" s="15">
        <v>7</v>
      </c>
      <c r="B232" s="9"/>
      <c r="C232" s="10"/>
      <c r="D232" s="9"/>
      <c r="E232" s="10"/>
      <c r="F232" s="6">
        <v>20</v>
      </c>
      <c r="G232" s="9"/>
      <c r="H232" s="10"/>
      <c r="I232" s="9"/>
      <c r="J232" s="10"/>
    </row>
    <row r="233" spans="1:10" ht="21.75" customHeight="1">
      <c r="A233" s="15">
        <v>8</v>
      </c>
      <c r="B233" s="9"/>
      <c r="C233" s="10"/>
      <c r="D233" s="9"/>
      <c r="E233" s="10"/>
      <c r="F233" s="6">
        <v>21</v>
      </c>
      <c r="G233" s="9"/>
      <c r="H233" s="10"/>
      <c r="I233" s="9"/>
      <c r="J233" s="10"/>
    </row>
    <row r="234" spans="1:10" ht="21.75" customHeight="1">
      <c r="A234" s="15">
        <v>9</v>
      </c>
      <c r="B234" s="9"/>
      <c r="C234" s="10"/>
      <c r="D234" s="9"/>
      <c r="E234" s="10"/>
      <c r="F234" s="6">
        <v>22</v>
      </c>
      <c r="G234" s="9"/>
      <c r="H234" s="10"/>
      <c r="I234" s="9"/>
      <c r="J234" s="10"/>
    </row>
    <row r="235" spans="1:10" ht="21.75" customHeight="1">
      <c r="A235" s="15">
        <v>10</v>
      </c>
      <c r="B235" s="9"/>
      <c r="C235" s="10"/>
      <c r="D235" s="9"/>
      <c r="E235" s="10"/>
      <c r="F235" s="6">
        <v>23</v>
      </c>
      <c r="G235" s="9"/>
      <c r="H235" s="10"/>
      <c r="I235" s="9"/>
      <c r="J235" s="10"/>
    </row>
    <row r="236" spans="1:10" ht="21.75" customHeight="1">
      <c r="A236" s="15">
        <v>11</v>
      </c>
      <c r="B236" s="9"/>
      <c r="C236" s="10"/>
      <c r="D236" s="9"/>
      <c r="E236" s="10"/>
      <c r="F236" s="6">
        <v>24</v>
      </c>
      <c r="G236" s="9"/>
      <c r="H236" s="10"/>
      <c r="I236" s="9"/>
      <c r="J236" s="10"/>
    </row>
    <row r="237" spans="1:10" ht="21.75" customHeight="1">
      <c r="A237" s="15">
        <v>12</v>
      </c>
      <c r="B237" s="9"/>
      <c r="C237" s="10"/>
      <c r="D237" s="9"/>
      <c r="E237" s="10"/>
      <c r="F237" s="6">
        <v>25</v>
      </c>
      <c r="G237" s="9"/>
      <c r="H237" s="10"/>
      <c r="I237" s="9"/>
      <c r="J237" s="10"/>
    </row>
    <row r="238" spans="1:10" ht="21.75" customHeight="1" thickBot="1">
      <c r="A238" s="16">
        <v>13</v>
      </c>
      <c r="B238" s="11"/>
      <c r="C238" s="12"/>
      <c r="D238" s="11"/>
      <c r="E238" s="12"/>
      <c r="F238" s="17" t="s">
        <v>5</v>
      </c>
      <c r="G238" s="11"/>
      <c r="H238" s="12"/>
      <c r="I238" s="11"/>
      <c r="J238" s="12"/>
    </row>
    <row r="239" spans="1:10" ht="15.75" customHeight="1" thickBot="1">
      <c r="A239" s="245" t="s">
        <v>2</v>
      </c>
      <c r="B239" s="245"/>
      <c r="C239" s="22">
        <f>'CARDS 2'!$C$329</f>
        <v>0</v>
      </c>
      <c r="D239" s="20"/>
      <c r="E239" s="21" t="s">
        <v>16</v>
      </c>
      <c r="F239" s="243">
        <f>'CARDS 2'!$A$337</f>
        <v>0</v>
      </c>
      <c r="G239" s="243"/>
      <c r="H239" s="243"/>
      <c r="I239" s="243"/>
      <c r="J239" s="244"/>
    </row>
    <row r="240" ht="12.75" customHeight="1" thickBot="1" thickTop="1">
      <c r="A240" s="25">
        <v>2</v>
      </c>
    </row>
    <row r="241" spans="1:10" ht="27" customHeight="1">
      <c r="A241" s="13"/>
      <c r="B241" s="240">
        <f>'CARDS 2'!$A$337</f>
        <v>0</v>
      </c>
      <c r="C241" s="241"/>
      <c r="D241" s="240">
        <f>'CARDS 2'!$N$337</f>
        <v>0</v>
      </c>
      <c r="E241" s="241"/>
      <c r="F241" s="18"/>
      <c r="G241" s="240">
        <f>'CARDS 2'!$A$337</f>
        <v>0</v>
      </c>
      <c r="H241" s="241"/>
      <c r="I241" s="240">
        <f>'CARDS 2'!$N$337</f>
        <v>0</v>
      </c>
      <c r="J241" s="241"/>
    </row>
    <row r="242" spans="1:10" ht="15" customHeight="1">
      <c r="A242" s="14" t="s">
        <v>15</v>
      </c>
      <c r="B242" s="7" t="s">
        <v>13</v>
      </c>
      <c r="C242" s="8" t="s">
        <v>14</v>
      </c>
      <c r="D242" s="7" t="s">
        <v>13</v>
      </c>
      <c r="E242" s="8" t="s">
        <v>14</v>
      </c>
      <c r="F242" s="5" t="s">
        <v>15</v>
      </c>
      <c r="G242" s="7" t="s">
        <v>13</v>
      </c>
      <c r="H242" s="8" t="s">
        <v>14</v>
      </c>
      <c r="I242" s="7" t="s">
        <v>13</v>
      </c>
      <c r="J242" s="8" t="s">
        <v>14</v>
      </c>
    </row>
    <row r="243" spans="1:10" ht="21.75" customHeight="1">
      <c r="A243" s="15">
        <v>1</v>
      </c>
      <c r="B243" s="9"/>
      <c r="C243" s="10"/>
      <c r="D243" s="9"/>
      <c r="E243" s="10"/>
      <c r="F243" s="6">
        <v>14</v>
      </c>
      <c r="G243" s="9"/>
      <c r="H243" s="10"/>
      <c r="I243" s="9"/>
      <c r="J243" s="10"/>
    </row>
    <row r="244" spans="1:10" ht="21.75" customHeight="1">
      <c r="A244" s="15">
        <v>2</v>
      </c>
      <c r="B244" s="9"/>
      <c r="C244" s="10"/>
      <c r="D244" s="9"/>
      <c r="E244" s="10"/>
      <c r="F244" s="6">
        <v>15</v>
      </c>
      <c r="G244" s="9"/>
      <c r="H244" s="10"/>
      <c r="I244" s="9"/>
      <c r="J244" s="10"/>
    </row>
    <row r="245" spans="1:10" ht="21.75" customHeight="1">
      <c r="A245" s="15">
        <v>3</v>
      </c>
      <c r="B245" s="9"/>
      <c r="C245" s="10"/>
      <c r="D245" s="9"/>
      <c r="E245" s="10"/>
      <c r="F245" s="6">
        <v>16</v>
      </c>
      <c r="G245" s="9"/>
      <c r="H245" s="10"/>
      <c r="I245" s="9"/>
      <c r="J245" s="10"/>
    </row>
    <row r="246" spans="1:10" ht="21.75" customHeight="1">
      <c r="A246" s="15">
        <v>4</v>
      </c>
      <c r="B246" s="9"/>
      <c r="C246" s="10"/>
      <c r="D246" s="9"/>
      <c r="E246" s="10"/>
      <c r="F246" s="6">
        <v>17</v>
      </c>
      <c r="G246" s="9"/>
      <c r="H246" s="10"/>
      <c r="I246" s="9"/>
      <c r="J246" s="10"/>
    </row>
    <row r="247" spans="1:10" ht="21.75" customHeight="1">
      <c r="A247" s="15">
        <v>5</v>
      </c>
      <c r="B247" s="9"/>
      <c r="C247" s="10"/>
      <c r="D247" s="9"/>
      <c r="E247" s="10"/>
      <c r="F247" s="6">
        <v>18</v>
      </c>
      <c r="G247" s="9"/>
      <c r="H247" s="10"/>
      <c r="I247" s="9"/>
      <c r="J247" s="10"/>
    </row>
    <row r="248" spans="1:10" ht="21.75" customHeight="1">
      <c r="A248" s="15">
        <v>6</v>
      </c>
      <c r="B248" s="9"/>
      <c r="C248" s="10"/>
      <c r="D248" s="9"/>
      <c r="E248" s="10"/>
      <c r="F248" s="6">
        <v>19</v>
      </c>
      <c r="G248" s="9"/>
      <c r="H248" s="10"/>
      <c r="I248" s="9"/>
      <c r="J248" s="10"/>
    </row>
    <row r="249" spans="1:10" ht="21.75" customHeight="1">
      <c r="A249" s="15">
        <v>7</v>
      </c>
      <c r="B249" s="9"/>
      <c r="C249" s="10"/>
      <c r="D249" s="9"/>
      <c r="E249" s="10"/>
      <c r="F249" s="6">
        <v>20</v>
      </c>
      <c r="G249" s="9"/>
      <c r="H249" s="10"/>
      <c r="I249" s="9"/>
      <c r="J249" s="10"/>
    </row>
    <row r="250" spans="1:10" ht="21.75" customHeight="1">
      <c r="A250" s="15">
        <v>8</v>
      </c>
      <c r="B250" s="9"/>
      <c r="C250" s="10"/>
      <c r="D250" s="9"/>
      <c r="E250" s="10"/>
      <c r="F250" s="6">
        <v>21</v>
      </c>
      <c r="G250" s="9"/>
      <c r="H250" s="10"/>
      <c r="I250" s="9"/>
      <c r="J250" s="10"/>
    </row>
    <row r="251" spans="1:10" ht="21.75" customHeight="1">
      <c r="A251" s="15">
        <v>9</v>
      </c>
      <c r="B251" s="9"/>
      <c r="C251" s="10"/>
      <c r="D251" s="9"/>
      <c r="E251" s="10"/>
      <c r="F251" s="6">
        <v>22</v>
      </c>
      <c r="G251" s="9"/>
      <c r="H251" s="10"/>
      <c r="I251" s="9"/>
      <c r="J251" s="10"/>
    </row>
    <row r="252" spans="1:10" ht="21.75" customHeight="1">
      <c r="A252" s="15">
        <v>10</v>
      </c>
      <c r="B252" s="9"/>
      <c r="C252" s="10"/>
      <c r="D252" s="9"/>
      <c r="E252" s="10"/>
      <c r="F252" s="6">
        <v>23</v>
      </c>
      <c r="G252" s="9"/>
      <c r="H252" s="10"/>
      <c r="I252" s="9"/>
      <c r="J252" s="10"/>
    </row>
    <row r="253" spans="1:10" ht="21.75" customHeight="1">
      <c r="A253" s="15">
        <v>11</v>
      </c>
      <c r="B253" s="9"/>
      <c r="C253" s="10"/>
      <c r="D253" s="9"/>
      <c r="E253" s="10"/>
      <c r="F253" s="6">
        <v>24</v>
      </c>
      <c r="G253" s="9"/>
      <c r="H253" s="10"/>
      <c r="I253" s="9"/>
      <c r="J253" s="10"/>
    </row>
    <row r="254" spans="1:10" ht="21.75" customHeight="1">
      <c r="A254" s="15">
        <v>12</v>
      </c>
      <c r="B254" s="9"/>
      <c r="C254" s="10"/>
      <c r="D254" s="9"/>
      <c r="E254" s="10"/>
      <c r="F254" s="6">
        <v>25</v>
      </c>
      <c r="G254" s="9"/>
      <c r="H254" s="10"/>
      <c r="I254" s="9"/>
      <c r="J254" s="10"/>
    </row>
    <row r="255" spans="1:10" ht="21.75" customHeight="1" thickBot="1">
      <c r="A255" s="16">
        <v>13</v>
      </c>
      <c r="B255" s="11"/>
      <c r="C255" s="12"/>
      <c r="D255" s="11"/>
      <c r="E255" s="12"/>
      <c r="F255" s="17" t="s">
        <v>5</v>
      </c>
      <c r="G255" s="11"/>
      <c r="H255" s="12"/>
      <c r="I255" s="11"/>
      <c r="J255" s="12"/>
    </row>
    <row r="256" spans="1:10" ht="15.75" customHeight="1" thickBot="1">
      <c r="A256" s="245" t="s">
        <v>2</v>
      </c>
      <c r="B256" s="245"/>
      <c r="C256" s="22">
        <f>'CARDS 2'!$C$352</f>
        <v>0</v>
      </c>
      <c r="D256" s="20"/>
      <c r="E256" s="21" t="s">
        <v>16</v>
      </c>
      <c r="F256" s="243">
        <f>'CARDS 2'!$A$360</f>
        <v>0</v>
      </c>
      <c r="G256" s="243"/>
      <c r="H256" s="243"/>
      <c r="I256" s="243"/>
      <c r="J256" s="244"/>
    </row>
    <row r="257" ht="12.75" customHeight="1" thickBot="1" thickTop="1">
      <c r="A257" s="25">
        <v>2</v>
      </c>
    </row>
    <row r="258" spans="1:10" ht="27" customHeight="1">
      <c r="A258" s="13"/>
      <c r="B258" s="240">
        <f>'CARDS 2'!$A$360</f>
        <v>0</v>
      </c>
      <c r="C258" s="241"/>
      <c r="D258" s="240">
        <f>'CARDS 2'!$N$360</f>
        <v>0</v>
      </c>
      <c r="E258" s="241"/>
      <c r="F258" s="18"/>
      <c r="G258" s="240">
        <f>'CARDS 2'!$A$360</f>
        <v>0</v>
      </c>
      <c r="H258" s="241"/>
      <c r="I258" s="240">
        <f>'CARDS 2'!$N$360</f>
        <v>0</v>
      </c>
      <c r="J258" s="241"/>
    </row>
    <row r="259" spans="1:10" ht="15" customHeight="1">
      <c r="A259" s="14" t="s">
        <v>15</v>
      </c>
      <c r="B259" s="7" t="s">
        <v>13</v>
      </c>
      <c r="C259" s="8" t="s">
        <v>14</v>
      </c>
      <c r="D259" s="7" t="s">
        <v>13</v>
      </c>
      <c r="E259" s="8" t="s">
        <v>14</v>
      </c>
      <c r="F259" s="5" t="s">
        <v>15</v>
      </c>
      <c r="G259" s="7" t="s">
        <v>13</v>
      </c>
      <c r="H259" s="8" t="s">
        <v>14</v>
      </c>
      <c r="I259" s="7" t="s">
        <v>13</v>
      </c>
      <c r="J259" s="8" t="s">
        <v>14</v>
      </c>
    </row>
    <row r="260" spans="1:10" ht="21.75" customHeight="1">
      <c r="A260" s="15">
        <v>1</v>
      </c>
      <c r="B260" s="9"/>
      <c r="C260" s="10"/>
      <c r="D260" s="9"/>
      <c r="E260" s="10"/>
      <c r="F260" s="6">
        <v>14</v>
      </c>
      <c r="G260" s="9"/>
      <c r="H260" s="10"/>
      <c r="I260" s="9"/>
      <c r="J260" s="10"/>
    </row>
    <row r="261" spans="1:10" ht="21.75" customHeight="1">
      <c r="A261" s="15">
        <v>2</v>
      </c>
      <c r="B261" s="9"/>
      <c r="C261" s="10"/>
      <c r="D261" s="9"/>
      <c r="E261" s="10"/>
      <c r="F261" s="6">
        <v>15</v>
      </c>
      <c r="G261" s="9"/>
      <c r="H261" s="10"/>
      <c r="I261" s="9"/>
      <c r="J261" s="10"/>
    </row>
    <row r="262" spans="1:10" ht="21.75" customHeight="1">
      <c r="A262" s="15">
        <v>3</v>
      </c>
      <c r="B262" s="9"/>
      <c r="C262" s="10"/>
      <c r="D262" s="9"/>
      <c r="E262" s="10"/>
      <c r="F262" s="6">
        <v>16</v>
      </c>
      <c r="G262" s="9"/>
      <c r="H262" s="10"/>
      <c r="I262" s="9"/>
      <c r="J262" s="10"/>
    </row>
    <row r="263" spans="1:10" ht="21.75" customHeight="1">
      <c r="A263" s="15">
        <v>4</v>
      </c>
      <c r="B263" s="9"/>
      <c r="C263" s="10"/>
      <c r="D263" s="9"/>
      <c r="E263" s="10"/>
      <c r="F263" s="6">
        <v>17</v>
      </c>
      <c r="G263" s="9"/>
      <c r="H263" s="10"/>
      <c r="I263" s="9"/>
      <c r="J263" s="10"/>
    </row>
    <row r="264" spans="1:10" ht="21.75" customHeight="1">
      <c r="A264" s="15">
        <v>5</v>
      </c>
      <c r="B264" s="9"/>
      <c r="C264" s="10"/>
      <c r="D264" s="9"/>
      <c r="E264" s="10"/>
      <c r="F264" s="6">
        <v>18</v>
      </c>
      <c r="G264" s="9"/>
      <c r="H264" s="10"/>
      <c r="I264" s="9"/>
      <c r="J264" s="10"/>
    </row>
    <row r="265" spans="1:10" ht="21.75" customHeight="1">
      <c r="A265" s="15">
        <v>6</v>
      </c>
      <c r="B265" s="9"/>
      <c r="C265" s="10"/>
      <c r="D265" s="9"/>
      <c r="E265" s="10"/>
      <c r="F265" s="6">
        <v>19</v>
      </c>
      <c r="G265" s="9"/>
      <c r="H265" s="10"/>
      <c r="I265" s="9"/>
      <c r="J265" s="10"/>
    </row>
    <row r="266" spans="1:10" ht="21.75" customHeight="1">
      <c r="A266" s="15">
        <v>7</v>
      </c>
      <c r="B266" s="9"/>
      <c r="C266" s="10"/>
      <c r="D266" s="9"/>
      <c r="E266" s="10"/>
      <c r="F266" s="6">
        <v>20</v>
      </c>
      <c r="G266" s="9"/>
      <c r="H266" s="10"/>
      <c r="I266" s="9"/>
      <c r="J266" s="10"/>
    </row>
    <row r="267" spans="1:10" ht="21.75" customHeight="1">
      <c r="A267" s="15">
        <v>8</v>
      </c>
      <c r="B267" s="9"/>
      <c r="C267" s="10"/>
      <c r="D267" s="9"/>
      <c r="E267" s="10"/>
      <c r="F267" s="6">
        <v>21</v>
      </c>
      <c r="G267" s="9"/>
      <c r="H267" s="10"/>
      <c r="I267" s="9"/>
      <c r="J267" s="10"/>
    </row>
    <row r="268" spans="1:10" ht="21.75" customHeight="1">
      <c r="A268" s="15">
        <v>9</v>
      </c>
      <c r="B268" s="9"/>
      <c r="C268" s="10"/>
      <c r="D268" s="9"/>
      <c r="E268" s="10"/>
      <c r="F268" s="6">
        <v>22</v>
      </c>
      <c r="G268" s="9"/>
      <c r="H268" s="10"/>
      <c r="I268" s="9"/>
      <c r="J268" s="10"/>
    </row>
    <row r="269" spans="1:10" ht="21.75" customHeight="1">
      <c r="A269" s="15">
        <v>10</v>
      </c>
      <c r="B269" s="9"/>
      <c r="C269" s="10"/>
      <c r="D269" s="9"/>
      <c r="E269" s="10"/>
      <c r="F269" s="6">
        <v>23</v>
      </c>
      <c r="G269" s="9"/>
      <c r="H269" s="10"/>
      <c r="I269" s="9"/>
      <c r="J269" s="10"/>
    </row>
    <row r="270" spans="1:10" ht="21.75" customHeight="1">
      <c r="A270" s="15">
        <v>11</v>
      </c>
      <c r="B270" s="9"/>
      <c r="C270" s="10"/>
      <c r="D270" s="9"/>
      <c r="E270" s="10"/>
      <c r="F270" s="6">
        <v>24</v>
      </c>
      <c r="G270" s="9"/>
      <c r="H270" s="10"/>
      <c r="I270" s="9"/>
      <c r="J270" s="10"/>
    </row>
    <row r="271" spans="1:10" ht="21.75" customHeight="1">
      <c r="A271" s="15">
        <v>12</v>
      </c>
      <c r="B271" s="9"/>
      <c r="C271" s="10"/>
      <c r="D271" s="9"/>
      <c r="E271" s="10"/>
      <c r="F271" s="6">
        <v>25</v>
      </c>
      <c r="G271" s="9"/>
      <c r="H271" s="10"/>
      <c r="I271" s="9"/>
      <c r="J271" s="10"/>
    </row>
    <row r="272" spans="1:10" ht="21.75" customHeight="1" thickBot="1">
      <c r="A272" s="16">
        <v>13</v>
      </c>
      <c r="B272" s="11"/>
      <c r="C272" s="12"/>
      <c r="D272" s="11"/>
      <c r="E272" s="12"/>
      <c r="F272" s="17" t="s">
        <v>5</v>
      </c>
      <c r="G272" s="11"/>
      <c r="H272" s="12"/>
      <c r="I272" s="11"/>
      <c r="J272" s="12"/>
    </row>
    <row r="273" spans="1:10" ht="15.75" customHeight="1" thickBot="1">
      <c r="A273" s="245" t="s">
        <v>2</v>
      </c>
      <c r="B273" s="245"/>
      <c r="C273" s="22">
        <f>'CARDS 2'!$C$375</f>
        <v>0</v>
      </c>
      <c r="D273" s="20"/>
      <c r="E273" s="21" t="s">
        <v>16</v>
      </c>
      <c r="F273" s="243">
        <f>'CARDS 2'!$A$383</f>
        <v>0</v>
      </c>
      <c r="G273" s="243"/>
      <c r="H273" s="243"/>
      <c r="I273" s="243"/>
      <c r="J273" s="244"/>
    </row>
    <row r="274" ht="12.75" customHeight="1" thickBot="1" thickTop="1">
      <c r="A274" s="25">
        <v>2</v>
      </c>
    </row>
    <row r="275" spans="1:10" ht="27" customHeight="1">
      <c r="A275" s="13"/>
      <c r="B275" s="240">
        <f>'CARDS 2'!$A$383</f>
        <v>0</v>
      </c>
      <c r="C275" s="241"/>
      <c r="D275" s="240">
        <f>'CARDS 2'!$N$383</f>
        <v>0</v>
      </c>
      <c r="E275" s="241"/>
      <c r="F275" s="18"/>
      <c r="G275" s="240">
        <f>'CARDS 2'!$A$383</f>
        <v>0</v>
      </c>
      <c r="H275" s="241"/>
      <c r="I275" s="240">
        <f>'CARDS 2'!$N$383</f>
        <v>0</v>
      </c>
      <c r="J275" s="241"/>
    </row>
    <row r="276" spans="1:10" ht="15" customHeight="1">
      <c r="A276" s="14" t="s">
        <v>15</v>
      </c>
      <c r="B276" s="7" t="s">
        <v>13</v>
      </c>
      <c r="C276" s="8" t="s">
        <v>14</v>
      </c>
      <c r="D276" s="7" t="s">
        <v>13</v>
      </c>
      <c r="E276" s="8" t="s">
        <v>14</v>
      </c>
      <c r="F276" s="5" t="s">
        <v>15</v>
      </c>
      <c r="G276" s="7" t="s">
        <v>13</v>
      </c>
      <c r="H276" s="8" t="s">
        <v>14</v>
      </c>
      <c r="I276" s="7" t="s">
        <v>13</v>
      </c>
      <c r="J276" s="8" t="s">
        <v>14</v>
      </c>
    </row>
    <row r="277" spans="1:10" ht="21.75" customHeight="1">
      <c r="A277" s="15">
        <v>1</v>
      </c>
      <c r="B277" s="9"/>
      <c r="C277" s="10"/>
      <c r="D277" s="9"/>
      <c r="E277" s="10"/>
      <c r="F277" s="6">
        <v>14</v>
      </c>
      <c r="G277" s="9"/>
      <c r="H277" s="10"/>
      <c r="I277" s="9"/>
      <c r="J277" s="10"/>
    </row>
    <row r="278" spans="1:10" ht="21.75" customHeight="1">
      <c r="A278" s="15">
        <v>2</v>
      </c>
      <c r="B278" s="9"/>
      <c r="C278" s="10"/>
      <c r="D278" s="9"/>
      <c r="E278" s="10"/>
      <c r="F278" s="6">
        <v>15</v>
      </c>
      <c r="G278" s="9"/>
      <c r="H278" s="10"/>
      <c r="I278" s="9"/>
      <c r="J278" s="10"/>
    </row>
    <row r="279" spans="1:10" ht="21.75" customHeight="1">
      <c r="A279" s="15">
        <v>3</v>
      </c>
      <c r="B279" s="9"/>
      <c r="C279" s="10"/>
      <c r="D279" s="9"/>
      <c r="E279" s="10"/>
      <c r="F279" s="6">
        <v>16</v>
      </c>
      <c r="G279" s="9"/>
      <c r="H279" s="10"/>
      <c r="I279" s="9"/>
      <c r="J279" s="10"/>
    </row>
    <row r="280" spans="1:10" ht="21.75" customHeight="1">
      <c r="A280" s="15">
        <v>4</v>
      </c>
      <c r="B280" s="9"/>
      <c r="C280" s="10"/>
      <c r="D280" s="9"/>
      <c r="E280" s="10"/>
      <c r="F280" s="6">
        <v>17</v>
      </c>
      <c r="G280" s="9"/>
      <c r="H280" s="10"/>
      <c r="I280" s="9"/>
      <c r="J280" s="10"/>
    </row>
    <row r="281" spans="1:10" ht="21.75" customHeight="1">
      <c r="A281" s="15">
        <v>5</v>
      </c>
      <c r="B281" s="9"/>
      <c r="C281" s="10"/>
      <c r="D281" s="9"/>
      <c r="E281" s="10"/>
      <c r="F281" s="6">
        <v>18</v>
      </c>
      <c r="G281" s="9"/>
      <c r="H281" s="10"/>
      <c r="I281" s="9"/>
      <c r="J281" s="10"/>
    </row>
    <row r="282" spans="1:10" ht="21.75" customHeight="1">
      <c r="A282" s="15">
        <v>6</v>
      </c>
      <c r="B282" s="9"/>
      <c r="C282" s="10"/>
      <c r="D282" s="9"/>
      <c r="E282" s="10"/>
      <c r="F282" s="6">
        <v>19</v>
      </c>
      <c r="G282" s="9"/>
      <c r="H282" s="10"/>
      <c r="I282" s="9"/>
      <c r="J282" s="10"/>
    </row>
    <row r="283" spans="1:10" ht="21.75" customHeight="1">
      <c r="A283" s="15">
        <v>7</v>
      </c>
      <c r="B283" s="9"/>
      <c r="C283" s="10"/>
      <c r="D283" s="9"/>
      <c r="E283" s="10"/>
      <c r="F283" s="6">
        <v>20</v>
      </c>
      <c r="G283" s="9"/>
      <c r="H283" s="10"/>
      <c r="I283" s="9"/>
      <c r="J283" s="10"/>
    </row>
    <row r="284" spans="1:10" ht="21.75" customHeight="1">
      <c r="A284" s="15">
        <v>8</v>
      </c>
      <c r="B284" s="9"/>
      <c r="C284" s="10"/>
      <c r="D284" s="9"/>
      <c r="E284" s="10"/>
      <c r="F284" s="6">
        <v>21</v>
      </c>
      <c r="G284" s="9"/>
      <c r="H284" s="10"/>
      <c r="I284" s="9"/>
      <c r="J284" s="10"/>
    </row>
    <row r="285" spans="1:10" ht="21.75" customHeight="1">
      <c r="A285" s="15">
        <v>9</v>
      </c>
      <c r="B285" s="9"/>
      <c r="C285" s="10"/>
      <c r="D285" s="9"/>
      <c r="E285" s="10"/>
      <c r="F285" s="6">
        <v>22</v>
      </c>
      <c r="G285" s="9"/>
      <c r="H285" s="10"/>
      <c r="I285" s="9"/>
      <c r="J285" s="10"/>
    </row>
    <row r="286" spans="1:10" ht="21.75" customHeight="1">
      <c r="A286" s="15">
        <v>10</v>
      </c>
      <c r="B286" s="9"/>
      <c r="C286" s="10"/>
      <c r="D286" s="9"/>
      <c r="E286" s="10"/>
      <c r="F286" s="6">
        <v>23</v>
      </c>
      <c r="G286" s="9"/>
      <c r="H286" s="10"/>
      <c r="I286" s="9"/>
      <c r="J286" s="10"/>
    </row>
    <row r="287" spans="1:10" ht="21.75" customHeight="1">
      <c r="A287" s="15">
        <v>11</v>
      </c>
      <c r="B287" s="9"/>
      <c r="C287" s="10"/>
      <c r="D287" s="9"/>
      <c r="E287" s="10"/>
      <c r="F287" s="6">
        <v>24</v>
      </c>
      <c r="G287" s="9"/>
      <c r="H287" s="10"/>
      <c r="I287" s="9"/>
      <c r="J287" s="10"/>
    </row>
    <row r="288" spans="1:10" ht="21.75" customHeight="1">
      <c r="A288" s="15">
        <v>12</v>
      </c>
      <c r="B288" s="9"/>
      <c r="C288" s="10"/>
      <c r="D288" s="9"/>
      <c r="E288" s="10"/>
      <c r="F288" s="6">
        <v>25</v>
      </c>
      <c r="G288" s="9"/>
      <c r="H288" s="10"/>
      <c r="I288" s="9"/>
      <c r="J288" s="10"/>
    </row>
    <row r="289" spans="1:10" ht="21.75" customHeight="1" thickBot="1">
      <c r="A289" s="16">
        <v>13</v>
      </c>
      <c r="B289" s="11"/>
      <c r="C289" s="12"/>
      <c r="D289" s="11"/>
      <c r="E289" s="12"/>
      <c r="F289" s="17" t="s">
        <v>5</v>
      </c>
      <c r="G289" s="11"/>
      <c r="H289" s="12"/>
      <c r="I289" s="11"/>
      <c r="J289" s="12"/>
    </row>
    <row r="290" spans="1:10" ht="15.75" customHeight="1" thickBot="1">
      <c r="A290" s="245" t="s">
        <v>2</v>
      </c>
      <c r="B290" s="245"/>
      <c r="C290" s="22">
        <f>'CARDS 2'!$C$398</f>
        <v>0</v>
      </c>
      <c r="D290" s="20"/>
      <c r="E290" s="21" t="s">
        <v>16</v>
      </c>
      <c r="F290" s="243">
        <f>'CARDS 2'!$A$406</f>
        <v>0</v>
      </c>
      <c r="G290" s="243"/>
      <c r="H290" s="243"/>
      <c r="I290" s="243"/>
      <c r="J290" s="244"/>
    </row>
    <row r="291" ht="12.75" customHeight="1" thickBot="1" thickTop="1">
      <c r="A291" s="25">
        <v>2</v>
      </c>
    </row>
    <row r="292" spans="1:10" ht="27" customHeight="1">
      <c r="A292" s="13"/>
      <c r="B292" s="240">
        <f>'CARDS 2'!$A$406</f>
        <v>0</v>
      </c>
      <c r="C292" s="241"/>
      <c r="D292" s="240">
        <f>'CARDS 2'!$N$406</f>
        <v>0</v>
      </c>
      <c r="E292" s="241"/>
      <c r="F292" s="18"/>
      <c r="G292" s="240">
        <f>'CARDS 2'!$A$406</f>
        <v>0</v>
      </c>
      <c r="H292" s="241"/>
      <c r="I292" s="240">
        <f>'CARDS 2'!$N$406</f>
        <v>0</v>
      </c>
      <c r="J292" s="241"/>
    </row>
    <row r="293" spans="1:10" ht="15" customHeight="1">
      <c r="A293" s="14" t="s">
        <v>15</v>
      </c>
      <c r="B293" s="7" t="s">
        <v>13</v>
      </c>
      <c r="C293" s="8" t="s">
        <v>14</v>
      </c>
      <c r="D293" s="7" t="s">
        <v>13</v>
      </c>
      <c r="E293" s="8" t="s">
        <v>14</v>
      </c>
      <c r="F293" s="5" t="s">
        <v>15</v>
      </c>
      <c r="G293" s="7" t="s">
        <v>13</v>
      </c>
      <c r="H293" s="8" t="s">
        <v>14</v>
      </c>
      <c r="I293" s="7" t="s">
        <v>13</v>
      </c>
      <c r="J293" s="8" t="s">
        <v>14</v>
      </c>
    </row>
    <row r="294" spans="1:10" ht="21.75" customHeight="1">
      <c r="A294" s="15">
        <v>1</v>
      </c>
      <c r="B294" s="9"/>
      <c r="C294" s="10"/>
      <c r="D294" s="9"/>
      <c r="E294" s="10"/>
      <c r="F294" s="6">
        <v>14</v>
      </c>
      <c r="G294" s="9"/>
      <c r="H294" s="10"/>
      <c r="I294" s="9"/>
      <c r="J294" s="10"/>
    </row>
    <row r="295" spans="1:10" ht="21.75" customHeight="1">
      <c r="A295" s="15">
        <v>2</v>
      </c>
      <c r="B295" s="9"/>
      <c r="C295" s="10"/>
      <c r="D295" s="9"/>
      <c r="E295" s="10"/>
      <c r="F295" s="6">
        <v>15</v>
      </c>
      <c r="G295" s="9"/>
      <c r="H295" s="10"/>
      <c r="I295" s="9"/>
      <c r="J295" s="10"/>
    </row>
    <row r="296" spans="1:10" ht="21.75" customHeight="1">
      <c r="A296" s="15">
        <v>3</v>
      </c>
      <c r="B296" s="9"/>
      <c r="C296" s="10"/>
      <c r="D296" s="9"/>
      <c r="E296" s="10"/>
      <c r="F296" s="6">
        <v>16</v>
      </c>
      <c r="G296" s="9"/>
      <c r="H296" s="10"/>
      <c r="I296" s="9"/>
      <c r="J296" s="10"/>
    </row>
    <row r="297" spans="1:10" ht="21.75" customHeight="1">
      <c r="A297" s="15">
        <v>4</v>
      </c>
      <c r="B297" s="9"/>
      <c r="C297" s="10"/>
      <c r="D297" s="9"/>
      <c r="E297" s="10"/>
      <c r="F297" s="6">
        <v>17</v>
      </c>
      <c r="G297" s="9"/>
      <c r="H297" s="10"/>
      <c r="I297" s="9"/>
      <c r="J297" s="10"/>
    </row>
    <row r="298" spans="1:10" ht="21.75" customHeight="1">
      <c r="A298" s="15">
        <v>5</v>
      </c>
      <c r="B298" s="9"/>
      <c r="C298" s="10"/>
      <c r="D298" s="9"/>
      <c r="E298" s="10"/>
      <c r="F298" s="6">
        <v>18</v>
      </c>
      <c r="G298" s="9"/>
      <c r="H298" s="10"/>
      <c r="I298" s="9"/>
      <c r="J298" s="10"/>
    </row>
    <row r="299" spans="1:10" ht="21.75" customHeight="1">
      <c r="A299" s="15">
        <v>6</v>
      </c>
      <c r="B299" s="9"/>
      <c r="C299" s="10"/>
      <c r="D299" s="9"/>
      <c r="E299" s="10"/>
      <c r="F299" s="6">
        <v>19</v>
      </c>
      <c r="G299" s="9"/>
      <c r="H299" s="10"/>
      <c r="I299" s="9"/>
      <c r="J299" s="10"/>
    </row>
    <row r="300" spans="1:10" ht="21.75" customHeight="1">
      <c r="A300" s="15">
        <v>7</v>
      </c>
      <c r="B300" s="9"/>
      <c r="C300" s="10"/>
      <c r="D300" s="9"/>
      <c r="E300" s="10"/>
      <c r="F300" s="6">
        <v>20</v>
      </c>
      <c r="G300" s="9"/>
      <c r="H300" s="10"/>
      <c r="I300" s="9"/>
      <c r="J300" s="10"/>
    </row>
    <row r="301" spans="1:10" ht="21.75" customHeight="1">
      <c r="A301" s="15">
        <v>8</v>
      </c>
      <c r="B301" s="9"/>
      <c r="C301" s="10"/>
      <c r="D301" s="9"/>
      <c r="E301" s="10"/>
      <c r="F301" s="6">
        <v>21</v>
      </c>
      <c r="G301" s="9"/>
      <c r="H301" s="10"/>
      <c r="I301" s="9"/>
      <c r="J301" s="10"/>
    </row>
    <row r="302" spans="1:10" ht="21.75" customHeight="1">
      <c r="A302" s="15">
        <v>9</v>
      </c>
      <c r="B302" s="9"/>
      <c r="C302" s="10"/>
      <c r="D302" s="9"/>
      <c r="E302" s="10"/>
      <c r="F302" s="6">
        <v>22</v>
      </c>
      <c r="G302" s="9"/>
      <c r="H302" s="10"/>
      <c r="I302" s="9"/>
      <c r="J302" s="10"/>
    </row>
    <row r="303" spans="1:10" ht="21.75" customHeight="1">
      <c r="A303" s="15">
        <v>10</v>
      </c>
      <c r="B303" s="9"/>
      <c r="C303" s="10"/>
      <c r="D303" s="9"/>
      <c r="E303" s="10"/>
      <c r="F303" s="6">
        <v>23</v>
      </c>
      <c r="G303" s="9"/>
      <c r="H303" s="10"/>
      <c r="I303" s="9"/>
      <c r="J303" s="10"/>
    </row>
    <row r="304" spans="1:10" ht="21.75" customHeight="1">
      <c r="A304" s="15">
        <v>11</v>
      </c>
      <c r="B304" s="9"/>
      <c r="C304" s="10"/>
      <c r="D304" s="9"/>
      <c r="E304" s="10"/>
      <c r="F304" s="6">
        <v>24</v>
      </c>
      <c r="G304" s="9"/>
      <c r="H304" s="10"/>
      <c r="I304" s="9"/>
      <c r="J304" s="10"/>
    </row>
    <row r="305" spans="1:10" ht="21.75" customHeight="1">
      <c r="A305" s="15">
        <v>12</v>
      </c>
      <c r="B305" s="9"/>
      <c r="C305" s="10"/>
      <c r="D305" s="9"/>
      <c r="E305" s="10"/>
      <c r="F305" s="6">
        <v>25</v>
      </c>
      <c r="G305" s="9"/>
      <c r="H305" s="10"/>
      <c r="I305" s="9"/>
      <c r="J305" s="10"/>
    </row>
    <row r="306" spans="1:10" ht="21.75" customHeight="1" thickBot="1">
      <c r="A306" s="16">
        <v>13</v>
      </c>
      <c r="B306" s="11"/>
      <c r="C306" s="12"/>
      <c r="D306" s="11"/>
      <c r="E306" s="12"/>
      <c r="F306" s="17" t="s">
        <v>5</v>
      </c>
      <c r="G306" s="11"/>
      <c r="H306" s="12"/>
      <c r="I306" s="11"/>
      <c r="J306" s="12"/>
    </row>
    <row r="307" spans="1:10" ht="15.75" customHeight="1" thickBot="1">
      <c r="A307" s="245" t="s">
        <v>2</v>
      </c>
      <c r="B307" s="245"/>
      <c r="C307" s="22">
        <f>'CARDS 2'!$C$421</f>
        <v>0</v>
      </c>
      <c r="D307" s="20"/>
      <c r="E307" s="21" t="s">
        <v>16</v>
      </c>
      <c r="F307" s="243">
        <f>'CARDS 2'!$A$429</f>
        <v>0</v>
      </c>
      <c r="G307" s="243"/>
      <c r="H307" s="243"/>
      <c r="I307" s="243"/>
      <c r="J307" s="244"/>
    </row>
    <row r="308" ht="12.75" customHeight="1" thickBot="1" thickTop="1">
      <c r="A308" s="25">
        <v>2</v>
      </c>
    </row>
    <row r="309" spans="1:10" ht="27" customHeight="1">
      <c r="A309" s="13"/>
      <c r="B309" s="240">
        <f>'CARDS 2'!$A$429</f>
        <v>0</v>
      </c>
      <c r="C309" s="241"/>
      <c r="D309" s="240">
        <f>'CARDS 2'!$N$429</f>
        <v>0</v>
      </c>
      <c r="E309" s="241"/>
      <c r="F309" s="18"/>
      <c r="G309" s="240">
        <f>'CARDS 2'!$A$429</f>
        <v>0</v>
      </c>
      <c r="H309" s="241"/>
      <c r="I309" s="240">
        <f>'CARDS 2'!$N$429</f>
        <v>0</v>
      </c>
      <c r="J309" s="241"/>
    </row>
    <row r="310" spans="1:10" ht="15" customHeight="1">
      <c r="A310" s="14" t="s">
        <v>15</v>
      </c>
      <c r="B310" s="7" t="s">
        <v>13</v>
      </c>
      <c r="C310" s="8" t="s">
        <v>14</v>
      </c>
      <c r="D310" s="7" t="s">
        <v>13</v>
      </c>
      <c r="E310" s="8" t="s">
        <v>14</v>
      </c>
      <c r="F310" s="5" t="s">
        <v>15</v>
      </c>
      <c r="G310" s="7" t="s">
        <v>13</v>
      </c>
      <c r="H310" s="8" t="s">
        <v>14</v>
      </c>
      <c r="I310" s="7" t="s">
        <v>13</v>
      </c>
      <c r="J310" s="8" t="s">
        <v>14</v>
      </c>
    </row>
    <row r="311" spans="1:10" ht="21.75" customHeight="1">
      <c r="A311" s="15">
        <v>1</v>
      </c>
      <c r="B311" s="9"/>
      <c r="C311" s="10"/>
      <c r="D311" s="9"/>
      <c r="E311" s="10"/>
      <c r="F311" s="6">
        <v>14</v>
      </c>
      <c r="G311" s="9"/>
      <c r="H311" s="10"/>
      <c r="I311" s="9"/>
      <c r="J311" s="10"/>
    </row>
    <row r="312" spans="1:10" ht="21.75" customHeight="1">
      <c r="A312" s="15">
        <v>2</v>
      </c>
      <c r="B312" s="9"/>
      <c r="C312" s="10"/>
      <c r="D312" s="9"/>
      <c r="E312" s="10"/>
      <c r="F312" s="6">
        <v>15</v>
      </c>
      <c r="G312" s="9"/>
      <c r="H312" s="10"/>
      <c r="I312" s="9"/>
      <c r="J312" s="10"/>
    </row>
    <row r="313" spans="1:10" ht="21.75" customHeight="1">
      <c r="A313" s="15">
        <v>3</v>
      </c>
      <c r="B313" s="9"/>
      <c r="C313" s="10"/>
      <c r="D313" s="9"/>
      <c r="E313" s="10"/>
      <c r="F313" s="6">
        <v>16</v>
      </c>
      <c r="G313" s="9"/>
      <c r="H313" s="10"/>
      <c r="I313" s="9"/>
      <c r="J313" s="10"/>
    </row>
    <row r="314" spans="1:10" ht="21.75" customHeight="1">
      <c r="A314" s="15">
        <v>4</v>
      </c>
      <c r="B314" s="9"/>
      <c r="C314" s="10"/>
      <c r="D314" s="9"/>
      <c r="E314" s="10"/>
      <c r="F314" s="6">
        <v>17</v>
      </c>
      <c r="G314" s="9"/>
      <c r="H314" s="10"/>
      <c r="I314" s="9"/>
      <c r="J314" s="10"/>
    </row>
    <row r="315" spans="1:10" ht="21.75" customHeight="1">
      <c r="A315" s="15">
        <v>5</v>
      </c>
      <c r="B315" s="9"/>
      <c r="C315" s="10"/>
      <c r="D315" s="9"/>
      <c r="E315" s="10"/>
      <c r="F315" s="6">
        <v>18</v>
      </c>
      <c r="G315" s="9"/>
      <c r="H315" s="10"/>
      <c r="I315" s="9"/>
      <c r="J315" s="10"/>
    </row>
    <row r="316" spans="1:10" ht="21.75" customHeight="1">
      <c r="A316" s="15">
        <v>6</v>
      </c>
      <c r="B316" s="9"/>
      <c r="C316" s="10"/>
      <c r="D316" s="9"/>
      <c r="E316" s="10"/>
      <c r="F316" s="6">
        <v>19</v>
      </c>
      <c r="G316" s="9"/>
      <c r="H316" s="10"/>
      <c r="I316" s="9"/>
      <c r="J316" s="10"/>
    </row>
    <row r="317" spans="1:10" ht="21.75" customHeight="1">
      <c r="A317" s="15">
        <v>7</v>
      </c>
      <c r="B317" s="9"/>
      <c r="C317" s="10"/>
      <c r="D317" s="9"/>
      <c r="E317" s="10"/>
      <c r="F317" s="6">
        <v>20</v>
      </c>
      <c r="G317" s="9"/>
      <c r="H317" s="10"/>
      <c r="I317" s="9"/>
      <c r="J317" s="10"/>
    </row>
    <row r="318" spans="1:10" ht="21.75" customHeight="1">
      <c r="A318" s="15">
        <v>8</v>
      </c>
      <c r="B318" s="9"/>
      <c r="C318" s="10"/>
      <c r="D318" s="9"/>
      <c r="E318" s="10"/>
      <c r="F318" s="6">
        <v>21</v>
      </c>
      <c r="G318" s="9"/>
      <c r="H318" s="10"/>
      <c r="I318" s="9"/>
      <c r="J318" s="10"/>
    </row>
    <row r="319" spans="1:10" ht="21.75" customHeight="1">
      <c r="A319" s="15">
        <v>9</v>
      </c>
      <c r="B319" s="9"/>
      <c r="C319" s="10"/>
      <c r="D319" s="9"/>
      <c r="E319" s="10"/>
      <c r="F319" s="6">
        <v>22</v>
      </c>
      <c r="G319" s="9"/>
      <c r="H319" s="10"/>
      <c r="I319" s="9"/>
      <c r="J319" s="10"/>
    </row>
    <row r="320" spans="1:10" ht="21.75" customHeight="1">
      <c r="A320" s="15">
        <v>10</v>
      </c>
      <c r="B320" s="9"/>
      <c r="C320" s="10"/>
      <c r="D320" s="9"/>
      <c r="E320" s="10"/>
      <c r="F320" s="6">
        <v>23</v>
      </c>
      <c r="G320" s="9"/>
      <c r="H320" s="10"/>
      <c r="I320" s="9"/>
      <c r="J320" s="10"/>
    </row>
    <row r="321" spans="1:10" ht="21.75" customHeight="1">
      <c r="A321" s="15">
        <v>11</v>
      </c>
      <c r="B321" s="9"/>
      <c r="C321" s="10"/>
      <c r="D321" s="9"/>
      <c r="E321" s="10"/>
      <c r="F321" s="6">
        <v>24</v>
      </c>
      <c r="G321" s="9"/>
      <c r="H321" s="10"/>
      <c r="I321" s="9"/>
      <c r="J321" s="10"/>
    </row>
    <row r="322" spans="1:10" ht="21.75" customHeight="1">
      <c r="A322" s="15">
        <v>12</v>
      </c>
      <c r="B322" s="9"/>
      <c r="C322" s="10"/>
      <c r="D322" s="9"/>
      <c r="E322" s="10"/>
      <c r="F322" s="6">
        <v>25</v>
      </c>
      <c r="G322" s="9"/>
      <c r="H322" s="10"/>
      <c r="I322" s="9"/>
      <c r="J322" s="10"/>
    </row>
    <row r="323" spans="1:10" ht="21.75" customHeight="1" thickBot="1">
      <c r="A323" s="16">
        <v>13</v>
      </c>
      <c r="B323" s="11"/>
      <c r="C323" s="12"/>
      <c r="D323" s="11"/>
      <c r="E323" s="12"/>
      <c r="F323" s="17" t="s">
        <v>5</v>
      </c>
      <c r="G323" s="11"/>
      <c r="H323" s="12"/>
      <c r="I323" s="11"/>
      <c r="J323" s="12"/>
    </row>
    <row r="324" spans="1:10" ht="15.75" customHeight="1" thickBot="1">
      <c r="A324" s="245" t="s">
        <v>2</v>
      </c>
      <c r="B324" s="245"/>
      <c r="C324" s="22">
        <f>'CARDS 2'!$C$444</f>
        <v>0</v>
      </c>
      <c r="D324" s="20"/>
      <c r="E324" s="21" t="s">
        <v>16</v>
      </c>
      <c r="F324" s="243">
        <f>'CARDS 2'!$A$452</f>
        <v>0</v>
      </c>
      <c r="G324" s="243"/>
      <c r="H324" s="243"/>
      <c r="I324" s="243"/>
      <c r="J324" s="244"/>
    </row>
    <row r="325" ht="12.75" customHeight="1" thickBot="1" thickTop="1">
      <c r="A325" s="25">
        <v>2</v>
      </c>
    </row>
    <row r="326" spans="1:10" ht="27" customHeight="1">
      <c r="A326" s="13"/>
      <c r="B326" s="240">
        <f>'CARDS 2'!$A$452</f>
        <v>0</v>
      </c>
      <c r="C326" s="241"/>
      <c r="D326" s="240">
        <f>'CARDS 2'!$N$452</f>
        <v>0</v>
      </c>
      <c r="E326" s="241"/>
      <c r="F326" s="18"/>
      <c r="G326" s="240">
        <f>'CARDS 2'!$A$452</f>
        <v>0</v>
      </c>
      <c r="H326" s="241"/>
      <c r="I326" s="240">
        <f>'CARDS 2'!$N$452</f>
        <v>0</v>
      </c>
      <c r="J326" s="241"/>
    </row>
    <row r="327" spans="1:10" ht="15" customHeight="1">
      <c r="A327" s="14" t="s">
        <v>15</v>
      </c>
      <c r="B327" s="7" t="s">
        <v>13</v>
      </c>
      <c r="C327" s="8" t="s">
        <v>14</v>
      </c>
      <c r="D327" s="7" t="s">
        <v>13</v>
      </c>
      <c r="E327" s="8" t="s">
        <v>14</v>
      </c>
      <c r="F327" s="5" t="s">
        <v>15</v>
      </c>
      <c r="G327" s="7" t="s">
        <v>13</v>
      </c>
      <c r="H327" s="8" t="s">
        <v>14</v>
      </c>
      <c r="I327" s="7" t="s">
        <v>13</v>
      </c>
      <c r="J327" s="8" t="s">
        <v>14</v>
      </c>
    </row>
    <row r="328" spans="1:10" ht="21.75" customHeight="1">
      <c r="A328" s="15">
        <v>1</v>
      </c>
      <c r="B328" s="9"/>
      <c r="C328" s="10"/>
      <c r="D328" s="9"/>
      <c r="E328" s="10"/>
      <c r="F328" s="6">
        <v>14</v>
      </c>
      <c r="G328" s="9"/>
      <c r="H328" s="10"/>
      <c r="I328" s="9"/>
      <c r="J328" s="10"/>
    </row>
    <row r="329" spans="1:10" ht="21.75" customHeight="1">
      <c r="A329" s="15">
        <v>2</v>
      </c>
      <c r="B329" s="9"/>
      <c r="C329" s="10"/>
      <c r="D329" s="9"/>
      <c r="E329" s="10"/>
      <c r="F329" s="6">
        <v>15</v>
      </c>
      <c r="G329" s="9"/>
      <c r="H329" s="10"/>
      <c r="I329" s="9"/>
      <c r="J329" s="10"/>
    </row>
    <row r="330" spans="1:10" ht="21.75" customHeight="1">
      <c r="A330" s="15">
        <v>3</v>
      </c>
      <c r="B330" s="9"/>
      <c r="C330" s="10"/>
      <c r="D330" s="9"/>
      <c r="E330" s="10"/>
      <c r="F330" s="6">
        <v>16</v>
      </c>
      <c r="G330" s="9"/>
      <c r="H330" s="10"/>
      <c r="I330" s="9"/>
      <c r="J330" s="10"/>
    </row>
    <row r="331" spans="1:10" ht="21.75" customHeight="1">
      <c r="A331" s="15">
        <v>4</v>
      </c>
      <c r="B331" s="9"/>
      <c r="C331" s="10"/>
      <c r="D331" s="9"/>
      <c r="E331" s="10"/>
      <c r="F331" s="6">
        <v>17</v>
      </c>
      <c r="G331" s="9"/>
      <c r="H331" s="10"/>
      <c r="I331" s="9"/>
      <c r="J331" s="10"/>
    </row>
    <row r="332" spans="1:10" ht="21.75" customHeight="1">
      <c r="A332" s="15">
        <v>5</v>
      </c>
      <c r="B332" s="9"/>
      <c r="C332" s="10"/>
      <c r="D332" s="9"/>
      <c r="E332" s="10"/>
      <c r="F332" s="6">
        <v>18</v>
      </c>
      <c r="G332" s="9"/>
      <c r="H332" s="10"/>
      <c r="I332" s="9"/>
      <c r="J332" s="10"/>
    </row>
    <row r="333" spans="1:10" ht="21.75" customHeight="1">
      <c r="A333" s="15">
        <v>6</v>
      </c>
      <c r="B333" s="9"/>
      <c r="C333" s="10"/>
      <c r="D333" s="9"/>
      <c r="E333" s="10"/>
      <c r="F333" s="6">
        <v>19</v>
      </c>
      <c r="G333" s="9"/>
      <c r="H333" s="10"/>
      <c r="I333" s="9"/>
      <c r="J333" s="10"/>
    </row>
    <row r="334" spans="1:10" ht="21.75" customHeight="1">
      <c r="A334" s="15">
        <v>7</v>
      </c>
      <c r="B334" s="9"/>
      <c r="C334" s="10"/>
      <c r="D334" s="9"/>
      <c r="E334" s="10"/>
      <c r="F334" s="6">
        <v>20</v>
      </c>
      <c r="G334" s="9"/>
      <c r="H334" s="10"/>
      <c r="I334" s="9"/>
      <c r="J334" s="10"/>
    </row>
    <row r="335" spans="1:10" ht="21.75" customHeight="1">
      <c r="A335" s="15">
        <v>8</v>
      </c>
      <c r="B335" s="9"/>
      <c r="C335" s="10"/>
      <c r="D335" s="9"/>
      <c r="E335" s="10"/>
      <c r="F335" s="6">
        <v>21</v>
      </c>
      <c r="G335" s="9"/>
      <c r="H335" s="10"/>
      <c r="I335" s="9"/>
      <c r="J335" s="10"/>
    </row>
    <row r="336" spans="1:10" ht="21.75" customHeight="1">
      <c r="A336" s="15">
        <v>9</v>
      </c>
      <c r="B336" s="9"/>
      <c r="C336" s="10"/>
      <c r="D336" s="9"/>
      <c r="E336" s="10"/>
      <c r="F336" s="6">
        <v>22</v>
      </c>
      <c r="G336" s="9"/>
      <c r="H336" s="10"/>
      <c r="I336" s="9"/>
      <c r="J336" s="10"/>
    </row>
    <row r="337" spans="1:10" ht="21.75" customHeight="1">
      <c r="A337" s="15">
        <v>10</v>
      </c>
      <c r="B337" s="9"/>
      <c r="C337" s="10"/>
      <c r="D337" s="9"/>
      <c r="E337" s="10"/>
      <c r="F337" s="6">
        <v>23</v>
      </c>
      <c r="G337" s="9"/>
      <c r="H337" s="10"/>
      <c r="I337" s="9"/>
      <c r="J337" s="10"/>
    </row>
    <row r="338" spans="1:10" ht="21.75" customHeight="1">
      <c r="A338" s="15">
        <v>11</v>
      </c>
      <c r="B338" s="9"/>
      <c r="C338" s="10"/>
      <c r="D338" s="9"/>
      <c r="E338" s="10"/>
      <c r="F338" s="6">
        <v>24</v>
      </c>
      <c r="G338" s="9"/>
      <c r="H338" s="10"/>
      <c r="I338" s="9"/>
      <c r="J338" s="10"/>
    </row>
    <row r="339" spans="1:10" ht="21.75" customHeight="1">
      <c r="A339" s="15">
        <v>12</v>
      </c>
      <c r="B339" s="9"/>
      <c r="C339" s="10"/>
      <c r="D339" s="9"/>
      <c r="E339" s="10"/>
      <c r="F339" s="6">
        <v>25</v>
      </c>
      <c r="G339" s="9"/>
      <c r="H339" s="10"/>
      <c r="I339" s="9"/>
      <c r="J339" s="10"/>
    </row>
    <row r="340" spans="1:10" ht="21.75" customHeight="1" thickBot="1">
      <c r="A340" s="16">
        <v>13</v>
      </c>
      <c r="B340" s="11"/>
      <c r="C340" s="12"/>
      <c r="D340" s="11"/>
      <c r="E340" s="12"/>
      <c r="F340" s="17" t="s">
        <v>5</v>
      </c>
      <c r="G340" s="11"/>
      <c r="H340" s="12"/>
      <c r="I340" s="11"/>
      <c r="J340" s="12"/>
    </row>
    <row r="341" spans="1:10" ht="15.75" customHeight="1" thickBot="1">
      <c r="A341" s="245" t="s">
        <v>2</v>
      </c>
      <c r="B341" s="245"/>
      <c r="C341" s="22">
        <f>'CARDS 2'!$C$467</f>
        <v>0</v>
      </c>
      <c r="D341" s="20"/>
      <c r="E341" s="21" t="s">
        <v>16</v>
      </c>
      <c r="F341" s="243">
        <f>'CARDS 2'!$A$475</f>
        <v>0</v>
      </c>
      <c r="G341" s="243"/>
      <c r="H341" s="243"/>
      <c r="I341" s="243"/>
      <c r="J341" s="244"/>
    </row>
    <row r="342" ht="12.75" customHeight="1" thickBot="1" thickTop="1">
      <c r="A342" s="25">
        <v>2</v>
      </c>
    </row>
    <row r="343" spans="1:10" ht="27" customHeight="1">
      <c r="A343" s="13"/>
      <c r="B343" s="240">
        <f>'CARDS 2'!$A$475</f>
        <v>0</v>
      </c>
      <c r="C343" s="241"/>
      <c r="D343" s="240">
        <f>'CARDS 2'!$N$475</f>
        <v>0</v>
      </c>
      <c r="E343" s="241"/>
      <c r="F343" s="18"/>
      <c r="G343" s="240">
        <f>'CARDS 2'!$A$475</f>
        <v>0</v>
      </c>
      <c r="H343" s="241"/>
      <c r="I343" s="240">
        <f>'CARDS 2'!$N$475</f>
        <v>0</v>
      </c>
      <c r="J343" s="241"/>
    </row>
    <row r="344" spans="1:10" ht="15" customHeight="1">
      <c r="A344" s="14" t="s">
        <v>15</v>
      </c>
      <c r="B344" s="7" t="s">
        <v>13</v>
      </c>
      <c r="C344" s="8" t="s">
        <v>14</v>
      </c>
      <c r="D344" s="7" t="s">
        <v>13</v>
      </c>
      <c r="E344" s="8" t="s">
        <v>14</v>
      </c>
      <c r="F344" s="5" t="s">
        <v>15</v>
      </c>
      <c r="G344" s="7" t="s">
        <v>13</v>
      </c>
      <c r="H344" s="8" t="s">
        <v>14</v>
      </c>
      <c r="I344" s="7" t="s">
        <v>13</v>
      </c>
      <c r="J344" s="8" t="s">
        <v>14</v>
      </c>
    </row>
    <row r="345" spans="1:10" ht="21.75" customHeight="1">
      <c r="A345" s="15">
        <v>1</v>
      </c>
      <c r="B345" s="9"/>
      <c r="C345" s="10"/>
      <c r="D345" s="9"/>
      <c r="E345" s="10"/>
      <c r="F345" s="6">
        <v>14</v>
      </c>
      <c r="G345" s="9"/>
      <c r="H345" s="10"/>
      <c r="I345" s="9"/>
      <c r="J345" s="10"/>
    </row>
    <row r="346" spans="1:10" ht="21.75" customHeight="1">
      <c r="A346" s="15">
        <v>2</v>
      </c>
      <c r="B346" s="9"/>
      <c r="C346" s="10"/>
      <c r="D346" s="9"/>
      <c r="E346" s="10"/>
      <c r="F346" s="6">
        <v>15</v>
      </c>
      <c r="G346" s="9"/>
      <c r="H346" s="10"/>
      <c r="I346" s="9"/>
      <c r="J346" s="10"/>
    </row>
    <row r="347" spans="1:10" ht="21.75" customHeight="1">
      <c r="A347" s="15">
        <v>3</v>
      </c>
      <c r="B347" s="9"/>
      <c r="C347" s="10"/>
      <c r="D347" s="9"/>
      <c r="E347" s="10"/>
      <c r="F347" s="6">
        <v>16</v>
      </c>
      <c r="G347" s="9"/>
      <c r="H347" s="10"/>
      <c r="I347" s="9"/>
      <c r="J347" s="10"/>
    </row>
    <row r="348" spans="1:10" ht="21.75" customHeight="1">
      <c r="A348" s="15">
        <v>4</v>
      </c>
      <c r="B348" s="9"/>
      <c r="C348" s="10"/>
      <c r="D348" s="9"/>
      <c r="E348" s="10"/>
      <c r="F348" s="6">
        <v>17</v>
      </c>
      <c r="G348" s="9"/>
      <c r="H348" s="10"/>
      <c r="I348" s="9"/>
      <c r="J348" s="10"/>
    </row>
    <row r="349" spans="1:10" ht="21.75" customHeight="1">
      <c r="A349" s="15">
        <v>5</v>
      </c>
      <c r="B349" s="9"/>
      <c r="C349" s="10"/>
      <c r="D349" s="9"/>
      <c r="E349" s="10"/>
      <c r="F349" s="6">
        <v>18</v>
      </c>
      <c r="G349" s="9"/>
      <c r="H349" s="10"/>
      <c r="I349" s="9"/>
      <c r="J349" s="10"/>
    </row>
    <row r="350" spans="1:10" ht="21.75" customHeight="1">
      <c r="A350" s="15">
        <v>6</v>
      </c>
      <c r="B350" s="9"/>
      <c r="C350" s="10"/>
      <c r="D350" s="9"/>
      <c r="E350" s="10"/>
      <c r="F350" s="6">
        <v>19</v>
      </c>
      <c r="G350" s="9"/>
      <c r="H350" s="10"/>
      <c r="I350" s="9"/>
      <c r="J350" s="10"/>
    </row>
    <row r="351" spans="1:10" ht="21.75" customHeight="1">
      <c r="A351" s="15">
        <v>7</v>
      </c>
      <c r="B351" s="9"/>
      <c r="C351" s="10"/>
      <c r="D351" s="9"/>
      <c r="E351" s="10"/>
      <c r="F351" s="6">
        <v>20</v>
      </c>
      <c r="G351" s="9"/>
      <c r="H351" s="10"/>
      <c r="I351" s="9"/>
      <c r="J351" s="10"/>
    </row>
    <row r="352" spans="1:10" ht="21.75" customHeight="1">
      <c r="A352" s="15">
        <v>8</v>
      </c>
      <c r="B352" s="9"/>
      <c r="C352" s="10"/>
      <c r="D352" s="9"/>
      <c r="E352" s="10"/>
      <c r="F352" s="6">
        <v>21</v>
      </c>
      <c r="G352" s="9"/>
      <c r="H352" s="10"/>
      <c r="I352" s="9"/>
      <c r="J352" s="10"/>
    </row>
    <row r="353" spans="1:10" ht="21.75" customHeight="1">
      <c r="A353" s="15">
        <v>9</v>
      </c>
      <c r="B353" s="9"/>
      <c r="C353" s="10"/>
      <c r="D353" s="9"/>
      <c r="E353" s="10"/>
      <c r="F353" s="6">
        <v>22</v>
      </c>
      <c r="G353" s="9"/>
      <c r="H353" s="10"/>
      <c r="I353" s="9"/>
      <c r="J353" s="10"/>
    </row>
    <row r="354" spans="1:10" ht="21.75" customHeight="1">
      <c r="A354" s="15">
        <v>10</v>
      </c>
      <c r="B354" s="9"/>
      <c r="C354" s="10"/>
      <c r="D354" s="9"/>
      <c r="E354" s="10"/>
      <c r="F354" s="6">
        <v>23</v>
      </c>
      <c r="G354" s="9"/>
      <c r="H354" s="10"/>
      <c r="I354" s="9"/>
      <c r="J354" s="10"/>
    </row>
    <row r="355" spans="1:10" ht="21.75" customHeight="1">
      <c r="A355" s="15">
        <v>11</v>
      </c>
      <c r="B355" s="9"/>
      <c r="C355" s="10"/>
      <c r="D355" s="9"/>
      <c r="E355" s="10"/>
      <c r="F355" s="6">
        <v>24</v>
      </c>
      <c r="G355" s="9"/>
      <c r="H355" s="10"/>
      <c r="I355" s="9"/>
      <c r="J355" s="10"/>
    </row>
    <row r="356" spans="1:10" ht="21.75" customHeight="1">
      <c r="A356" s="15">
        <v>12</v>
      </c>
      <c r="B356" s="9"/>
      <c r="C356" s="10"/>
      <c r="D356" s="9"/>
      <c r="E356" s="10"/>
      <c r="F356" s="6">
        <v>25</v>
      </c>
      <c r="G356" s="9"/>
      <c r="H356" s="10"/>
      <c r="I356" s="9"/>
      <c r="J356" s="10"/>
    </row>
    <row r="357" spans="1:10" ht="21.75" customHeight="1" thickBot="1">
      <c r="A357" s="16">
        <v>13</v>
      </c>
      <c r="B357" s="11"/>
      <c r="C357" s="12"/>
      <c r="D357" s="11"/>
      <c r="E357" s="12"/>
      <c r="F357" s="17" t="s">
        <v>5</v>
      </c>
      <c r="G357" s="11"/>
      <c r="H357" s="12"/>
      <c r="I357" s="11"/>
      <c r="J357" s="12"/>
    </row>
    <row r="358" spans="1:10" ht="15.75" customHeight="1" thickBot="1">
      <c r="A358" s="245" t="s">
        <v>2</v>
      </c>
      <c r="B358" s="245"/>
      <c r="C358" s="22">
        <f>'CARDS 2'!$C$490</f>
        <v>0</v>
      </c>
      <c r="D358" s="20"/>
      <c r="E358" s="21" t="s">
        <v>16</v>
      </c>
      <c r="F358" s="243">
        <f>'CARDS 2'!$A$498</f>
        <v>0</v>
      </c>
      <c r="G358" s="243"/>
      <c r="H358" s="243"/>
      <c r="I358" s="243"/>
      <c r="J358" s="244"/>
    </row>
    <row r="359" ht="12.75" customHeight="1" thickBot="1" thickTop="1">
      <c r="A359" s="25">
        <v>2</v>
      </c>
    </row>
    <row r="360" spans="1:10" ht="27" customHeight="1">
      <c r="A360" s="13"/>
      <c r="B360" s="240">
        <f>'CARDS 2'!$A$498</f>
        <v>0</v>
      </c>
      <c r="C360" s="241"/>
      <c r="D360" s="240">
        <f>'CARDS 2'!$N$498</f>
        <v>0</v>
      </c>
      <c r="E360" s="241"/>
      <c r="F360" s="18"/>
      <c r="G360" s="240">
        <f>'CARDS 2'!$A$498</f>
        <v>0</v>
      </c>
      <c r="H360" s="241"/>
      <c r="I360" s="240">
        <f>'CARDS 2'!$N$498</f>
        <v>0</v>
      </c>
      <c r="J360" s="241"/>
    </row>
    <row r="361" spans="1:10" ht="15" customHeight="1">
      <c r="A361" s="14" t="s">
        <v>15</v>
      </c>
      <c r="B361" s="7" t="s">
        <v>13</v>
      </c>
      <c r="C361" s="8" t="s">
        <v>14</v>
      </c>
      <c r="D361" s="7" t="s">
        <v>13</v>
      </c>
      <c r="E361" s="8" t="s">
        <v>14</v>
      </c>
      <c r="F361" s="5" t="s">
        <v>15</v>
      </c>
      <c r="G361" s="7" t="s">
        <v>13</v>
      </c>
      <c r="H361" s="8" t="s">
        <v>14</v>
      </c>
      <c r="I361" s="7" t="s">
        <v>13</v>
      </c>
      <c r="J361" s="8" t="s">
        <v>14</v>
      </c>
    </row>
    <row r="362" spans="1:10" ht="21.75" customHeight="1">
      <c r="A362" s="15">
        <v>1</v>
      </c>
      <c r="B362" s="9"/>
      <c r="C362" s="10"/>
      <c r="D362" s="9"/>
      <c r="E362" s="10"/>
      <c r="F362" s="6">
        <v>14</v>
      </c>
      <c r="G362" s="9"/>
      <c r="H362" s="10"/>
      <c r="I362" s="9"/>
      <c r="J362" s="10"/>
    </row>
    <row r="363" spans="1:10" ht="21.75" customHeight="1">
      <c r="A363" s="15">
        <v>2</v>
      </c>
      <c r="B363" s="9"/>
      <c r="C363" s="10"/>
      <c r="D363" s="9"/>
      <c r="E363" s="10"/>
      <c r="F363" s="6">
        <v>15</v>
      </c>
      <c r="G363" s="9"/>
      <c r="H363" s="10"/>
      <c r="I363" s="9"/>
      <c r="J363" s="10"/>
    </row>
    <row r="364" spans="1:10" ht="21.75" customHeight="1">
      <c r="A364" s="15">
        <v>3</v>
      </c>
      <c r="B364" s="9"/>
      <c r="C364" s="10"/>
      <c r="D364" s="9"/>
      <c r="E364" s="10"/>
      <c r="F364" s="6">
        <v>16</v>
      </c>
      <c r="G364" s="9"/>
      <c r="H364" s="10"/>
      <c r="I364" s="9"/>
      <c r="J364" s="10"/>
    </row>
    <row r="365" spans="1:10" ht="21.75" customHeight="1">
      <c r="A365" s="15">
        <v>4</v>
      </c>
      <c r="B365" s="9"/>
      <c r="C365" s="10"/>
      <c r="D365" s="9"/>
      <c r="E365" s="10"/>
      <c r="F365" s="6">
        <v>17</v>
      </c>
      <c r="G365" s="9"/>
      <c r="H365" s="10"/>
      <c r="I365" s="9"/>
      <c r="J365" s="10"/>
    </row>
    <row r="366" spans="1:10" ht="21.75" customHeight="1">
      <c r="A366" s="15">
        <v>5</v>
      </c>
      <c r="B366" s="9"/>
      <c r="C366" s="10"/>
      <c r="D366" s="9"/>
      <c r="E366" s="10"/>
      <c r="F366" s="6">
        <v>18</v>
      </c>
      <c r="G366" s="9"/>
      <c r="H366" s="10"/>
      <c r="I366" s="9"/>
      <c r="J366" s="10"/>
    </row>
    <row r="367" spans="1:10" ht="21.75" customHeight="1">
      <c r="A367" s="15">
        <v>6</v>
      </c>
      <c r="B367" s="9"/>
      <c r="C367" s="10"/>
      <c r="D367" s="9"/>
      <c r="E367" s="10"/>
      <c r="F367" s="6">
        <v>19</v>
      </c>
      <c r="G367" s="9"/>
      <c r="H367" s="10"/>
      <c r="I367" s="9"/>
      <c r="J367" s="10"/>
    </row>
    <row r="368" spans="1:10" ht="21.75" customHeight="1">
      <c r="A368" s="15">
        <v>7</v>
      </c>
      <c r="B368" s="9"/>
      <c r="C368" s="10"/>
      <c r="D368" s="9"/>
      <c r="E368" s="10"/>
      <c r="F368" s="6">
        <v>20</v>
      </c>
      <c r="G368" s="9"/>
      <c r="H368" s="10"/>
      <c r="I368" s="9"/>
      <c r="J368" s="10"/>
    </row>
    <row r="369" spans="1:10" ht="21.75" customHeight="1">
      <c r="A369" s="15">
        <v>8</v>
      </c>
      <c r="B369" s="9"/>
      <c r="C369" s="10"/>
      <c r="D369" s="9"/>
      <c r="E369" s="10"/>
      <c r="F369" s="6">
        <v>21</v>
      </c>
      <c r="G369" s="9"/>
      <c r="H369" s="10"/>
      <c r="I369" s="9"/>
      <c r="J369" s="10"/>
    </row>
    <row r="370" spans="1:10" ht="21.75" customHeight="1">
      <c r="A370" s="15">
        <v>9</v>
      </c>
      <c r="B370" s="9"/>
      <c r="C370" s="10"/>
      <c r="D370" s="9"/>
      <c r="E370" s="10"/>
      <c r="F370" s="6">
        <v>22</v>
      </c>
      <c r="G370" s="9"/>
      <c r="H370" s="10"/>
      <c r="I370" s="9"/>
      <c r="J370" s="10"/>
    </row>
    <row r="371" spans="1:10" ht="21.75" customHeight="1">
      <c r="A371" s="15">
        <v>10</v>
      </c>
      <c r="B371" s="9"/>
      <c r="C371" s="10"/>
      <c r="D371" s="9"/>
      <c r="E371" s="10"/>
      <c r="F371" s="6">
        <v>23</v>
      </c>
      <c r="G371" s="9"/>
      <c r="H371" s="10"/>
      <c r="I371" s="9"/>
      <c r="J371" s="10"/>
    </row>
    <row r="372" spans="1:10" ht="21.75" customHeight="1">
      <c r="A372" s="15">
        <v>11</v>
      </c>
      <c r="B372" s="9"/>
      <c r="C372" s="10"/>
      <c r="D372" s="9"/>
      <c r="E372" s="10"/>
      <c r="F372" s="6">
        <v>24</v>
      </c>
      <c r="G372" s="9"/>
      <c r="H372" s="10"/>
      <c r="I372" s="9"/>
      <c r="J372" s="10"/>
    </row>
    <row r="373" spans="1:10" ht="21.75" customHeight="1">
      <c r="A373" s="15">
        <v>12</v>
      </c>
      <c r="B373" s="9"/>
      <c r="C373" s="10"/>
      <c r="D373" s="9"/>
      <c r="E373" s="10"/>
      <c r="F373" s="6">
        <v>25</v>
      </c>
      <c r="G373" s="9"/>
      <c r="H373" s="10"/>
      <c r="I373" s="9"/>
      <c r="J373" s="10"/>
    </row>
    <row r="374" spans="1:10" ht="21.75" customHeight="1" thickBot="1">
      <c r="A374" s="16">
        <v>13</v>
      </c>
      <c r="B374" s="11"/>
      <c r="C374" s="12"/>
      <c r="D374" s="11"/>
      <c r="E374" s="12"/>
      <c r="F374" s="17" t="s">
        <v>5</v>
      </c>
      <c r="G374" s="11"/>
      <c r="H374" s="12"/>
      <c r="I374" s="11"/>
      <c r="J374" s="12"/>
    </row>
    <row r="375" spans="1:10" ht="15.75" customHeight="1" thickBot="1">
      <c r="A375" s="245" t="s">
        <v>2</v>
      </c>
      <c r="B375" s="245"/>
      <c r="C375" s="22">
        <f>'CARDS 2'!$C$513</f>
        <v>0</v>
      </c>
      <c r="D375" s="20"/>
      <c r="E375" s="21" t="s">
        <v>16</v>
      </c>
      <c r="F375" s="243">
        <f>'CARDS 2'!$A$521</f>
        <v>0</v>
      </c>
      <c r="G375" s="243"/>
      <c r="H375" s="243"/>
      <c r="I375" s="243"/>
      <c r="J375" s="244"/>
    </row>
    <row r="376" ht="12.75" customHeight="1" thickBot="1" thickTop="1">
      <c r="A376" s="25">
        <v>2</v>
      </c>
    </row>
    <row r="377" spans="1:10" ht="27" customHeight="1">
      <c r="A377" s="13"/>
      <c r="B377" s="240">
        <f>'CARDS 2'!$A$521</f>
        <v>0</v>
      </c>
      <c r="C377" s="241"/>
      <c r="D377" s="240">
        <f>'CARDS 2'!$N$521</f>
        <v>0</v>
      </c>
      <c r="E377" s="241"/>
      <c r="F377" s="18"/>
      <c r="G377" s="240">
        <f>'CARDS 2'!$A$521</f>
        <v>0</v>
      </c>
      <c r="H377" s="241"/>
      <c r="I377" s="240">
        <f>'CARDS 2'!$N$521</f>
        <v>0</v>
      </c>
      <c r="J377" s="241"/>
    </row>
    <row r="378" spans="1:10" ht="15" customHeight="1">
      <c r="A378" s="14" t="s">
        <v>15</v>
      </c>
      <c r="B378" s="7" t="s">
        <v>13</v>
      </c>
      <c r="C378" s="8" t="s">
        <v>14</v>
      </c>
      <c r="D378" s="7" t="s">
        <v>13</v>
      </c>
      <c r="E378" s="8" t="s">
        <v>14</v>
      </c>
      <c r="F378" s="5" t="s">
        <v>15</v>
      </c>
      <c r="G378" s="7" t="s">
        <v>13</v>
      </c>
      <c r="H378" s="8" t="s">
        <v>14</v>
      </c>
      <c r="I378" s="7" t="s">
        <v>13</v>
      </c>
      <c r="J378" s="8" t="s">
        <v>14</v>
      </c>
    </row>
    <row r="379" spans="1:10" ht="21.75" customHeight="1">
      <c r="A379" s="15">
        <v>1</v>
      </c>
      <c r="B379" s="9"/>
      <c r="C379" s="10"/>
      <c r="D379" s="9"/>
      <c r="E379" s="10"/>
      <c r="F379" s="6">
        <v>14</v>
      </c>
      <c r="G379" s="9"/>
      <c r="H379" s="10"/>
      <c r="I379" s="9"/>
      <c r="J379" s="10"/>
    </row>
    <row r="380" spans="1:10" ht="21.75" customHeight="1">
      <c r="A380" s="15">
        <v>2</v>
      </c>
      <c r="B380" s="9"/>
      <c r="C380" s="10"/>
      <c r="D380" s="9"/>
      <c r="E380" s="10"/>
      <c r="F380" s="6">
        <v>15</v>
      </c>
      <c r="G380" s="9"/>
      <c r="H380" s="10"/>
      <c r="I380" s="9"/>
      <c r="J380" s="10"/>
    </row>
    <row r="381" spans="1:10" ht="21.75" customHeight="1">
      <c r="A381" s="15">
        <v>3</v>
      </c>
      <c r="B381" s="9"/>
      <c r="C381" s="10"/>
      <c r="D381" s="9"/>
      <c r="E381" s="10"/>
      <c r="F381" s="6">
        <v>16</v>
      </c>
      <c r="G381" s="9"/>
      <c r="H381" s="10"/>
      <c r="I381" s="9"/>
      <c r="J381" s="10"/>
    </row>
    <row r="382" spans="1:10" ht="21.75" customHeight="1">
      <c r="A382" s="15">
        <v>4</v>
      </c>
      <c r="B382" s="9"/>
      <c r="C382" s="10"/>
      <c r="D382" s="9"/>
      <c r="E382" s="10"/>
      <c r="F382" s="6">
        <v>17</v>
      </c>
      <c r="G382" s="9"/>
      <c r="H382" s="10"/>
      <c r="I382" s="9"/>
      <c r="J382" s="10"/>
    </row>
    <row r="383" spans="1:10" ht="21.75" customHeight="1">
      <c r="A383" s="15">
        <v>5</v>
      </c>
      <c r="B383" s="9"/>
      <c r="C383" s="10"/>
      <c r="D383" s="9"/>
      <c r="E383" s="10"/>
      <c r="F383" s="6">
        <v>18</v>
      </c>
      <c r="G383" s="9"/>
      <c r="H383" s="10"/>
      <c r="I383" s="9"/>
      <c r="J383" s="10"/>
    </row>
    <row r="384" spans="1:10" ht="21.75" customHeight="1">
      <c r="A384" s="15">
        <v>6</v>
      </c>
      <c r="B384" s="9"/>
      <c r="C384" s="10"/>
      <c r="D384" s="9"/>
      <c r="E384" s="10"/>
      <c r="F384" s="6">
        <v>19</v>
      </c>
      <c r="G384" s="9"/>
      <c r="H384" s="10"/>
      <c r="I384" s="9"/>
      <c r="J384" s="10"/>
    </row>
    <row r="385" spans="1:10" ht="21.75" customHeight="1">
      <c r="A385" s="15">
        <v>7</v>
      </c>
      <c r="B385" s="9"/>
      <c r="C385" s="10"/>
      <c r="D385" s="9"/>
      <c r="E385" s="10"/>
      <c r="F385" s="6">
        <v>20</v>
      </c>
      <c r="G385" s="9"/>
      <c r="H385" s="10"/>
      <c r="I385" s="9"/>
      <c r="J385" s="10"/>
    </row>
    <row r="386" spans="1:10" ht="21.75" customHeight="1">
      <c r="A386" s="15">
        <v>8</v>
      </c>
      <c r="B386" s="9"/>
      <c r="C386" s="10"/>
      <c r="D386" s="9"/>
      <c r="E386" s="10"/>
      <c r="F386" s="6">
        <v>21</v>
      </c>
      <c r="G386" s="9"/>
      <c r="H386" s="10"/>
      <c r="I386" s="9"/>
      <c r="J386" s="10"/>
    </row>
    <row r="387" spans="1:10" ht="21.75" customHeight="1">
      <c r="A387" s="15">
        <v>9</v>
      </c>
      <c r="B387" s="9"/>
      <c r="C387" s="10"/>
      <c r="D387" s="9"/>
      <c r="E387" s="10"/>
      <c r="F387" s="6">
        <v>22</v>
      </c>
      <c r="G387" s="9"/>
      <c r="H387" s="10"/>
      <c r="I387" s="9"/>
      <c r="J387" s="10"/>
    </row>
    <row r="388" spans="1:10" ht="21.75" customHeight="1">
      <c r="A388" s="15">
        <v>10</v>
      </c>
      <c r="B388" s="9"/>
      <c r="C388" s="10"/>
      <c r="D388" s="9"/>
      <c r="E388" s="10"/>
      <c r="F388" s="6">
        <v>23</v>
      </c>
      <c r="G388" s="9"/>
      <c r="H388" s="10"/>
      <c r="I388" s="9"/>
      <c r="J388" s="10"/>
    </row>
    <row r="389" spans="1:10" ht="21.75" customHeight="1">
      <c r="A389" s="15">
        <v>11</v>
      </c>
      <c r="B389" s="9"/>
      <c r="C389" s="10"/>
      <c r="D389" s="9"/>
      <c r="E389" s="10"/>
      <c r="F389" s="6">
        <v>24</v>
      </c>
      <c r="G389" s="9"/>
      <c r="H389" s="10"/>
      <c r="I389" s="9"/>
      <c r="J389" s="10"/>
    </row>
    <row r="390" spans="1:10" ht="21.75" customHeight="1">
      <c r="A390" s="15">
        <v>12</v>
      </c>
      <c r="B390" s="9"/>
      <c r="C390" s="10"/>
      <c r="D390" s="9"/>
      <c r="E390" s="10"/>
      <c r="F390" s="6">
        <v>25</v>
      </c>
      <c r="G390" s="9"/>
      <c r="H390" s="10"/>
      <c r="I390" s="9"/>
      <c r="J390" s="10"/>
    </row>
    <row r="391" spans="1:10" ht="21.75" customHeight="1" thickBot="1">
      <c r="A391" s="16">
        <v>13</v>
      </c>
      <c r="B391" s="11"/>
      <c r="C391" s="12"/>
      <c r="D391" s="11"/>
      <c r="E391" s="12"/>
      <c r="F391" s="17" t="s">
        <v>5</v>
      </c>
      <c r="G391" s="11"/>
      <c r="H391" s="12"/>
      <c r="I391" s="11"/>
      <c r="J391" s="12"/>
    </row>
    <row r="392" spans="1:10" ht="15.75" customHeight="1" thickBot="1">
      <c r="A392" s="245" t="s">
        <v>2</v>
      </c>
      <c r="B392" s="245"/>
      <c r="C392" s="22">
        <f>'CARDS 2'!$C$536</f>
        <v>0</v>
      </c>
      <c r="D392" s="20"/>
      <c r="E392" s="21" t="s">
        <v>16</v>
      </c>
      <c r="F392" s="243">
        <f>'CARDS 2'!$A$544</f>
        <v>0</v>
      </c>
      <c r="G392" s="243"/>
      <c r="H392" s="243"/>
      <c r="I392" s="243"/>
      <c r="J392" s="244"/>
    </row>
    <row r="393" ht="12.75" customHeight="1" thickBot="1" thickTop="1">
      <c r="A393" s="25">
        <v>2</v>
      </c>
    </row>
    <row r="394" spans="1:10" ht="27" customHeight="1">
      <c r="A394" s="13"/>
      <c r="B394" s="240">
        <f>'CARDS 2'!$A$544</f>
        <v>0</v>
      </c>
      <c r="C394" s="241"/>
      <c r="D394" s="240">
        <f>'CARDS 2'!$N$544</f>
        <v>0</v>
      </c>
      <c r="E394" s="241"/>
      <c r="F394" s="18"/>
      <c r="G394" s="240">
        <f>'CARDS 2'!$A$544</f>
        <v>0</v>
      </c>
      <c r="H394" s="241"/>
      <c r="I394" s="240">
        <f>'CARDS 2'!$N$544</f>
        <v>0</v>
      </c>
      <c r="J394" s="241"/>
    </row>
    <row r="395" spans="1:10" ht="15" customHeight="1">
      <c r="A395" s="14" t="s">
        <v>15</v>
      </c>
      <c r="B395" s="7" t="s">
        <v>13</v>
      </c>
      <c r="C395" s="8" t="s">
        <v>14</v>
      </c>
      <c r="D395" s="7" t="s">
        <v>13</v>
      </c>
      <c r="E395" s="8" t="s">
        <v>14</v>
      </c>
      <c r="F395" s="5" t="s">
        <v>15</v>
      </c>
      <c r="G395" s="7" t="s">
        <v>13</v>
      </c>
      <c r="H395" s="8" t="s">
        <v>14</v>
      </c>
      <c r="I395" s="7" t="s">
        <v>13</v>
      </c>
      <c r="J395" s="8" t="s">
        <v>14</v>
      </c>
    </row>
    <row r="396" spans="1:10" ht="21.75" customHeight="1">
      <c r="A396" s="15">
        <v>1</v>
      </c>
      <c r="B396" s="9"/>
      <c r="C396" s="10"/>
      <c r="D396" s="9"/>
      <c r="E396" s="10"/>
      <c r="F396" s="6">
        <v>14</v>
      </c>
      <c r="G396" s="9"/>
      <c r="H396" s="10"/>
      <c r="I396" s="9"/>
      <c r="J396" s="10"/>
    </row>
    <row r="397" spans="1:10" ht="21.75" customHeight="1">
      <c r="A397" s="15">
        <v>2</v>
      </c>
      <c r="B397" s="9"/>
      <c r="C397" s="10"/>
      <c r="D397" s="9"/>
      <c r="E397" s="10"/>
      <c r="F397" s="6">
        <v>15</v>
      </c>
      <c r="G397" s="9"/>
      <c r="H397" s="10"/>
      <c r="I397" s="9"/>
      <c r="J397" s="10"/>
    </row>
    <row r="398" spans="1:10" ht="21.75" customHeight="1">
      <c r="A398" s="15">
        <v>3</v>
      </c>
      <c r="B398" s="9"/>
      <c r="C398" s="10"/>
      <c r="D398" s="9"/>
      <c r="E398" s="10"/>
      <c r="F398" s="6">
        <v>16</v>
      </c>
      <c r="G398" s="9"/>
      <c r="H398" s="10"/>
      <c r="I398" s="9"/>
      <c r="J398" s="10"/>
    </row>
    <row r="399" spans="1:10" ht="21.75" customHeight="1">
      <c r="A399" s="15">
        <v>4</v>
      </c>
      <c r="B399" s="9"/>
      <c r="C399" s="10"/>
      <c r="D399" s="9"/>
      <c r="E399" s="10"/>
      <c r="F399" s="6">
        <v>17</v>
      </c>
      <c r="G399" s="9"/>
      <c r="H399" s="10"/>
      <c r="I399" s="9"/>
      <c r="J399" s="10"/>
    </row>
    <row r="400" spans="1:10" ht="21.75" customHeight="1">
      <c r="A400" s="15">
        <v>5</v>
      </c>
      <c r="B400" s="9"/>
      <c r="C400" s="10"/>
      <c r="D400" s="9"/>
      <c r="E400" s="10"/>
      <c r="F400" s="6">
        <v>18</v>
      </c>
      <c r="G400" s="9"/>
      <c r="H400" s="10"/>
      <c r="I400" s="9"/>
      <c r="J400" s="10"/>
    </row>
    <row r="401" spans="1:10" ht="21.75" customHeight="1">
      <c r="A401" s="15">
        <v>6</v>
      </c>
      <c r="B401" s="9"/>
      <c r="C401" s="10"/>
      <c r="D401" s="9"/>
      <c r="E401" s="10"/>
      <c r="F401" s="6">
        <v>19</v>
      </c>
      <c r="G401" s="9"/>
      <c r="H401" s="10"/>
      <c r="I401" s="9"/>
      <c r="J401" s="10"/>
    </row>
    <row r="402" spans="1:10" ht="21.75" customHeight="1">
      <c r="A402" s="15">
        <v>7</v>
      </c>
      <c r="B402" s="9"/>
      <c r="C402" s="10"/>
      <c r="D402" s="9"/>
      <c r="E402" s="10"/>
      <c r="F402" s="6">
        <v>20</v>
      </c>
      <c r="G402" s="9"/>
      <c r="H402" s="10"/>
      <c r="I402" s="9"/>
      <c r="J402" s="10"/>
    </row>
    <row r="403" spans="1:10" ht="21.75" customHeight="1">
      <c r="A403" s="15">
        <v>8</v>
      </c>
      <c r="B403" s="9"/>
      <c r="C403" s="10"/>
      <c r="D403" s="9"/>
      <c r="E403" s="10"/>
      <c r="F403" s="6">
        <v>21</v>
      </c>
      <c r="G403" s="9"/>
      <c r="H403" s="10"/>
      <c r="I403" s="9"/>
      <c r="J403" s="10"/>
    </row>
    <row r="404" spans="1:10" ht="21.75" customHeight="1">
      <c r="A404" s="15">
        <v>9</v>
      </c>
      <c r="B404" s="9"/>
      <c r="C404" s="10"/>
      <c r="D404" s="9"/>
      <c r="E404" s="10"/>
      <c r="F404" s="6">
        <v>22</v>
      </c>
      <c r="G404" s="9"/>
      <c r="H404" s="10"/>
      <c r="I404" s="9"/>
      <c r="J404" s="10"/>
    </row>
    <row r="405" spans="1:10" ht="21.75" customHeight="1">
      <c r="A405" s="15">
        <v>10</v>
      </c>
      <c r="B405" s="9"/>
      <c r="C405" s="10"/>
      <c r="D405" s="9"/>
      <c r="E405" s="10"/>
      <c r="F405" s="6">
        <v>23</v>
      </c>
      <c r="G405" s="9"/>
      <c r="H405" s="10"/>
      <c r="I405" s="9"/>
      <c r="J405" s="10"/>
    </row>
    <row r="406" spans="1:10" ht="21.75" customHeight="1">
      <c r="A406" s="15">
        <v>11</v>
      </c>
      <c r="B406" s="9"/>
      <c r="C406" s="10"/>
      <c r="D406" s="9"/>
      <c r="E406" s="10"/>
      <c r="F406" s="6">
        <v>24</v>
      </c>
      <c r="G406" s="9"/>
      <c r="H406" s="10"/>
      <c r="I406" s="9"/>
      <c r="J406" s="10"/>
    </row>
    <row r="407" spans="1:10" ht="21.75" customHeight="1">
      <c r="A407" s="15">
        <v>12</v>
      </c>
      <c r="B407" s="9"/>
      <c r="C407" s="10"/>
      <c r="D407" s="9"/>
      <c r="E407" s="10"/>
      <c r="F407" s="6">
        <v>25</v>
      </c>
      <c r="G407" s="9"/>
      <c r="H407" s="10"/>
      <c r="I407" s="9"/>
      <c r="J407" s="10"/>
    </row>
    <row r="408" spans="1:10" ht="21.75" customHeight="1" thickBot="1">
      <c r="A408" s="16">
        <v>13</v>
      </c>
      <c r="B408" s="11"/>
      <c r="C408" s="12"/>
      <c r="D408" s="11"/>
      <c r="E408" s="12"/>
      <c r="F408" s="17" t="s">
        <v>5</v>
      </c>
      <c r="G408" s="11"/>
      <c r="H408" s="12"/>
      <c r="I408" s="11"/>
      <c r="J408" s="12"/>
    </row>
    <row r="409" spans="1:10" ht="15.75" customHeight="1" thickBot="1">
      <c r="A409" s="245" t="s">
        <v>2</v>
      </c>
      <c r="B409" s="245"/>
      <c r="C409" s="22">
        <f>'CARDS 2'!$C$559</f>
        <v>0</v>
      </c>
      <c r="D409" s="20"/>
      <c r="E409" s="21" t="s">
        <v>16</v>
      </c>
      <c r="F409" s="243">
        <f>'CARDS 2'!$A$567</f>
        <v>0</v>
      </c>
      <c r="G409" s="243"/>
      <c r="H409" s="243"/>
      <c r="I409" s="243"/>
      <c r="J409" s="244"/>
    </row>
    <row r="410" ht="12.75" customHeight="1" thickBot="1" thickTop="1">
      <c r="A410" s="25">
        <v>2</v>
      </c>
    </row>
    <row r="411" spans="1:10" ht="27" customHeight="1">
      <c r="A411" s="13"/>
      <c r="B411" s="240">
        <f>'CARDS 2'!$A$567</f>
        <v>0</v>
      </c>
      <c r="C411" s="241"/>
      <c r="D411" s="240">
        <f>'CARDS 2'!$N$567</f>
        <v>0</v>
      </c>
      <c r="E411" s="241"/>
      <c r="F411" s="18"/>
      <c r="G411" s="240">
        <f>'CARDS 2'!$A$567</f>
        <v>0</v>
      </c>
      <c r="H411" s="241"/>
      <c r="I411" s="240">
        <f>'CARDS 2'!$N$567</f>
        <v>0</v>
      </c>
      <c r="J411" s="241"/>
    </row>
    <row r="412" spans="1:10" ht="15" customHeight="1">
      <c r="A412" s="14" t="s">
        <v>15</v>
      </c>
      <c r="B412" s="7" t="s">
        <v>13</v>
      </c>
      <c r="C412" s="8" t="s">
        <v>14</v>
      </c>
      <c r="D412" s="7" t="s">
        <v>13</v>
      </c>
      <c r="E412" s="8" t="s">
        <v>14</v>
      </c>
      <c r="F412" s="5" t="s">
        <v>15</v>
      </c>
      <c r="G412" s="7" t="s">
        <v>13</v>
      </c>
      <c r="H412" s="8" t="s">
        <v>14</v>
      </c>
      <c r="I412" s="7" t="s">
        <v>13</v>
      </c>
      <c r="J412" s="8" t="s">
        <v>14</v>
      </c>
    </row>
    <row r="413" spans="1:10" ht="21.75" customHeight="1">
      <c r="A413" s="15">
        <v>1</v>
      </c>
      <c r="B413" s="9"/>
      <c r="C413" s="10"/>
      <c r="D413" s="9"/>
      <c r="E413" s="10"/>
      <c r="F413" s="6">
        <v>14</v>
      </c>
      <c r="G413" s="9"/>
      <c r="H413" s="10"/>
      <c r="I413" s="9"/>
      <c r="J413" s="10"/>
    </row>
    <row r="414" spans="1:10" ht="21.75" customHeight="1">
      <c r="A414" s="15">
        <v>2</v>
      </c>
      <c r="B414" s="9"/>
      <c r="C414" s="10"/>
      <c r="D414" s="9"/>
      <c r="E414" s="10"/>
      <c r="F414" s="6">
        <v>15</v>
      </c>
      <c r="G414" s="9"/>
      <c r="H414" s="10"/>
      <c r="I414" s="9"/>
      <c r="J414" s="10"/>
    </row>
    <row r="415" spans="1:10" ht="21.75" customHeight="1">
      <c r="A415" s="15">
        <v>3</v>
      </c>
      <c r="B415" s="9"/>
      <c r="C415" s="10"/>
      <c r="D415" s="9"/>
      <c r="E415" s="10"/>
      <c r="F415" s="6">
        <v>16</v>
      </c>
      <c r="G415" s="9"/>
      <c r="H415" s="10"/>
      <c r="I415" s="9"/>
      <c r="J415" s="10"/>
    </row>
    <row r="416" spans="1:10" ht="21.75" customHeight="1">
      <c r="A416" s="15">
        <v>4</v>
      </c>
      <c r="B416" s="9"/>
      <c r="C416" s="10"/>
      <c r="D416" s="9"/>
      <c r="E416" s="10"/>
      <c r="F416" s="6">
        <v>17</v>
      </c>
      <c r="G416" s="9"/>
      <c r="H416" s="10"/>
      <c r="I416" s="9"/>
      <c r="J416" s="10"/>
    </row>
    <row r="417" spans="1:10" ht="21.75" customHeight="1">
      <c r="A417" s="15">
        <v>5</v>
      </c>
      <c r="B417" s="9"/>
      <c r="C417" s="10"/>
      <c r="D417" s="9"/>
      <c r="E417" s="10"/>
      <c r="F417" s="6">
        <v>18</v>
      </c>
      <c r="G417" s="9"/>
      <c r="H417" s="10"/>
      <c r="I417" s="9"/>
      <c r="J417" s="10"/>
    </row>
    <row r="418" spans="1:10" ht="21.75" customHeight="1">
      <c r="A418" s="15">
        <v>6</v>
      </c>
      <c r="B418" s="9"/>
      <c r="C418" s="10"/>
      <c r="D418" s="9"/>
      <c r="E418" s="10"/>
      <c r="F418" s="6">
        <v>19</v>
      </c>
      <c r="G418" s="9"/>
      <c r="H418" s="10"/>
      <c r="I418" s="9"/>
      <c r="J418" s="10"/>
    </row>
    <row r="419" spans="1:10" ht="21.75" customHeight="1">
      <c r="A419" s="15">
        <v>7</v>
      </c>
      <c r="B419" s="9"/>
      <c r="C419" s="10"/>
      <c r="D419" s="9"/>
      <c r="E419" s="10"/>
      <c r="F419" s="6">
        <v>20</v>
      </c>
      <c r="G419" s="9"/>
      <c r="H419" s="10"/>
      <c r="I419" s="9"/>
      <c r="J419" s="10"/>
    </row>
    <row r="420" spans="1:10" ht="21.75" customHeight="1">
      <c r="A420" s="15">
        <v>8</v>
      </c>
      <c r="B420" s="9"/>
      <c r="C420" s="10"/>
      <c r="D420" s="9"/>
      <c r="E420" s="10"/>
      <c r="F420" s="6">
        <v>21</v>
      </c>
      <c r="G420" s="9"/>
      <c r="H420" s="10"/>
      <c r="I420" s="9"/>
      <c r="J420" s="10"/>
    </row>
    <row r="421" spans="1:10" ht="21.75" customHeight="1">
      <c r="A421" s="15">
        <v>9</v>
      </c>
      <c r="B421" s="9"/>
      <c r="C421" s="10"/>
      <c r="D421" s="9"/>
      <c r="E421" s="10"/>
      <c r="F421" s="6">
        <v>22</v>
      </c>
      <c r="G421" s="9"/>
      <c r="H421" s="10"/>
      <c r="I421" s="9"/>
      <c r="J421" s="10"/>
    </row>
    <row r="422" spans="1:10" ht="21.75" customHeight="1">
      <c r="A422" s="15">
        <v>10</v>
      </c>
      <c r="B422" s="9"/>
      <c r="C422" s="10"/>
      <c r="D422" s="9"/>
      <c r="E422" s="10"/>
      <c r="F422" s="6">
        <v>23</v>
      </c>
      <c r="G422" s="9"/>
      <c r="H422" s="10"/>
      <c r="I422" s="9"/>
      <c r="J422" s="10"/>
    </row>
    <row r="423" spans="1:10" ht="21.75" customHeight="1">
      <c r="A423" s="15">
        <v>11</v>
      </c>
      <c r="B423" s="9"/>
      <c r="C423" s="10"/>
      <c r="D423" s="9"/>
      <c r="E423" s="10"/>
      <c r="F423" s="6">
        <v>24</v>
      </c>
      <c r="G423" s="9"/>
      <c r="H423" s="10"/>
      <c r="I423" s="9"/>
      <c r="J423" s="10"/>
    </row>
    <row r="424" spans="1:10" ht="21.75" customHeight="1">
      <c r="A424" s="15">
        <v>12</v>
      </c>
      <c r="B424" s="9"/>
      <c r="C424" s="10"/>
      <c r="D424" s="9"/>
      <c r="E424" s="10"/>
      <c r="F424" s="6">
        <v>25</v>
      </c>
      <c r="G424" s="9"/>
      <c r="H424" s="10"/>
      <c r="I424" s="9"/>
      <c r="J424" s="10"/>
    </row>
    <row r="425" spans="1:10" ht="21.75" customHeight="1" thickBot="1">
      <c r="A425" s="16">
        <v>13</v>
      </c>
      <c r="B425" s="11"/>
      <c r="C425" s="12"/>
      <c r="D425" s="11"/>
      <c r="E425" s="12"/>
      <c r="F425" s="17" t="s">
        <v>5</v>
      </c>
      <c r="G425" s="11"/>
      <c r="H425" s="12"/>
      <c r="I425" s="11"/>
      <c r="J425" s="12"/>
    </row>
    <row r="426" spans="1:10" ht="15.75" customHeight="1" thickBot="1">
      <c r="A426" s="245" t="s">
        <v>2</v>
      </c>
      <c r="B426" s="245"/>
      <c r="C426" s="22">
        <f>'CARDS 2'!$C$582</f>
        <v>0</v>
      </c>
      <c r="D426" s="20"/>
      <c r="E426" s="21" t="s">
        <v>16</v>
      </c>
      <c r="F426" s="243">
        <f>'CARDS 2'!$A$590</f>
        <v>0</v>
      </c>
      <c r="G426" s="243"/>
      <c r="H426" s="243"/>
      <c r="I426" s="243"/>
      <c r="J426" s="244"/>
    </row>
    <row r="427" ht="12.75" customHeight="1" thickBot="1" thickTop="1">
      <c r="A427" s="25">
        <v>2</v>
      </c>
    </row>
    <row r="428" spans="1:10" ht="27" customHeight="1">
      <c r="A428" s="13"/>
      <c r="B428" s="240">
        <f>'CARDS 2'!$A$590</f>
        <v>0</v>
      </c>
      <c r="C428" s="241"/>
      <c r="D428" s="240">
        <f>'CARDS 2'!$N$590</f>
        <v>0</v>
      </c>
      <c r="E428" s="241"/>
      <c r="F428" s="18"/>
      <c r="G428" s="240">
        <f>'CARDS 2'!$A$590</f>
        <v>0</v>
      </c>
      <c r="H428" s="241"/>
      <c r="I428" s="240">
        <f>'CARDS 2'!$N$590</f>
        <v>0</v>
      </c>
      <c r="J428" s="241"/>
    </row>
    <row r="429" spans="1:10" ht="15" customHeight="1">
      <c r="A429" s="14" t="s">
        <v>15</v>
      </c>
      <c r="B429" s="7" t="s">
        <v>13</v>
      </c>
      <c r="C429" s="8" t="s">
        <v>14</v>
      </c>
      <c r="D429" s="7" t="s">
        <v>13</v>
      </c>
      <c r="E429" s="8" t="s">
        <v>14</v>
      </c>
      <c r="F429" s="5" t="s">
        <v>15</v>
      </c>
      <c r="G429" s="7" t="s">
        <v>13</v>
      </c>
      <c r="H429" s="8" t="s">
        <v>14</v>
      </c>
      <c r="I429" s="7" t="s">
        <v>13</v>
      </c>
      <c r="J429" s="8" t="s">
        <v>14</v>
      </c>
    </row>
    <row r="430" spans="1:10" ht="21.75" customHeight="1">
      <c r="A430" s="15">
        <v>1</v>
      </c>
      <c r="B430" s="9"/>
      <c r="C430" s="10"/>
      <c r="D430" s="9"/>
      <c r="E430" s="10"/>
      <c r="F430" s="6">
        <v>14</v>
      </c>
      <c r="G430" s="9"/>
      <c r="H430" s="10"/>
      <c r="I430" s="9"/>
      <c r="J430" s="10"/>
    </row>
    <row r="431" spans="1:10" ht="21.75" customHeight="1">
      <c r="A431" s="15">
        <v>2</v>
      </c>
      <c r="B431" s="9"/>
      <c r="C431" s="10"/>
      <c r="D431" s="9"/>
      <c r="E431" s="10"/>
      <c r="F431" s="6">
        <v>15</v>
      </c>
      <c r="G431" s="9"/>
      <c r="H431" s="10"/>
      <c r="I431" s="9"/>
      <c r="J431" s="10"/>
    </row>
    <row r="432" spans="1:10" ht="21.75" customHeight="1">
      <c r="A432" s="15">
        <v>3</v>
      </c>
      <c r="B432" s="9"/>
      <c r="C432" s="10"/>
      <c r="D432" s="9"/>
      <c r="E432" s="10"/>
      <c r="F432" s="6">
        <v>16</v>
      </c>
      <c r="G432" s="9"/>
      <c r="H432" s="10"/>
      <c r="I432" s="9"/>
      <c r="J432" s="10"/>
    </row>
    <row r="433" spans="1:10" ht="21.75" customHeight="1">
      <c r="A433" s="15">
        <v>4</v>
      </c>
      <c r="B433" s="9"/>
      <c r="C433" s="10"/>
      <c r="D433" s="9"/>
      <c r="E433" s="10"/>
      <c r="F433" s="6">
        <v>17</v>
      </c>
      <c r="G433" s="9"/>
      <c r="H433" s="10"/>
      <c r="I433" s="9"/>
      <c r="J433" s="10"/>
    </row>
    <row r="434" spans="1:10" ht="21.75" customHeight="1">
      <c r="A434" s="15">
        <v>5</v>
      </c>
      <c r="B434" s="9"/>
      <c r="C434" s="10"/>
      <c r="D434" s="9"/>
      <c r="E434" s="10"/>
      <c r="F434" s="6">
        <v>18</v>
      </c>
      <c r="G434" s="9"/>
      <c r="H434" s="10"/>
      <c r="I434" s="9"/>
      <c r="J434" s="10"/>
    </row>
    <row r="435" spans="1:10" ht="21.75" customHeight="1">
      <c r="A435" s="15">
        <v>6</v>
      </c>
      <c r="B435" s="9"/>
      <c r="C435" s="10"/>
      <c r="D435" s="9"/>
      <c r="E435" s="10"/>
      <c r="F435" s="6">
        <v>19</v>
      </c>
      <c r="G435" s="9"/>
      <c r="H435" s="10"/>
      <c r="I435" s="9"/>
      <c r="J435" s="10"/>
    </row>
    <row r="436" spans="1:10" ht="21.75" customHeight="1">
      <c r="A436" s="15">
        <v>7</v>
      </c>
      <c r="B436" s="9"/>
      <c r="C436" s="10"/>
      <c r="D436" s="9"/>
      <c r="E436" s="10"/>
      <c r="F436" s="6">
        <v>20</v>
      </c>
      <c r="G436" s="9"/>
      <c r="H436" s="10"/>
      <c r="I436" s="9"/>
      <c r="J436" s="10"/>
    </row>
    <row r="437" spans="1:10" ht="21.75" customHeight="1">
      <c r="A437" s="15">
        <v>8</v>
      </c>
      <c r="B437" s="9"/>
      <c r="C437" s="10"/>
      <c r="D437" s="9"/>
      <c r="E437" s="10"/>
      <c r="F437" s="6">
        <v>21</v>
      </c>
      <c r="G437" s="9"/>
      <c r="H437" s="10"/>
      <c r="I437" s="9"/>
      <c r="J437" s="10"/>
    </row>
    <row r="438" spans="1:10" ht="21.75" customHeight="1">
      <c r="A438" s="15">
        <v>9</v>
      </c>
      <c r="B438" s="9"/>
      <c r="C438" s="10"/>
      <c r="D438" s="9"/>
      <c r="E438" s="10"/>
      <c r="F438" s="6">
        <v>22</v>
      </c>
      <c r="G438" s="9"/>
      <c r="H438" s="10"/>
      <c r="I438" s="9"/>
      <c r="J438" s="10"/>
    </row>
    <row r="439" spans="1:10" ht="21.75" customHeight="1">
      <c r="A439" s="15">
        <v>10</v>
      </c>
      <c r="B439" s="9"/>
      <c r="C439" s="10"/>
      <c r="D439" s="9"/>
      <c r="E439" s="10"/>
      <c r="F439" s="6">
        <v>23</v>
      </c>
      <c r="G439" s="9"/>
      <c r="H439" s="10"/>
      <c r="I439" s="9"/>
      <c r="J439" s="10"/>
    </row>
    <row r="440" spans="1:10" ht="21.75" customHeight="1">
      <c r="A440" s="15">
        <v>11</v>
      </c>
      <c r="B440" s="9"/>
      <c r="C440" s="10"/>
      <c r="D440" s="9"/>
      <c r="E440" s="10"/>
      <c r="F440" s="6">
        <v>24</v>
      </c>
      <c r="G440" s="9"/>
      <c r="H440" s="10"/>
      <c r="I440" s="9"/>
      <c r="J440" s="10"/>
    </row>
    <row r="441" spans="1:10" ht="21.75" customHeight="1">
      <c r="A441" s="15">
        <v>12</v>
      </c>
      <c r="B441" s="9"/>
      <c r="C441" s="10"/>
      <c r="D441" s="9"/>
      <c r="E441" s="10"/>
      <c r="F441" s="6">
        <v>25</v>
      </c>
      <c r="G441" s="9"/>
      <c r="H441" s="10"/>
      <c r="I441" s="9"/>
      <c r="J441" s="10"/>
    </row>
    <row r="442" spans="1:10" ht="21.75" customHeight="1" thickBot="1">
      <c r="A442" s="16">
        <v>13</v>
      </c>
      <c r="B442" s="11"/>
      <c r="C442" s="12"/>
      <c r="D442" s="11"/>
      <c r="E442" s="12"/>
      <c r="F442" s="17" t="s">
        <v>5</v>
      </c>
      <c r="G442" s="11"/>
      <c r="H442" s="12"/>
      <c r="I442" s="11"/>
      <c r="J442" s="12"/>
    </row>
    <row r="443" spans="1:10" ht="15.75" customHeight="1" thickBot="1">
      <c r="A443" s="245" t="s">
        <v>2</v>
      </c>
      <c r="B443" s="245"/>
      <c r="C443" s="22">
        <f>'CARDS 2'!$C$605</f>
        <v>0</v>
      </c>
      <c r="D443" s="20"/>
      <c r="E443" s="21" t="s">
        <v>16</v>
      </c>
      <c r="F443" s="243">
        <f>'CARDS 2'!$A$613</f>
        <v>0</v>
      </c>
      <c r="G443" s="243"/>
      <c r="H443" s="243"/>
      <c r="I443" s="243"/>
      <c r="J443" s="244"/>
    </row>
    <row r="444" ht="12.75" customHeight="1" thickBot="1" thickTop="1">
      <c r="A444" s="25">
        <v>2</v>
      </c>
    </row>
    <row r="445" spans="1:10" ht="27" customHeight="1">
      <c r="A445" s="13"/>
      <c r="B445" s="240">
        <f>'CARDS 2'!$A$613</f>
        <v>0</v>
      </c>
      <c r="C445" s="241"/>
      <c r="D445" s="240">
        <f>'CARDS 2'!$N$613</f>
        <v>0</v>
      </c>
      <c r="E445" s="241"/>
      <c r="F445" s="18"/>
      <c r="G445" s="240">
        <f>'CARDS 2'!$A$613</f>
        <v>0</v>
      </c>
      <c r="H445" s="241"/>
      <c r="I445" s="240">
        <f>'CARDS 2'!$N$613</f>
        <v>0</v>
      </c>
      <c r="J445" s="241"/>
    </row>
    <row r="446" spans="1:10" ht="15" customHeight="1">
      <c r="A446" s="14" t="s">
        <v>15</v>
      </c>
      <c r="B446" s="7" t="s">
        <v>13</v>
      </c>
      <c r="C446" s="8" t="s">
        <v>14</v>
      </c>
      <c r="D446" s="7" t="s">
        <v>13</v>
      </c>
      <c r="E446" s="8" t="s">
        <v>14</v>
      </c>
      <c r="F446" s="5" t="s">
        <v>15</v>
      </c>
      <c r="G446" s="7" t="s">
        <v>13</v>
      </c>
      <c r="H446" s="8" t="s">
        <v>14</v>
      </c>
      <c r="I446" s="7" t="s">
        <v>13</v>
      </c>
      <c r="J446" s="8" t="s">
        <v>14</v>
      </c>
    </row>
    <row r="447" spans="1:10" ht="21.75" customHeight="1">
      <c r="A447" s="15">
        <v>1</v>
      </c>
      <c r="B447" s="9"/>
      <c r="C447" s="10"/>
      <c r="D447" s="9"/>
      <c r="E447" s="10"/>
      <c r="F447" s="6">
        <v>14</v>
      </c>
      <c r="G447" s="9"/>
      <c r="H447" s="10"/>
      <c r="I447" s="9"/>
      <c r="J447" s="10"/>
    </row>
    <row r="448" spans="1:10" ht="21.75" customHeight="1">
      <c r="A448" s="15">
        <v>2</v>
      </c>
      <c r="B448" s="9"/>
      <c r="C448" s="10"/>
      <c r="D448" s="9"/>
      <c r="E448" s="10"/>
      <c r="F448" s="6">
        <v>15</v>
      </c>
      <c r="G448" s="9"/>
      <c r="H448" s="10"/>
      <c r="I448" s="9"/>
      <c r="J448" s="10"/>
    </row>
    <row r="449" spans="1:10" ht="21.75" customHeight="1">
      <c r="A449" s="15">
        <v>3</v>
      </c>
      <c r="B449" s="9"/>
      <c r="C449" s="10"/>
      <c r="D449" s="9"/>
      <c r="E449" s="10"/>
      <c r="F449" s="6">
        <v>16</v>
      </c>
      <c r="G449" s="9"/>
      <c r="H449" s="10"/>
      <c r="I449" s="9"/>
      <c r="J449" s="10"/>
    </row>
    <row r="450" spans="1:10" ht="21.75" customHeight="1">
      <c r="A450" s="15">
        <v>4</v>
      </c>
      <c r="B450" s="9"/>
      <c r="C450" s="10"/>
      <c r="D450" s="9"/>
      <c r="E450" s="10"/>
      <c r="F450" s="6">
        <v>17</v>
      </c>
      <c r="G450" s="9"/>
      <c r="H450" s="10"/>
      <c r="I450" s="9"/>
      <c r="J450" s="10"/>
    </row>
    <row r="451" spans="1:10" ht="21.75" customHeight="1">
      <c r="A451" s="15">
        <v>5</v>
      </c>
      <c r="B451" s="9"/>
      <c r="C451" s="10"/>
      <c r="D451" s="9"/>
      <c r="E451" s="10"/>
      <c r="F451" s="6">
        <v>18</v>
      </c>
      <c r="G451" s="9"/>
      <c r="H451" s="10"/>
      <c r="I451" s="9"/>
      <c r="J451" s="10"/>
    </row>
    <row r="452" spans="1:10" ht="21.75" customHeight="1">
      <c r="A452" s="15">
        <v>6</v>
      </c>
      <c r="B452" s="9"/>
      <c r="C452" s="10"/>
      <c r="D452" s="9"/>
      <c r="E452" s="10"/>
      <c r="F452" s="6">
        <v>19</v>
      </c>
      <c r="G452" s="9"/>
      <c r="H452" s="10"/>
      <c r="I452" s="9"/>
      <c r="J452" s="10"/>
    </row>
    <row r="453" spans="1:10" ht="21.75" customHeight="1">
      <c r="A453" s="15">
        <v>7</v>
      </c>
      <c r="B453" s="9"/>
      <c r="C453" s="10"/>
      <c r="D453" s="9"/>
      <c r="E453" s="10"/>
      <c r="F453" s="6">
        <v>20</v>
      </c>
      <c r="G453" s="9"/>
      <c r="H453" s="10"/>
      <c r="I453" s="9"/>
      <c r="J453" s="10"/>
    </row>
    <row r="454" spans="1:10" ht="21.75" customHeight="1">
      <c r="A454" s="15">
        <v>8</v>
      </c>
      <c r="B454" s="9"/>
      <c r="C454" s="10"/>
      <c r="D454" s="9"/>
      <c r="E454" s="10"/>
      <c r="F454" s="6">
        <v>21</v>
      </c>
      <c r="G454" s="9"/>
      <c r="H454" s="10"/>
      <c r="I454" s="9"/>
      <c r="J454" s="10"/>
    </row>
    <row r="455" spans="1:10" ht="21.75" customHeight="1">
      <c r="A455" s="15">
        <v>9</v>
      </c>
      <c r="B455" s="9"/>
      <c r="C455" s="10"/>
      <c r="D455" s="9"/>
      <c r="E455" s="10"/>
      <c r="F455" s="6">
        <v>22</v>
      </c>
      <c r="G455" s="9"/>
      <c r="H455" s="10"/>
      <c r="I455" s="9"/>
      <c r="J455" s="10"/>
    </row>
    <row r="456" spans="1:10" ht="21.75" customHeight="1">
      <c r="A456" s="15">
        <v>10</v>
      </c>
      <c r="B456" s="9"/>
      <c r="C456" s="10"/>
      <c r="D456" s="9"/>
      <c r="E456" s="10"/>
      <c r="F456" s="6">
        <v>23</v>
      </c>
      <c r="G456" s="9"/>
      <c r="H456" s="10"/>
      <c r="I456" s="9"/>
      <c r="J456" s="10"/>
    </row>
    <row r="457" spans="1:10" ht="21.75" customHeight="1">
      <c r="A457" s="15">
        <v>11</v>
      </c>
      <c r="B457" s="9"/>
      <c r="C457" s="10"/>
      <c r="D457" s="9"/>
      <c r="E457" s="10"/>
      <c r="F457" s="6">
        <v>24</v>
      </c>
      <c r="G457" s="9"/>
      <c r="H457" s="10"/>
      <c r="I457" s="9"/>
      <c r="J457" s="10"/>
    </row>
    <row r="458" spans="1:10" ht="21.75" customHeight="1">
      <c r="A458" s="15">
        <v>12</v>
      </c>
      <c r="B458" s="9"/>
      <c r="C458" s="10"/>
      <c r="D458" s="9"/>
      <c r="E458" s="10"/>
      <c r="F458" s="6">
        <v>25</v>
      </c>
      <c r="G458" s="9"/>
      <c r="H458" s="10"/>
      <c r="I458" s="9"/>
      <c r="J458" s="10"/>
    </row>
    <row r="459" spans="1:10" ht="21.75" customHeight="1" thickBot="1">
      <c r="A459" s="16">
        <v>13</v>
      </c>
      <c r="B459" s="11"/>
      <c r="C459" s="12"/>
      <c r="D459" s="11"/>
      <c r="E459" s="12"/>
      <c r="F459" s="17" t="s">
        <v>5</v>
      </c>
      <c r="G459" s="11"/>
      <c r="H459" s="12"/>
      <c r="I459" s="11"/>
      <c r="J459" s="12"/>
    </row>
    <row r="460" spans="1:10" ht="15.75" customHeight="1" thickBot="1">
      <c r="A460" s="245" t="s">
        <v>2</v>
      </c>
      <c r="B460" s="245"/>
      <c r="C460" s="22">
        <f>'CARDS 2'!$C$628</f>
        <v>0</v>
      </c>
      <c r="D460" s="20"/>
      <c r="E460" s="21" t="s">
        <v>16</v>
      </c>
      <c r="F460" s="243">
        <f>'CARDS 2'!$A$636</f>
        <v>0</v>
      </c>
      <c r="G460" s="243"/>
      <c r="H460" s="243"/>
      <c r="I460" s="243"/>
      <c r="J460" s="244"/>
    </row>
    <row r="461" ht="12.75" customHeight="1" thickBot="1" thickTop="1">
      <c r="A461" s="25">
        <v>2</v>
      </c>
    </row>
    <row r="462" spans="1:10" ht="27" customHeight="1">
      <c r="A462" s="13"/>
      <c r="B462" s="240">
        <f>'CARDS 2'!$A$636</f>
        <v>0</v>
      </c>
      <c r="C462" s="241"/>
      <c r="D462" s="240">
        <f>'CARDS 2'!$N$636</f>
        <v>0</v>
      </c>
      <c r="E462" s="241"/>
      <c r="F462" s="18"/>
      <c r="G462" s="240">
        <f>'CARDS 2'!$A$636</f>
        <v>0</v>
      </c>
      <c r="H462" s="241"/>
      <c r="I462" s="240">
        <f>'CARDS 2'!$N$636</f>
        <v>0</v>
      </c>
      <c r="J462" s="241"/>
    </row>
    <row r="463" spans="1:10" ht="15" customHeight="1">
      <c r="A463" s="14" t="s">
        <v>15</v>
      </c>
      <c r="B463" s="7" t="s">
        <v>13</v>
      </c>
      <c r="C463" s="8" t="s">
        <v>14</v>
      </c>
      <c r="D463" s="7" t="s">
        <v>13</v>
      </c>
      <c r="E463" s="8" t="s">
        <v>14</v>
      </c>
      <c r="F463" s="5" t="s">
        <v>15</v>
      </c>
      <c r="G463" s="7" t="s">
        <v>13</v>
      </c>
      <c r="H463" s="8" t="s">
        <v>14</v>
      </c>
      <c r="I463" s="7" t="s">
        <v>13</v>
      </c>
      <c r="J463" s="8" t="s">
        <v>14</v>
      </c>
    </row>
    <row r="464" spans="1:10" ht="21.75" customHeight="1">
      <c r="A464" s="15">
        <v>1</v>
      </c>
      <c r="B464" s="9"/>
      <c r="C464" s="10"/>
      <c r="D464" s="9"/>
      <c r="E464" s="10"/>
      <c r="F464" s="6">
        <v>14</v>
      </c>
      <c r="G464" s="9"/>
      <c r="H464" s="10"/>
      <c r="I464" s="9"/>
      <c r="J464" s="10"/>
    </row>
    <row r="465" spans="1:10" ht="21.75" customHeight="1">
      <c r="A465" s="15">
        <v>2</v>
      </c>
      <c r="B465" s="9"/>
      <c r="C465" s="10"/>
      <c r="D465" s="9"/>
      <c r="E465" s="10"/>
      <c r="F465" s="6">
        <v>15</v>
      </c>
      <c r="G465" s="9"/>
      <c r="H465" s="10"/>
      <c r="I465" s="9"/>
      <c r="J465" s="10"/>
    </row>
    <row r="466" spans="1:10" ht="21.75" customHeight="1">
      <c r="A466" s="15">
        <v>3</v>
      </c>
      <c r="B466" s="9"/>
      <c r="C466" s="10"/>
      <c r="D466" s="9"/>
      <c r="E466" s="10"/>
      <c r="F466" s="6">
        <v>16</v>
      </c>
      <c r="G466" s="9"/>
      <c r="H466" s="10"/>
      <c r="I466" s="9"/>
      <c r="J466" s="10"/>
    </row>
    <row r="467" spans="1:10" ht="21.75" customHeight="1">
      <c r="A467" s="15">
        <v>4</v>
      </c>
      <c r="B467" s="9"/>
      <c r="C467" s="10"/>
      <c r="D467" s="9"/>
      <c r="E467" s="10"/>
      <c r="F467" s="6">
        <v>17</v>
      </c>
      <c r="G467" s="9"/>
      <c r="H467" s="10"/>
      <c r="I467" s="9"/>
      <c r="J467" s="10"/>
    </row>
    <row r="468" spans="1:10" ht="21.75" customHeight="1">
      <c r="A468" s="15">
        <v>5</v>
      </c>
      <c r="B468" s="9"/>
      <c r="C468" s="10"/>
      <c r="D468" s="9"/>
      <c r="E468" s="10"/>
      <c r="F468" s="6">
        <v>18</v>
      </c>
      <c r="G468" s="9"/>
      <c r="H468" s="10"/>
      <c r="I468" s="9"/>
      <c r="J468" s="10"/>
    </row>
    <row r="469" spans="1:10" ht="21.75" customHeight="1">
      <c r="A469" s="15">
        <v>6</v>
      </c>
      <c r="B469" s="9"/>
      <c r="C469" s="10"/>
      <c r="D469" s="9"/>
      <c r="E469" s="10"/>
      <c r="F469" s="6">
        <v>19</v>
      </c>
      <c r="G469" s="9"/>
      <c r="H469" s="10"/>
      <c r="I469" s="9"/>
      <c r="J469" s="10"/>
    </row>
    <row r="470" spans="1:10" ht="21.75" customHeight="1">
      <c r="A470" s="15">
        <v>7</v>
      </c>
      <c r="B470" s="9"/>
      <c r="C470" s="10"/>
      <c r="D470" s="9"/>
      <c r="E470" s="10"/>
      <c r="F470" s="6">
        <v>20</v>
      </c>
      <c r="G470" s="9"/>
      <c r="H470" s="10"/>
      <c r="I470" s="9"/>
      <c r="J470" s="10"/>
    </row>
    <row r="471" spans="1:10" ht="21.75" customHeight="1">
      <c r="A471" s="15">
        <v>8</v>
      </c>
      <c r="B471" s="9"/>
      <c r="C471" s="10"/>
      <c r="D471" s="9"/>
      <c r="E471" s="10"/>
      <c r="F471" s="6">
        <v>21</v>
      </c>
      <c r="G471" s="9"/>
      <c r="H471" s="10"/>
      <c r="I471" s="9"/>
      <c r="J471" s="10"/>
    </row>
    <row r="472" spans="1:10" ht="21.75" customHeight="1">
      <c r="A472" s="15">
        <v>9</v>
      </c>
      <c r="B472" s="9"/>
      <c r="C472" s="10"/>
      <c r="D472" s="9"/>
      <c r="E472" s="10"/>
      <c r="F472" s="6">
        <v>22</v>
      </c>
      <c r="G472" s="9"/>
      <c r="H472" s="10"/>
      <c r="I472" s="9"/>
      <c r="J472" s="10"/>
    </row>
    <row r="473" spans="1:10" ht="21.75" customHeight="1">
      <c r="A473" s="15">
        <v>10</v>
      </c>
      <c r="B473" s="9"/>
      <c r="C473" s="10"/>
      <c r="D473" s="9"/>
      <c r="E473" s="10"/>
      <c r="F473" s="6">
        <v>23</v>
      </c>
      <c r="G473" s="9"/>
      <c r="H473" s="10"/>
      <c r="I473" s="9"/>
      <c r="J473" s="10"/>
    </row>
    <row r="474" spans="1:10" ht="21.75" customHeight="1">
      <c r="A474" s="15">
        <v>11</v>
      </c>
      <c r="B474" s="9"/>
      <c r="C474" s="10"/>
      <c r="D474" s="9"/>
      <c r="E474" s="10"/>
      <c r="F474" s="6">
        <v>24</v>
      </c>
      <c r="G474" s="9"/>
      <c r="H474" s="10"/>
      <c r="I474" s="9"/>
      <c r="J474" s="10"/>
    </row>
    <row r="475" spans="1:10" ht="21.75" customHeight="1">
      <c r="A475" s="15">
        <v>12</v>
      </c>
      <c r="B475" s="9"/>
      <c r="C475" s="10"/>
      <c r="D475" s="9"/>
      <c r="E475" s="10"/>
      <c r="F475" s="6">
        <v>25</v>
      </c>
      <c r="G475" s="9"/>
      <c r="H475" s="10"/>
      <c r="I475" s="9"/>
      <c r="J475" s="10"/>
    </row>
    <row r="476" spans="1:10" ht="21.75" customHeight="1" thickBot="1">
      <c r="A476" s="16">
        <v>13</v>
      </c>
      <c r="B476" s="11"/>
      <c r="C476" s="12"/>
      <c r="D476" s="11"/>
      <c r="E476" s="12"/>
      <c r="F476" s="17" t="s">
        <v>5</v>
      </c>
      <c r="G476" s="11"/>
      <c r="H476" s="12"/>
      <c r="I476" s="11"/>
      <c r="J476" s="12"/>
    </row>
    <row r="477" spans="1:10" ht="15.75" customHeight="1" thickBot="1">
      <c r="A477" s="245" t="s">
        <v>2</v>
      </c>
      <c r="B477" s="245"/>
      <c r="C477" s="22"/>
      <c r="D477" s="20"/>
      <c r="E477" s="21" t="s">
        <v>16</v>
      </c>
      <c r="F477" s="243"/>
      <c r="G477" s="243"/>
      <c r="H477" s="243"/>
      <c r="I477" s="243"/>
      <c r="J477" s="244"/>
    </row>
    <row r="478" ht="12.75" customHeight="1" thickBot="1" thickTop="1">
      <c r="A478" s="25">
        <v>2</v>
      </c>
    </row>
    <row r="479" spans="1:10" ht="27" customHeight="1">
      <c r="A479" s="13"/>
      <c r="B479" s="240"/>
      <c r="C479" s="241"/>
      <c r="D479" s="240"/>
      <c r="E479" s="241"/>
      <c r="F479" s="18"/>
      <c r="G479" s="240"/>
      <c r="H479" s="241"/>
      <c r="I479" s="240"/>
      <c r="J479" s="241"/>
    </row>
    <row r="480" spans="1:10" ht="15" customHeight="1">
      <c r="A480" s="14" t="s">
        <v>15</v>
      </c>
      <c r="B480" s="7" t="s">
        <v>13</v>
      </c>
      <c r="C480" s="8" t="s">
        <v>14</v>
      </c>
      <c r="D480" s="7" t="s">
        <v>13</v>
      </c>
      <c r="E480" s="8" t="s">
        <v>14</v>
      </c>
      <c r="F480" s="5" t="s">
        <v>15</v>
      </c>
      <c r="G480" s="7" t="s">
        <v>13</v>
      </c>
      <c r="H480" s="8" t="s">
        <v>14</v>
      </c>
      <c r="I480" s="7" t="s">
        <v>13</v>
      </c>
      <c r="J480" s="8" t="s">
        <v>14</v>
      </c>
    </row>
    <row r="481" spans="1:10" ht="21.75" customHeight="1">
      <c r="A481" s="15">
        <v>1</v>
      </c>
      <c r="B481" s="9"/>
      <c r="C481" s="10"/>
      <c r="D481" s="9"/>
      <c r="E481" s="10"/>
      <c r="F481" s="6">
        <v>14</v>
      </c>
      <c r="G481" s="9"/>
      <c r="H481" s="10"/>
      <c r="I481" s="9"/>
      <c r="J481" s="10"/>
    </row>
    <row r="482" spans="1:10" ht="21.75" customHeight="1">
      <c r="A482" s="15">
        <v>2</v>
      </c>
      <c r="B482" s="9"/>
      <c r="C482" s="10"/>
      <c r="D482" s="9"/>
      <c r="E482" s="10"/>
      <c r="F482" s="6">
        <v>15</v>
      </c>
      <c r="G482" s="9"/>
      <c r="H482" s="10"/>
      <c r="I482" s="9"/>
      <c r="J482" s="10"/>
    </row>
    <row r="483" spans="1:10" ht="21.75" customHeight="1">
      <c r="A483" s="15">
        <v>3</v>
      </c>
      <c r="B483" s="9"/>
      <c r="C483" s="10"/>
      <c r="D483" s="9"/>
      <c r="E483" s="10"/>
      <c r="F483" s="6">
        <v>16</v>
      </c>
      <c r="G483" s="9"/>
      <c r="H483" s="10"/>
      <c r="I483" s="9"/>
      <c r="J483" s="10"/>
    </row>
    <row r="484" spans="1:10" ht="21.75" customHeight="1">
      <c r="A484" s="15">
        <v>4</v>
      </c>
      <c r="B484" s="9"/>
      <c r="C484" s="10"/>
      <c r="D484" s="9"/>
      <c r="E484" s="10"/>
      <c r="F484" s="6">
        <v>17</v>
      </c>
      <c r="G484" s="9"/>
      <c r="H484" s="10"/>
      <c r="I484" s="9"/>
      <c r="J484" s="10"/>
    </row>
    <row r="485" spans="1:10" ht="21.75" customHeight="1">
      <c r="A485" s="15">
        <v>5</v>
      </c>
      <c r="B485" s="9"/>
      <c r="C485" s="10"/>
      <c r="D485" s="9"/>
      <c r="E485" s="10"/>
      <c r="F485" s="6">
        <v>18</v>
      </c>
      <c r="G485" s="9"/>
      <c r="H485" s="10"/>
      <c r="I485" s="9"/>
      <c r="J485" s="10"/>
    </row>
    <row r="486" spans="1:10" ht="21.75" customHeight="1">
      <c r="A486" s="15">
        <v>6</v>
      </c>
      <c r="B486" s="9"/>
      <c r="C486" s="10"/>
      <c r="D486" s="9"/>
      <c r="E486" s="10"/>
      <c r="F486" s="6">
        <v>19</v>
      </c>
      <c r="G486" s="9"/>
      <c r="H486" s="10"/>
      <c r="I486" s="9"/>
      <c r="J486" s="10"/>
    </row>
    <row r="487" spans="1:10" ht="21.75" customHeight="1">
      <c r="A487" s="15">
        <v>7</v>
      </c>
      <c r="B487" s="9"/>
      <c r="C487" s="10"/>
      <c r="D487" s="9"/>
      <c r="E487" s="10"/>
      <c r="F487" s="6">
        <v>20</v>
      </c>
      <c r="G487" s="9"/>
      <c r="H487" s="10"/>
      <c r="I487" s="9"/>
      <c r="J487" s="10"/>
    </row>
    <row r="488" spans="1:10" ht="21.75" customHeight="1">
      <c r="A488" s="15">
        <v>8</v>
      </c>
      <c r="B488" s="9"/>
      <c r="C488" s="10"/>
      <c r="D488" s="9"/>
      <c r="E488" s="10"/>
      <c r="F488" s="6">
        <v>21</v>
      </c>
      <c r="G488" s="9"/>
      <c r="H488" s="10"/>
      <c r="I488" s="9"/>
      <c r="J488" s="10"/>
    </row>
    <row r="489" spans="1:10" ht="21.75" customHeight="1">
      <c r="A489" s="15">
        <v>9</v>
      </c>
      <c r="B489" s="9"/>
      <c r="C489" s="10"/>
      <c r="D489" s="9"/>
      <c r="E489" s="10"/>
      <c r="F489" s="6">
        <v>22</v>
      </c>
      <c r="G489" s="9"/>
      <c r="H489" s="10"/>
      <c r="I489" s="9"/>
      <c r="J489" s="10"/>
    </row>
    <row r="490" spans="1:10" ht="21.75" customHeight="1">
      <c r="A490" s="15">
        <v>10</v>
      </c>
      <c r="B490" s="9"/>
      <c r="C490" s="10"/>
      <c r="D490" s="9"/>
      <c r="E490" s="10"/>
      <c r="F490" s="6">
        <v>23</v>
      </c>
      <c r="G490" s="9"/>
      <c r="H490" s="10"/>
      <c r="I490" s="9"/>
      <c r="J490" s="10"/>
    </row>
    <row r="491" spans="1:10" ht="21.75" customHeight="1">
      <c r="A491" s="15">
        <v>11</v>
      </c>
      <c r="B491" s="9"/>
      <c r="C491" s="10"/>
      <c r="D491" s="9"/>
      <c r="E491" s="10"/>
      <c r="F491" s="6">
        <v>24</v>
      </c>
      <c r="G491" s="9"/>
      <c r="H491" s="10"/>
      <c r="I491" s="9"/>
      <c r="J491" s="10"/>
    </row>
    <row r="492" spans="1:10" ht="21.75" customHeight="1">
      <c r="A492" s="15">
        <v>12</v>
      </c>
      <c r="B492" s="9"/>
      <c r="C492" s="10"/>
      <c r="D492" s="9"/>
      <c r="E492" s="10"/>
      <c r="F492" s="6">
        <v>25</v>
      </c>
      <c r="G492" s="9"/>
      <c r="H492" s="10"/>
      <c r="I492" s="9"/>
      <c r="J492" s="10"/>
    </row>
    <row r="493" spans="1:10" ht="21.75" customHeight="1" thickBot="1">
      <c r="A493" s="16">
        <v>13</v>
      </c>
      <c r="B493" s="11"/>
      <c r="C493" s="12"/>
      <c r="D493" s="11"/>
      <c r="E493" s="12"/>
      <c r="F493" s="17" t="s">
        <v>5</v>
      </c>
      <c r="G493" s="11"/>
      <c r="H493" s="12"/>
      <c r="I493" s="11"/>
      <c r="J493" s="12"/>
    </row>
  </sheetData>
  <sheetProtection password="C00D" sheet="1" selectLockedCells="1" selectUnlockedCells="1"/>
  <mergeCells count="174">
    <mergeCell ref="A1:B1"/>
    <mergeCell ref="F1:J1"/>
    <mergeCell ref="B3:C3"/>
    <mergeCell ref="D3:E3"/>
    <mergeCell ref="G3:H3"/>
    <mergeCell ref="I3:J3"/>
    <mergeCell ref="A18:B18"/>
    <mergeCell ref="F18:J18"/>
    <mergeCell ref="B20:C20"/>
    <mergeCell ref="D20:E20"/>
    <mergeCell ref="G20:H20"/>
    <mergeCell ref="I20:J20"/>
    <mergeCell ref="A35:B35"/>
    <mergeCell ref="F35:J35"/>
    <mergeCell ref="B37:C37"/>
    <mergeCell ref="D37:E37"/>
    <mergeCell ref="G37:H37"/>
    <mergeCell ref="I37:J37"/>
    <mergeCell ref="A52:B52"/>
    <mergeCell ref="F52:J52"/>
    <mergeCell ref="B54:C54"/>
    <mergeCell ref="D54:E54"/>
    <mergeCell ref="G54:H54"/>
    <mergeCell ref="I54:J54"/>
    <mergeCell ref="A69:B69"/>
    <mergeCell ref="F69:J69"/>
    <mergeCell ref="B71:C71"/>
    <mergeCell ref="D71:E71"/>
    <mergeCell ref="G71:H71"/>
    <mergeCell ref="I71:J71"/>
    <mergeCell ref="A86:B86"/>
    <mergeCell ref="F86:J86"/>
    <mergeCell ref="B88:C88"/>
    <mergeCell ref="D88:E88"/>
    <mergeCell ref="G88:H88"/>
    <mergeCell ref="I88:J88"/>
    <mergeCell ref="A103:B103"/>
    <mergeCell ref="F103:J103"/>
    <mergeCell ref="B105:C105"/>
    <mergeCell ref="D105:E105"/>
    <mergeCell ref="G105:H105"/>
    <mergeCell ref="I105:J105"/>
    <mergeCell ref="A120:B120"/>
    <mergeCell ref="F120:J120"/>
    <mergeCell ref="B122:C122"/>
    <mergeCell ref="D122:E122"/>
    <mergeCell ref="G122:H122"/>
    <mergeCell ref="I122:J122"/>
    <mergeCell ref="A137:B137"/>
    <mergeCell ref="F137:J137"/>
    <mergeCell ref="B139:C139"/>
    <mergeCell ref="D139:E139"/>
    <mergeCell ref="G139:H139"/>
    <mergeCell ref="I139:J139"/>
    <mergeCell ref="A154:B154"/>
    <mergeCell ref="F154:J154"/>
    <mergeCell ref="B156:C156"/>
    <mergeCell ref="D156:E156"/>
    <mergeCell ref="G156:H156"/>
    <mergeCell ref="I156:J156"/>
    <mergeCell ref="A171:B171"/>
    <mergeCell ref="F171:J171"/>
    <mergeCell ref="B173:C173"/>
    <mergeCell ref="D173:E173"/>
    <mergeCell ref="G173:H173"/>
    <mergeCell ref="I173:J173"/>
    <mergeCell ref="A188:B188"/>
    <mergeCell ref="F188:J188"/>
    <mergeCell ref="B190:C190"/>
    <mergeCell ref="D190:E190"/>
    <mergeCell ref="G190:H190"/>
    <mergeCell ref="I190:J190"/>
    <mergeCell ref="A205:B205"/>
    <mergeCell ref="F205:J205"/>
    <mergeCell ref="B207:C207"/>
    <mergeCell ref="D207:E207"/>
    <mergeCell ref="G207:H207"/>
    <mergeCell ref="I207:J207"/>
    <mergeCell ref="A222:B222"/>
    <mergeCell ref="F222:J222"/>
    <mergeCell ref="B224:C224"/>
    <mergeCell ref="D224:E224"/>
    <mergeCell ref="G224:H224"/>
    <mergeCell ref="I224:J224"/>
    <mergeCell ref="A239:B239"/>
    <mergeCell ref="F239:J239"/>
    <mergeCell ref="B241:C241"/>
    <mergeCell ref="D241:E241"/>
    <mergeCell ref="G241:H241"/>
    <mergeCell ref="I241:J241"/>
    <mergeCell ref="A256:B256"/>
    <mergeCell ref="F256:J256"/>
    <mergeCell ref="B258:C258"/>
    <mergeCell ref="D258:E258"/>
    <mergeCell ref="G258:H258"/>
    <mergeCell ref="I258:J258"/>
    <mergeCell ref="A273:B273"/>
    <mergeCell ref="F273:J273"/>
    <mergeCell ref="B275:C275"/>
    <mergeCell ref="D275:E275"/>
    <mergeCell ref="G275:H275"/>
    <mergeCell ref="I275:J275"/>
    <mergeCell ref="A290:B290"/>
    <mergeCell ref="F290:J290"/>
    <mergeCell ref="B292:C292"/>
    <mergeCell ref="D292:E292"/>
    <mergeCell ref="G292:H292"/>
    <mergeCell ref="I292:J292"/>
    <mergeCell ref="A307:B307"/>
    <mergeCell ref="F307:J307"/>
    <mergeCell ref="B309:C309"/>
    <mergeCell ref="D309:E309"/>
    <mergeCell ref="G309:H309"/>
    <mergeCell ref="I309:J309"/>
    <mergeCell ref="A324:B324"/>
    <mergeCell ref="F324:J324"/>
    <mergeCell ref="B326:C326"/>
    <mergeCell ref="D326:E326"/>
    <mergeCell ref="G326:H326"/>
    <mergeCell ref="I326:J326"/>
    <mergeCell ref="A341:B341"/>
    <mergeCell ref="F341:J341"/>
    <mergeCell ref="B343:C343"/>
    <mergeCell ref="D343:E343"/>
    <mergeCell ref="G343:H343"/>
    <mergeCell ref="I343:J343"/>
    <mergeCell ref="A358:B358"/>
    <mergeCell ref="F358:J358"/>
    <mergeCell ref="B360:C360"/>
    <mergeCell ref="D360:E360"/>
    <mergeCell ref="G360:H360"/>
    <mergeCell ref="I360:J360"/>
    <mergeCell ref="A375:B375"/>
    <mergeCell ref="F375:J375"/>
    <mergeCell ref="B377:C377"/>
    <mergeCell ref="D377:E377"/>
    <mergeCell ref="G377:H377"/>
    <mergeCell ref="I377:J377"/>
    <mergeCell ref="A392:B392"/>
    <mergeCell ref="F392:J392"/>
    <mergeCell ref="B394:C394"/>
    <mergeCell ref="D394:E394"/>
    <mergeCell ref="G394:H394"/>
    <mergeCell ref="I394:J394"/>
    <mergeCell ref="A409:B409"/>
    <mergeCell ref="F409:J409"/>
    <mergeCell ref="B411:C411"/>
    <mergeCell ref="D411:E411"/>
    <mergeCell ref="G411:H411"/>
    <mergeCell ref="I411:J411"/>
    <mergeCell ref="A426:B426"/>
    <mergeCell ref="F426:J426"/>
    <mergeCell ref="B428:C428"/>
    <mergeCell ref="D428:E428"/>
    <mergeCell ref="G428:H428"/>
    <mergeCell ref="I428:J428"/>
    <mergeCell ref="A443:B443"/>
    <mergeCell ref="F443:J443"/>
    <mergeCell ref="B445:C445"/>
    <mergeCell ref="D445:E445"/>
    <mergeCell ref="G445:H445"/>
    <mergeCell ref="I445:J445"/>
    <mergeCell ref="A460:B460"/>
    <mergeCell ref="F460:J460"/>
    <mergeCell ref="B462:C462"/>
    <mergeCell ref="D462:E462"/>
    <mergeCell ref="G462:H462"/>
    <mergeCell ref="I462:J462"/>
    <mergeCell ref="A477:B477"/>
    <mergeCell ref="F477:J477"/>
    <mergeCell ref="B479:C479"/>
    <mergeCell ref="D479:E479"/>
    <mergeCell ref="G479:H479"/>
    <mergeCell ref="I479:J479"/>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priority="1" dxfId="0" operator="equal" stopIfTrue="1">
      <formula>0</formula>
    </cfRule>
  </conditionalFormatting>
  <printOptions/>
  <pageMargins left="0.11811023622047245" right="0.7480314960629921" top="0.31496062992125984" bottom="0.984251968503937" header="0.5118110236220472" footer="0.5118110236220472"/>
  <pageSetup horizontalDpi="600" verticalDpi="600" orientation="portrait" paperSize="9" scale="95" r:id="rId1"/>
  <rowBreaks count="28" manualBreakCount="28">
    <brk id="17" max="255" man="1"/>
    <brk id="34" max="255" man="1"/>
    <brk id="51" max="255" man="1"/>
    <brk id="68" max="255" man="1"/>
    <brk id="85" max="255" man="1"/>
    <brk id="102" max="255" man="1"/>
    <brk id="119" max="255" man="1"/>
    <brk id="136" max="255" man="1"/>
    <brk id="153" max="255" man="1"/>
    <brk id="170" max="255" man="1"/>
    <brk id="187" max="255" man="1"/>
    <brk id="204" max="255" man="1"/>
    <brk id="221" max="255" man="1"/>
    <brk id="238" max="255" man="1"/>
    <brk id="255" max="255" man="1"/>
    <brk id="272" max="255" man="1"/>
    <brk id="289" max="255" man="1"/>
    <brk id="306" max="255" man="1"/>
    <brk id="323" max="255" man="1"/>
    <brk id="340" max="255" man="1"/>
    <brk id="357" max="255" man="1"/>
    <brk id="374" max="255" man="1"/>
    <brk id="391" max="255" man="1"/>
    <brk id="408" max="255" man="1"/>
    <brk id="425" max="255" man="1"/>
    <brk id="442" max="255" man="1"/>
    <brk id="459" max="255" man="1"/>
    <brk id="476" max="255" man="1"/>
  </rowBreaks>
</worksheet>
</file>

<file path=xl/worksheets/sheet2.xml><?xml version="1.0" encoding="utf-8"?>
<worksheet xmlns="http://schemas.openxmlformats.org/spreadsheetml/2006/main" xmlns:r="http://schemas.openxmlformats.org/officeDocument/2006/relationships">
  <sheetPr codeName="Sheet9"/>
  <dimension ref="A1:AT378"/>
  <sheetViews>
    <sheetView showRowColHeaders="0" zoomScalePageLayoutView="0" workbookViewId="0" topLeftCell="A1">
      <pane ySplit="5" topLeftCell="A6" activePane="bottomLeft" state="frozen"/>
      <selection pane="topLeft" activeCell="A1" sqref="A1"/>
      <selection pane="bottomLeft" activeCell="B7" sqref="B7"/>
    </sheetView>
  </sheetViews>
  <sheetFormatPr defaultColWidth="8.8515625" defaultRowHeight="12.75"/>
  <cols>
    <col min="1" max="1" width="7.8515625" style="61" customWidth="1"/>
    <col min="2" max="2" width="17.7109375" style="61" customWidth="1"/>
    <col min="3" max="4" width="17.7109375" style="61" hidden="1" customWidth="1"/>
    <col min="5" max="5" width="17.7109375" style="61" customWidth="1"/>
    <col min="6" max="6" width="7.140625" style="61" customWidth="1"/>
    <col min="7" max="8" width="7.00390625" style="62" hidden="1" customWidth="1"/>
    <col min="9" max="12" width="14.140625" style="128" hidden="1" customWidth="1"/>
    <col min="13" max="16384" width="8.8515625" style="61" customWidth="1"/>
  </cols>
  <sheetData>
    <row r="1" spans="1:46" ht="12">
      <c r="A1" s="104"/>
      <c r="B1" s="104"/>
      <c r="C1" s="104"/>
      <c r="D1" s="104"/>
      <c r="E1" s="104"/>
      <c r="F1" s="104"/>
      <c r="G1" s="105"/>
      <c r="H1" s="105"/>
      <c r="I1" s="126"/>
      <c r="J1" s="126"/>
      <c r="K1" s="126"/>
      <c r="L1" s="126"/>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row>
    <row r="2" spans="1:46" ht="12">
      <c r="A2" s="104"/>
      <c r="B2" s="104"/>
      <c r="C2" s="104"/>
      <c r="D2" s="104"/>
      <c r="E2" s="104"/>
      <c r="F2" s="104"/>
      <c r="G2" s="105"/>
      <c r="H2" s="105"/>
      <c r="I2" s="126"/>
      <c r="J2" s="126"/>
      <c r="K2" s="126"/>
      <c r="L2" s="126"/>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row>
    <row r="3" spans="1:46" ht="34.5" customHeight="1">
      <c r="A3" s="93" t="s">
        <v>22</v>
      </c>
      <c r="B3" s="94">
        <f>COUNTA(E7:E134)</f>
        <v>0</v>
      </c>
      <c r="C3" s="104">
        <f>(B3-64)*2</f>
        <v>-128</v>
      </c>
      <c r="D3" s="124"/>
      <c r="E3" s="104"/>
      <c r="F3" s="104"/>
      <c r="G3" s="150" t="s">
        <v>35</v>
      </c>
      <c r="H3" s="150"/>
      <c r="I3" s="150"/>
      <c r="J3" s="150"/>
      <c r="K3" s="150"/>
      <c r="L3" s="150"/>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row>
    <row r="4" spans="1:46" ht="13.5" customHeight="1">
      <c r="A4" s="149" t="s">
        <v>23</v>
      </c>
      <c r="B4" s="153" t="s">
        <v>45</v>
      </c>
      <c r="C4" s="153"/>
      <c r="D4" s="153"/>
      <c r="E4" s="153"/>
      <c r="F4" s="106"/>
      <c r="G4" s="149" t="s">
        <v>24</v>
      </c>
      <c r="H4" s="149" t="s">
        <v>25</v>
      </c>
      <c r="I4" s="152" t="s">
        <v>46</v>
      </c>
      <c r="J4" s="152" t="s">
        <v>47</v>
      </c>
      <c r="K4" s="152" t="s">
        <v>48</v>
      </c>
      <c r="L4" s="151" t="s">
        <v>49</v>
      </c>
      <c r="M4" s="104"/>
      <c r="N4" s="104"/>
      <c r="O4" s="104"/>
      <c r="P4" s="104"/>
      <c r="Q4" s="104"/>
      <c r="R4" s="104"/>
      <c r="S4" s="115"/>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row>
    <row r="5" spans="1:46" ht="12" customHeight="1">
      <c r="A5" s="149"/>
      <c r="B5" s="125" t="s">
        <v>46</v>
      </c>
      <c r="C5" s="125" t="s">
        <v>47</v>
      </c>
      <c r="D5" s="125" t="s">
        <v>48</v>
      </c>
      <c r="E5" s="125" t="s">
        <v>49</v>
      </c>
      <c r="F5" s="106"/>
      <c r="G5" s="149"/>
      <c r="H5" s="149"/>
      <c r="I5" s="152"/>
      <c r="J5" s="152"/>
      <c r="K5" s="152"/>
      <c r="L5" s="151"/>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row>
    <row r="6" spans="1:46" ht="11.25" customHeight="1" hidden="1">
      <c r="A6" s="89">
        <v>0</v>
      </c>
      <c r="B6" s="89"/>
      <c r="C6" s="89"/>
      <c r="D6" s="89"/>
      <c r="E6" s="90" t="s">
        <v>26</v>
      </c>
      <c r="F6" s="106"/>
      <c r="G6" s="91"/>
      <c r="H6" s="92"/>
      <c r="I6" s="129"/>
      <c r="J6" s="129"/>
      <c r="K6" s="129"/>
      <c r="L6" s="90"/>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row>
    <row r="7" spans="1:46" ht="12.75">
      <c r="A7" s="114">
        <v>1</v>
      </c>
      <c r="B7" s="116"/>
      <c r="C7" s="116"/>
      <c r="D7" s="116"/>
      <c r="E7" s="116"/>
      <c r="F7" s="106"/>
      <c r="G7" s="107">
        <v>1</v>
      </c>
      <c r="H7" s="107" t="e">
        <f>IF(G7&lt;=$C$3,Draw!A3,HLOOKUP($B$3,Draw!$E$2:$BQ$258,Entries!G7+1,FALSE))</f>
        <v>#N/A</v>
      </c>
      <c r="I7" s="127" t="e">
        <f>VLOOKUP($H7,$A$6:$E134,2,FALSE)</f>
        <v>#N/A</v>
      </c>
      <c r="J7" s="127" t="e">
        <f>VLOOKUP($H7,$A$6:$E134,3,FALSE)</f>
        <v>#N/A</v>
      </c>
      <c r="K7" s="127" t="e">
        <f>VLOOKUP($H7,$A$6:$E134,4,FALSE)</f>
        <v>#N/A</v>
      </c>
      <c r="L7" s="127" t="e">
        <f>VLOOKUP($H7,$A$6:$E134,5,FALSE)</f>
        <v>#N/A</v>
      </c>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ht="12.75">
      <c r="A8" s="114">
        <v>2</v>
      </c>
      <c r="B8" s="116"/>
      <c r="C8" s="116"/>
      <c r="D8" s="116"/>
      <c r="E8" s="116"/>
      <c r="F8" s="106"/>
      <c r="G8" s="107">
        <v>2</v>
      </c>
      <c r="H8" s="107" t="e">
        <f>IF(G8&lt;=$C$3,Draw!A4,HLOOKUP($B$3,Draw!$E$2:$BQ$258,Entries!G8+1,FALSE))</f>
        <v>#N/A</v>
      </c>
      <c r="I8" s="127" t="e">
        <f>VLOOKUP($H8,$A$6:$E135,2,FALSE)</f>
        <v>#N/A</v>
      </c>
      <c r="J8" s="127" t="e">
        <f>VLOOKUP($H8,$A$6:$E135,3,FALSE)</f>
        <v>#N/A</v>
      </c>
      <c r="K8" s="127" t="e">
        <f>VLOOKUP($H8,$A$6:$E135,4,FALSE)</f>
        <v>#N/A</v>
      </c>
      <c r="L8" s="127" t="e">
        <f>VLOOKUP($H8,$A$6:$E135,5,FALSE)</f>
        <v>#N/A</v>
      </c>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row>
    <row r="9" spans="1:46" ht="12.75">
      <c r="A9" s="114">
        <v>3</v>
      </c>
      <c r="B9" s="116"/>
      <c r="C9" s="116"/>
      <c r="D9" s="116"/>
      <c r="E9" s="116"/>
      <c r="F9" s="106"/>
      <c r="G9" s="107">
        <v>3</v>
      </c>
      <c r="H9" s="107" t="e">
        <f>IF(G9&lt;=$C$3,Draw!A5,HLOOKUP($B$3,Draw!$E$2:$BQ$258,Entries!G9+1,FALSE))</f>
        <v>#N/A</v>
      </c>
      <c r="I9" s="127" t="e">
        <f>VLOOKUP($H9,$A$6:$E136,2,FALSE)</f>
        <v>#N/A</v>
      </c>
      <c r="J9" s="127" t="e">
        <f>VLOOKUP($H9,$A$6:$E136,3,FALSE)</f>
        <v>#N/A</v>
      </c>
      <c r="K9" s="127" t="e">
        <f>VLOOKUP($H9,$A$6:$E136,4,FALSE)</f>
        <v>#N/A</v>
      </c>
      <c r="L9" s="127" t="e">
        <f>VLOOKUP($H9,$A$6:$E136,5,FALSE)</f>
        <v>#N/A</v>
      </c>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row>
    <row r="10" spans="1:46" ht="12.75" customHeight="1">
      <c r="A10" s="114">
        <v>4</v>
      </c>
      <c r="B10" s="116"/>
      <c r="C10" s="116"/>
      <c r="D10" s="116"/>
      <c r="E10" s="116"/>
      <c r="F10" s="106"/>
      <c r="G10" s="107">
        <v>4</v>
      </c>
      <c r="H10" s="107" t="e">
        <f>IF(G10&lt;=$C$3,Draw!A6,HLOOKUP($B$3,Draw!$E$2:$BQ$258,Entries!G10+1,FALSE))</f>
        <v>#N/A</v>
      </c>
      <c r="I10" s="127" t="e">
        <f>VLOOKUP($H10,$A$6:$E137,2,FALSE)</f>
        <v>#N/A</v>
      </c>
      <c r="J10" s="127" t="e">
        <f>VLOOKUP($H10,$A$6:$E137,3,FALSE)</f>
        <v>#N/A</v>
      </c>
      <c r="K10" s="127" t="e">
        <f>VLOOKUP($H10,$A$6:$E137,4,FALSE)</f>
        <v>#N/A</v>
      </c>
      <c r="L10" s="127" t="e">
        <f>VLOOKUP($H10,$A$6:$E137,5,FALSE)</f>
        <v>#N/A</v>
      </c>
      <c r="M10" s="104"/>
      <c r="N10" s="146" t="s">
        <v>38</v>
      </c>
      <c r="O10" s="146"/>
      <c r="P10" s="146"/>
      <c r="Q10" s="146"/>
      <c r="R10" s="146"/>
      <c r="S10" s="146"/>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row>
    <row r="11" spans="1:46" ht="12.75" customHeight="1">
      <c r="A11" s="114">
        <v>5</v>
      </c>
      <c r="B11" s="116"/>
      <c r="C11" s="116"/>
      <c r="D11" s="116"/>
      <c r="E11" s="116"/>
      <c r="F11" s="106"/>
      <c r="G11" s="107">
        <v>5</v>
      </c>
      <c r="H11" s="107" t="e">
        <f>IF(G11&lt;=$C$3,Draw!A7,HLOOKUP($B$3,Draw!$E$2:$BQ$258,Entries!G11+1,FALSE))</f>
        <v>#N/A</v>
      </c>
      <c r="I11" s="127" t="e">
        <f>VLOOKUP($H11,$A$6:$E138,2,FALSE)</f>
        <v>#N/A</v>
      </c>
      <c r="J11" s="127" t="e">
        <f>VLOOKUP($H11,$A$6:$E138,3,FALSE)</f>
        <v>#N/A</v>
      </c>
      <c r="K11" s="127" t="e">
        <f>VLOOKUP($H11,$A$6:$E138,4,FALSE)</f>
        <v>#N/A</v>
      </c>
      <c r="L11" s="127" t="e">
        <f>VLOOKUP($H11,$A$6:$E138,5,FALSE)</f>
        <v>#N/A</v>
      </c>
      <c r="M11" s="104"/>
      <c r="N11" s="146"/>
      <c r="O11" s="146"/>
      <c r="P11" s="146"/>
      <c r="Q11" s="146"/>
      <c r="R11" s="146"/>
      <c r="S11" s="146"/>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row>
    <row r="12" spans="1:46" ht="12.75" customHeight="1">
      <c r="A12" s="114">
        <v>6</v>
      </c>
      <c r="B12" s="116"/>
      <c r="C12" s="116"/>
      <c r="D12" s="116"/>
      <c r="E12" s="116"/>
      <c r="F12" s="106"/>
      <c r="G12" s="107">
        <v>6</v>
      </c>
      <c r="H12" s="107" t="e">
        <f>IF(G12&lt;=$C$3,Draw!A8,HLOOKUP($B$3,Draw!$E$2:$BQ$258,Entries!G12+1,FALSE))</f>
        <v>#N/A</v>
      </c>
      <c r="I12" s="127" t="e">
        <f>VLOOKUP($H12,$A$6:$E139,2,FALSE)</f>
        <v>#N/A</v>
      </c>
      <c r="J12" s="127" t="e">
        <f>VLOOKUP($H12,$A$6:$E139,3,FALSE)</f>
        <v>#N/A</v>
      </c>
      <c r="K12" s="127" t="e">
        <f>VLOOKUP($H12,$A$6:$E139,4,FALSE)</f>
        <v>#N/A</v>
      </c>
      <c r="L12" s="127" t="e">
        <f>VLOOKUP($H12,$A$6:$E139,5,FALSE)</f>
        <v>#N/A</v>
      </c>
      <c r="M12" s="104"/>
      <c r="N12" s="146"/>
      <c r="O12" s="146"/>
      <c r="P12" s="146"/>
      <c r="Q12" s="146"/>
      <c r="R12" s="146"/>
      <c r="S12" s="146"/>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row>
    <row r="13" spans="1:46" ht="12.75" customHeight="1">
      <c r="A13" s="114">
        <v>7</v>
      </c>
      <c r="B13" s="116"/>
      <c r="C13" s="116"/>
      <c r="D13" s="116"/>
      <c r="E13" s="116"/>
      <c r="F13" s="106"/>
      <c r="G13" s="107">
        <v>7</v>
      </c>
      <c r="H13" s="107" t="e">
        <f>IF(G13&lt;=$C$3,Draw!A9,HLOOKUP($B$3,Draw!$E$2:$BQ$258,Entries!G13+1,FALSE))</f>
        <v>#N/A</v>
      </c>
      <c r="I13" s="127" t="e">
        <f>VLOOKUP($H13,$A$6:$E140,2,FALSE)</f>
        <v>#N/A</v>
      </c>
      <c r="J13" s="127" t="e">
        <f>VLOOKUP($H13,$A$6:$E140,3,FALSE)</f>
        <v>#N/A</v>
      </c>
      <c r="K13" s="127" t="e">
        <f>VLOOKUP($H13,$A$6:$E140,4,FALSE)</f>
        <v>#N/A</v>
      </c>
      <c r="L13" s="127" t="e">
        <f>VLOOKUP($H13,$A$6:$E140,5,FALSE)</f>
        <v>#N/A</v>
      </c>
      <c r="M13" s="104"/>
      <c r="N13" s="147" t="s">
        <v>36</v>
      </c>
      <c r="O13" s="147"/>
      <c r="P13" s="147"/>
      <c r="Q13" s="147"/>
      <c r="R13" s="147"/>
      <c r="S13" s="147"/>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row>
    <row r="14" spans="1:46" ht="12.75" customHeight="1">
      <c r="A14" s="114">
        <v>8</v>
      </c>
      <c r="B14" s="116"/>
      <c r="C14" s="116"/>
      <c r="D14" s="116"/>
      <c r="E14" s="116"/>
      <c r="F14" s="106"/>
      <c r="G14" s="107">
        <v>8</v>
      </c>
      <c r="H14" s="107" t="e">
        <f>IF(G14&lt;=$C$3,Draw!A10,HLOOKUP($B$3,Draw!$E$2:$BQ$258,Entries!G14+1,FALSE))</f>
        <v>#N/A</v>
      </c>
      <c r="I14" s="127" t="e">
        <f>VLOOKUP($H14,$A$6:$E141,2,FALSE)</f>
        <v>#N/A</v>
      </c>
      <c r="J14" s="127" t="e">
        <f>VLOOKUP($H14,$A$6:$E141,3,FALSE)</f>
        <v>#N/A</v>
      </c>
      <c r="K14" s="127" t="e">
        <f>VLOOKUP($H14,$A$6:$E141,4,FALSE)</f>
        <v>#N/A</v>
      </c>
      <c r="L14" s="127" t="e">
        <f>VLOOKUP($H14,$A$6:$E141,5,FALSE)</f>
        <v>#N/A</v>
      </c>
      <c r="M14" s="104"/>
      <c r="N14" s="147"/>
      <c r="O14" s="147"/>
      <c r="P14" s="147"/>
      <c r="Q14" s="147"/>
      <c r="R14" s="147"/>
      <c r="S14" s="147"/>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row>
    <row r="15" spans="1:46" ht="12.75" customHeight="1">
      <c r="A15" s="114">
        <v>9</v>
      </c>
      <c r="B15" s="116"/>
      <c r="C15" s="116"/>
      <c r="D15" s="116"/>
      <c r="E15" s="116"/>
      <c r="F15" s="106"/>
      <c r="G15" s="107">
        <v>9</v>
      </c>
      <c r="H15" s="107" t="e">
        <f>IF(G15&lt;=$C$3,Draw!A11,HLOOKUP($B$3,Draw!$E$2:$BQ$258,Entries!G15+1,FALSE))</f>
        <v>#N/A</v>
      </c>
      <c r="I15" s="127" t="e">
        <f>VLOOKUP($H15,$A$6:$E142,2,FALSE)</f>
        <v>#N/A</v>
      </c>
      <c r="J15" s="127" t="e">
        <f>VLOOKUP($H15,$A$6:$E142,3,FALSE)</f>
        <v>#N/A</v>
      </c>
      <c r="K15" s="127" t="e">
        <f>VLOOKUP($H15,$A$6:$E142,4,FALSE)</f>
        <v>#N/A</v>
      </c>
      <c r="L15" s="127" t="e">
        <f>VLOOKUP($H15,$A$6:$E142,5,FALSE)</f>
        <v>#N/A</v>
      </c>
      <c r="M15" s="104"/>
      <c r="N15" s="112"/>
      <c r="O15" s="112"/>
      <c r="P15" s="112"/>
      <c r="Q15" s="112"/>
      <c r="R15" s="112"/>
      <c r="S15" s="112"/>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row>
    <row r="16" spans="1:46" ht="12.75">
      <c r="A16" s="114">
        <v>10</v>
      </c>
      <c r="B16" s="116"/>
      <c r="C16" s="116"/>
      <c r="D16" s="116"/>
      <c r="E16" s="116"/>
      <c r="F16" s="106"/>
      <c r="G16" s="107">
        <v>10</v>
      </c>
      <c r="H16" s="107" t="e">
        <f>IF(G16&lt;=$C$3,Draw!A12,HLOOKUP($B$3,Draw!$E$2:$BQ$258,Entries!G16+1,FALSE))</f>
        <v>#N/A</v>
      </c>
      <c r="I16" s="127" t="e">
        <f>VLOOKUP($H16,$A$6:$E143,2,FALSE)</f>
        <v>#N/A</v>
      </c>
      <c r="J16" s="127" t="e">
        <f>VLOOKUP($H16,$A$6:$E143,3,FALSE)</f>
        <v>#N/A</v>
      </c>
      <c r="K16" s="127" t="e">
        <f>VLOOKUP($H16,$A$6:$E143,4,FALSE)</f>
        <v>#N/A</v>
      </c>
      <c r="L16" s="127" t="e">
        <f>VLOOKUP($H16,$A$6:$E143,5,FALSE)</f>
        <v>#N/A</v>
      </c>
      <c r="M16" s="104"/>
      <c r="N16" s="145" t="s">
        <v>37</v>
      </c>
      <c r="O16" s="145"/>
      <c r="P16" s="145"/>
      <c r="Q16" s="145"/>
      <c r="R16" s="145"/>
      <c r="S16" s="145"/>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row>
    <row r="17" spans="1:46" ht="12.75">
      <c r="A17" s="114">
        <v>11</v>
      </c>
      <c r="B17" s="116"/>
      <c r="C17" s="116"/>
      <c r="D17" s="116"/>
      <c r="E17" s="116"/>
      <c r="F17" s="106"/>
      <c r="G17" s="107">
        <v>11</v>
      </c>
      <c r="H17" s="107" t="e">
        <f>IF(G17&lt;=$C$3,Draw!A13,HLOOKUP($B$3,Draw!$E$2:$BQ$258,Entries!G17+1,FALSE))</f>
        <v>#N/A</v>
      </c>
      <c r="I17" s="127" t="e">
        <f>VLOOKUP($H17,$A$6:$E144,2,FALSE)</f>
        <v>#N/A</v>
      </c>
      <c r="J17" s="127" t="e">
        <f>VLOOKUP($H17,$A$6:$E144,3,FALSE)</f>
        <v>#N/A</v>
      </c>
      <c r="K17" s="127" t="e">
        <f>VLOOKUP($H17,$A$6:$E144,4,FALSE)</f>
        <v>#N/A</v>
      </c>
      <c r="L17" s="127" t="e">
        <f>VLOOKUP($H17,$A$6:$E144,5,FALSE)</f>
        <v>#N/A</v>
      </c>
      <c r="M17" s="104"/>
      <c r="N17" s="145"/>
      <c r="O17" s="145"/>
      <c r="P17" s="145"/>
      <c r="Q17" s="145"/>
      <c r="R17" s="145"/>
      <c r="S17" s="145"/>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row>
    <row r="18" spans="1:46" ht="12.75">
      <c r="A18" s="114">
        <v>12</v>
      </c>
      <c r="B18" s="116"/>
      <c r="C18" s="116"/>
      <c r="D18" s="116"/>
      <c r="E18" s="116"/>
      <c r="F18" s="106"/>
      <c r="G18" s="107">
        <v>12</v>
      </c>
      <c r="H18" s="107" t="e">
        <f>IF(G18&lt;=$C$3,Draw!A14,HLOOKUP($B$3,Draw!$E$2:$BQ$258,Entries!G18+1,FALSE))</f>
        <v>#N/A</v>
      </c>
      <c r="I18" s="127" t="e">
        <f>VLOOKUP($H18,$A$6:$E145,2,FALSE)</f>
        <v>#N/A</v>
      </c>
      <c r="J18" s="127" t="e">
        <f>VLOOKUP($H18,$A$6:$E145,3,FALSE)</f>
        <v>#N/A</v>
      </c>
      <c r="K18" s="127" t="e">
        <f>VLOOKUP($H18,$A$6:$E145,4,FALSE)</f>
        <v>#N/A</v>
      </c>
      <c r="L18" s="127" t="e">
        <f>VLOOKUP($H18,$A$6:$E145,5,FALSE)</f>
        <v>#N/A</v>
      </c>
      <c r="M18" s="104"/>
      <c r="N18" s="145"/>
      <c r="O18" s="145"/>
      <c r="P18" s="145"/>
      <c r="Q18" s="145"/>
      <c r="R18" s="145"/>
      <c r="S18" s="145"/>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row>
    <row r="19" spans="1:46" ht="12.75">
      <c r="A19" s="114">
        <v>13</v>
      </c>
      <c r="B19" s="116"/>
      <c r="C19" s="116"/>
      <c r="D19" s="116"/>
      <c r="E19" s="116"/>
      <c r="F19" s="106"/>
      <c r="G19" s="107">
        <v>13</v>
      </c>
      <c r="H19" s="107" t="e">
        <f>IF(G19&lt;=$C$3,Draw!A15,HLOOKUP($B$3,Draw!$E$2:$BQ$258,Entries!G19+1,FALSE))</f>
        <v>#N/A</v>
      </c>
      <c r="I19" s="127" t="e">
        <f>VLOOKUP($H19,$A$6:$E146,2,FALSE)</f>
        <v>#N/A</v>
      </c>
      <c r="J19" s="127" t="e">
        <f>VLOOKUP($H19,$A$6:$E146,3,FALSE)</f>
        <v>#N/A</v>
      </c>
      <c r="K19" s="127" t="e">
        <f>VLOOKUP($H19,$A$6:$E146,4,FALSE)</f>
        <v>#N/A</v>
      </c>
      <c r="L19" s="127" t="e">
        <f>VLOOKUP($H19,$A$6:$E146,5,FALSE)</f>
        <v>#N/A</v>
      </c>
      <c r="M19" s="104"/>
      <c r="N19" s="113"/>
      <c r="O19" s="113"/>
      <c r="P19" s="113"/>
      <c r="Q19" s="113"/>
      <c r="R19" s="113"/>
      <c r="S19" s="113"/>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row>
    <row r="20" spans="1:46" ht="12.75" customHeight="1">
      <c r="A20" s="114">
        <v>14</v>
      </c>
      <c r="B20" s="116"/>
      <c r="C20" s="116"/>
      <c r="D20" s="116"/>
      <c r="E20" s="116"/>
      <c r="F20" s="106"/>
      <c r="G20" s="107">
        <v>14</v>
      </c>
      <c r="H20" s="107" t="e">
        <f>IF(G20&lt;=$C$3,Draw!A16,HLOOKUP($B$3,Draw!$E$2:$BQ$258,Entries!G20+1,FALSE))</f>
        <v>#N/A</v>
      </c>
      <c r="I20" s="127" t="e">
        <f>VLOOKUP($H20,$A$6:$E147,2,FALSE)</f>
        <v>#N/A</v>
      </c>
      <c r="J20" s="127" t="e">
        <f>VLOOKUP($H20,$A$6:$E147,3,FALSE)</f>
        <v>#N/A</v>
      </c>
      <c r="K20" s="127" t="e">
        <f>VLOOKUP($H20,$A$6:$E147,4,FALSE)</f>
        <v>#N/A</v>
      </c>
      <c r="L20" s="127" t="e">
        <f>VLOOKUP($H20,$A$6:$E147,5,FALSE)</f>
        <v>#N/A</v>
      </c>
      <c r="M20" s="104"/>
      <c r="N20" s="148" t="s">
        <v>41</v>
      </c>
      <c r="O20" s="148"/>
      <c r="P20" s="148"/>
      <c r="Q20" s="148"/>
      <c r="R20" s="148"/>
      <c r="S20" s="148"/>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row>
    <row r="21" spans="1:46" ht="12.75" customHeight="1">
      <c r="A21" s="114">
        <v>15</v>
      </c>
      <c r="B21" s="116"/>
      <c r="C21" s="116"/>
      <c r="D21" s="116"/>
      <c r="E21" s="116"/>
      <c r="F21" s="106"/>
      <c r="G21" s="107">
        <v>15</v>
      </c>
      <c r="H21" s="107" t="e">
        <f>IF(G21&lt;=$C$3,Draw!A17,HLOOKUP($B$3,Draw!$E$2:$BQ$258,Entries!G21+1,FALSE))</f>
        <v>#N/A</v>
      </c>
      <c r="I21" s="127" t="e">
        <f>VLOOKUP($H21,$A$6:$E148,2,FALSE)</f>
        <v>#N/A</v>
      </c>
      <c r="J21" s="127" t="e">
        <f>VLOOKUP($H21,$A$6:$E148,3,FALSE)</f>
        <v>#N/A</v>
      </c>
      <c r="K21" s="127" t="e">
        <f>VLOOKUP($H21,$A$6:$E148,4,FALSE)</f>
        <v>#N/A</v>
      </c>
      <c r="L21" s="127" t="e">
        <f>VLOOKUP($H21,$A$6:$E148,5,FALSE)</f>
        <v>#N/A</v>
      </c>
      <c r="M21" s="104"/>
      <c r="N21" s="148"/>
      <c r="O21" s="148"/>
      <c r="P21" s="148"/>
      <c r="Q21" s="148"/>
      <c r="R21" s="148"/>
      <c r="S21" s="148"/>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row>
    <row r="22" spans="1:46" ht="12.75" customHeight="1">
      <c r="A22" s="114">
        <v>16</v>
      </c>
      <c r="B22" s="116"/>
      <c r="C22" s="116"/>
      <c r="D22" s="116"/>
      <c r="E22" s="116"/>
      <c r="F22" s="106"/>
      <c r="G22" s="107">
        <v>16</v>
      </c>
      <c r="H22" s="107" t="e">
        <f>IF(G22&lt;=$C$3,Draw!A18,HLOOKUP($B$3,Draw!$E$2:$BQ$258,Entries!G22+1,FALSE))</f>
        <v>#N/A</v>
      </c>
      <c r="I22" s="127" t="e">
        <f>VLOOKUP($H22,$A$6:$E149,2,FALSE)</f>
        <v>#N/A</v>
      </c>
      <c r="J22" s="127" t="e">
        <f>VLOOKUP($H22,$A$6:$E149,3,FALSE)</f>
        <v>#N/A</v>
      </c>
      <c r="K22" s="127" t="e">
        <f>VLOOKUP($H22,$A$6:$E149,4,FALSE)</f>
        <v>#N/A</v>
      </c>
      <c r="L22" s="127" t="e">
        <f>VLOOKUP($H22,$A$6:$E149,5,FALSE)</f>
        <v>#N/A</v>
      </c>
      <c r="M22" s="104"/>
      <c r="N22" s="148"/>
      <c r="O22" s="148"/>
      <c r="P22" s="148"/>
      <c r="Q22" s="148"/>
      <c r="R22" s="148"/>
      <c r="S22" s="148"/>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row>
    <row r="23" spans="1:46" ht="12.75" customHeight="1">
      <c r="A23" s="114">
        <v>17</v>
      </c>
      <c r="B23" s="116"/>
      <c r="C23" s="116"/>
      <c r="D23" s="116"/>
      <c r="E23" s="116"/>
      <c r="F23" s="106"/>
      <c r="G23" s="107">
        <v>17</v>
      </c>
      <c r="H23" s="107" t="e">
        <f>IF(G23&lt;=$C$3,Draw!A19,HLOOKUP($B$3,Draw!$E$2:$BQ$258,Entries!G23+1,FALSE))</f>
        <v>#N/A</v>
      </c>
      <c r="I23" s="127" t="e">
        <f>VLOOKUP($H23,$A$6:$E150,2,FALSE)</f>
        <v>#N/A</v>
      </c>
      <c r="J23" s="127" t="e">
        <f>VLOOKUP($H23,$A$6:$E150,3,FALSE)</f>
        <v>#N/A</v>
      </c>
      <c r="K23" s="127" t="e">
        <f>VLOOKUP($H23,$A$6:$E150,4,FALSE)</f>
        <v>#N/A</v>
      </c>
      <c r="L23" s="127" t="e">
        <f>VLOOKUP($H23,$A$6:$E150,5,FALSE)</f>
        <v>#N/A</v>
      </c>
      <c r="M23" s="104"/>
      <c r="N23" s="148"/>
      <c r="O23" s="148"/>
      <c r="P23" s="148"/>
      <c r="Q23" s="148"/>
      <c r="R23" s="148"/>
      <c r="S23" s="148"/>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row>
    <row r="24" spans="1:46" ht="12.75" customHeight="1">
      <c r="A24" s="114">
        <v>18</v>
      </c>
      <c r="B24" s="116"/>
      <c r="C24" s="116"/>
      <c r="D24" s="116"/>
      <c r="E24" s="116"/>
      <c r="F24" s="106"/>
      <c r="G24" s="107">
        <v>18</v>
      </c>
      <c r="H24" s="107" t="e">
        <f>IF(G24&lt;=$C$3,Draw!A20,HLOOKUP($B$3,Draw!$E$2:$BQ$258,Entries!G24+1,FALSE))</f>
        <v>#N/A</v>
      </c>
      <c r="I24" s="127" t="e">
        <f>VLOOKUP($H24,$A$6:$E151,2,FALSE)</f>
        <v>#N/A</v>
      </c>
      <c r="J24" s="127" t="e">
        <f>VLOOKUP($H24,$A$6:$E151,3,FALSE)</f>
        <v>#N/A</v>
      </c>
      <c r="K24" s="127" t="e">
        <f>VLOOKUP($H24,$A$6:$E151,4,FALSE)</f>
        <v>#N/A</v>
      </c>
      <c r="L24" s="127" t="e">
        <f>VLOOKUP($H24,$A$6:$E151,5,FALSE)</f>
        <v>#N/A</v>
      </c>
      <c r="M24" s="104"/>
      <c r="N24" s="117"/>
      <c r="O24" s="117"/>
      <c r="P24" s="117"/>
      <c r="Q24" s="117"/>
      <c r="R24" s="117"/>
      <c r="S24" s="117"/>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row>
    <row r="25" spans="1:46" ht="12.75" customHeight="1">
      <c r="A25" s="114">
        <v>19</v>
      </c>
      <c r="B25" s="116"/>
      <c r="C25" s="116"/>
      <c r="D25" s="116"/>
      <c r="E25" s="116"/>
      <c r="F25" s="106"/>
      <c r="G25" s="107">
        <v>19</v>
      </c>
      <c r="H25" s="107" t="e">
        <f>IF(G25&lt;=$C$3,Draw!A21,HLOOKUP($B$3,Draw!$E$2:$BQ$258,Entries!G25+1,FALSE))</f>
        <v>#N/A</v>
      </c>
      <c r="I25" s="127" t="e">
        <f>VLOOKUP($H25,$A$6:$E152,2,FALSE)</f>
        <v>#N/A</v>
      </c>
      <c r="J25" s="127" t="e">
        <f>VLOOKUP($H25,$A$6:$E152,3,FALSE)</f>
        <v>#N/A</v>
      </c>
      <c r="K25" s="127" t="e">
        <f>VLOOKUP($H25,$A$6:$E152,4,FALSE)</f>
        <v>#N/A</v>
      </c>
      <c r="L25" s="127" t="e">
        <f>VLOOKUP($H25,$A$6:$E152,5,FALSE)</f>
        <v>#N/A</v>
      </c>
      <c r="M25" s="104"/>
      <c r="N25" s="117"/>
      <c r="O25" s="117"/>
      <c r="P25" s="117"/>
      <c r="Q25" s="117"/>
      <c r="R25" s="117"/>
      <c r="S25" s="117"/>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row>
    <row r="26" spans="1:46" ht="12.75">
      <c r="A26" s="114">
        <v>20</v>
      </c>
      <c r="B26" s="116"/>
      <c r="C26" s="116"/>
      <c r="D26" s="116"/>
      <c r="E26" s="116"/>
      <c r="F26" s="106"/>
      <c r="G26" s="107">
        <v>20</v>
      </c>
      <c r="H26" s="107" t="e">
        <f>IF(G26&lt;=$C$3,Draw!A22,HLOOKUP($B$3,Draw!$E$2:$BQ$258,Entries!G26+1,FALSE))</f>
        <v>#N/A</v>
      </c>
      <c r="I26" s="127" t="e">
        <f>VLOOKUP($H26,$A$6:$E153,2,FALSE)</f>
        <v>#N/A</v>
      </c>
      <c r="J26" s="127" t="e">
        <f>VLOOKUP($H26,$A$6:$E153,3,FALSE)</f>
        <v>#N/A</v>
      </c>
      <c r="K26" s="127" t="e">
        <f>VLOOKUP($H26,$A$6:$E153,4,FALSE)</f>
        <v>#N/A</v>
      </c>
      <c r="L26" s="127" t="e">
        <f>VLOOKUP($H26,$A$6:$E153,5,FALSE)</f>
        <v>#N/A</v>
      </c>
      <c r="M26" s="104"/>
      <c r="N26" s="113"/>
      <c r="O26" s="113"/>
      <c r="P26" s="113"/>
      <c r="Q26" s="113"/>
      <c r="R26" s="113"/>
      <c r="S26" s="113"/>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row>
    <row r="27" spans="1:46" ht="12.75">
      <c r="A27" s="114">
        <v>21</v>
      </c>
      <c r="B27" s="116"/>
      <c r="C27" s="116"/>
      <c r="D27" s="116"/>
      <c r="E27" s="116"/>
      <c r="F27" s="106"/>
      <c r="G27" s="107">
        <v>21</v>
      </c>
      <c r="H27" s="107" t="e">
        <f>IF(G27&lt;=$C$3,Draw!A23,HLOOKUP($B$3,Draw!$E$2:$BQ$258,Entries!G27+1,FALSE))</f>
        <v>#N/A</v>
      </c>
      <c r="I27" s="127" t="e">
        <f>VLOOKUP($H27,$A$6:$E154,2,FALSE)</f>
        <v>#N/A</v>
      </c>
      <c r="J27" s="127" t="e">
        <f>VLOOKUP($H27,$A$6:$E154,3,FALSE)</f>
        <v>#N/A</v>
      </c>
      <c r="K27" s="127" t="e">
        <f>VLOOKUP($H27,$A$6:$E154,4,FALSE)</f>
        <v>#N/A</v>
      </c>
      <c r="L27" s="127" t="e">
        <f>VLOOKUP($H27,$A$6:$E154,5,FALSE)</f>
        <v>#N/A</v>
      </c>
      <c r="M27" s="104"/>
      <c r="N27" s="113"/>
      <c r="O27" s="113"/>
      <c r="P27" s="113"/>
      <c r="Q27" s="113"/>
      <c r="R27" s="113"/>
      <c r="S27" s="113"/>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row>
    <row r="28" spans="1:46" ht="12.75">
      <c r="A28" s="114">
        <v>22</v>
      </c>
      <c r="B28" s="116"/>
      <c r="C28" s="116"/>
      <c r="D28" s="116"/>
      <c r="E28" s="116"/>
      <c r="F28" s="106"/>
      <c r="G28" s="107">
        <v>22</v>
      </c>
      <c r="H28" s="107" t="e">
        <f>IF(G28&lt;=$C$3,Draw!A24,HLOOKUP($B$3,Draw!$E$2:$BQ$258,Entries!G28+1,FALSE))</f>
        <v>#N/A</v>
      </c>
      <c r="I28" s="127" t="e">
        <f>VLOOKUP($H28,$A$6:$E155,2,FALSE)</f>
        <v>#N/A</v>
      </c>
      <c r="J28" s="127" t="e">
        <f>VLOOKUP($H28,$A$6:$E155,3,FALSE)</f>
        <v>#N/A</v>
      </c>
      <c r="K28" s="127" t="e">
        <f>VLOOKUP($H28,$A$6:$E155,4,FALSE)</f>
        <v>#N/A</v>
      </c>
      <c r="L28" s="127" t="e">
        <f>VLOOKUP($H28,$A$6:$E155,5,FALSE)</f>
        <v>#N/A</v>
      </c>
      <c r="M28" s="104"/>
      <c r="N28" s="113"/>
      <c r="O28" s="113"/>
      <c r="P28" s="113"/>
      <c r="Q28" s="113"/>
      <c r="R28" s="113"/>
      <c r="S28" s="113"/>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row>
    <row r="29" spans="1:46" ht="12.75">
      <c r="A29" s="114">
        <v>23</v>
      </c>
      <c r="B29" s="116"/>
      <c r="C29" s="116"/>
      <c r="D29" s="116"/>
      <c r="E29" s="116"/>
      <c r="F29" s="106"/>
      <c r="G29" s="107">
        <v>23</v>
      </c>
      <c r="H29" s="107" t="e">
        <f>IF(G29&lt;=$C$3,Draw!A25,HLOOKUP($B$3,Draw!$E$2:$BQ$258,Entries!G29+1,FALSE))</f>
        <v>#N/A</v>
      </c>
      <c r="I29" s="127" t="e">
        <f>VLOOKUP($H29,$A$6:$E156,2,FALSE)</f>
        <v>#N/A</v>
      </c>
      <c r="J29" s="127" t="e">
        <f>VLOOKUP($H29,$A$6:$E156,3,FALSE)</f>
        <v>#N/A</v>
      </c>
      <c r="K29" s="127" t="e">
        <f>VLOOKUP($H29,$A$6:$E156,4,FALSE)</f>
        <v>#N/A</v>
      </c>
      <c r="L29" s="127" t="e">
        <f>VLOOKUP($H29,$A$6:$E156,5,FALSE)</f>
        <v>#N/A</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row>
    <row r="30" spans="1:46" ht="12.75">
      <c r="A30" s="114">
        <v>24</v>
      </c>
      <c r="B30" s="116"/>
      <c r="C30" s="116"/>
      <c r="D30" s="116"/>
      <c r="E30" s="116"/>
      <c r="F30" s="106"/>
      <c r="G30" s="107">
        <v>24</v>
      </c>
      <c r="H30" s="107" t="e">
        <f>IF(G30&lt;=$C$3,Draw!A26,HLOOKUP($B$3,Draw!$E$2:$BQ$258,Entries!G30+1,FALSE))</f>
        <v>#N/A</v>
      </c>
      <c r="I30" s="127" t="e">
        <f>VLOOKUP($H30,$A$6:$E157,2,FALSE)</f>
        <v>#N/A</v>
      </c>
      <c r="J30" s="127" t="e">
        <f>VLOOKUP($H30,$A$6:$E157,3,FALSE)</f>
        <v>#N/A</v>
      </c>
      <c r="K30" s="127" t="e">
        <f>VLOOKUP($H30,$A$6:$E157,4,FALSE)</f>
        <v>#N/A</v>
      </c>
      <c r="L30" s="127" t="e">
        <f>VLOOKUP($H30,$A$6:$E157,5,FALSE)</f>
        <v>#N/A</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row>
    <row r="31" spans="1:46" ht="12.75">
      <c r="A31" s="114">
        <v>25</v>
      </c>
      <c r="B31" s="116"/>
      <c r="C31" s="116"/>
      <c r="D31" s="116"/>
      <c r="E31" s="116"/>
      <c r="F31" s="106"/>
      <c r="G31" s="107">
        <v>25</v>
      </c>
      <c r="H31" s="107" t="e">
        <f>IF(G31&lt;=$C$3,Draw!A27,HLOOKUP($B$3,Draw!$E$2:$BQ$258,Entries!G31+1,FALSE))</f>
        <v>#N/A</v>
      </c>
      <c r="I31" s="127" t="e">
        <f>VLOOKUP($H31,$A$6:$E158,2,FALSE)</f>
        <v>#N/A</v>
      </c>
      <c r="J31" s="127" t="e">
        <f>VLOOKUP($H31,$A$6:$E158,3,FALSE)</f>
        <v>#N/A</v>
      </c>
      <c r="K31" s="127" t="e">
        <f>VLOOKUP($H31,$A$6:$E158,4,FALSE)</f>
        <v>#N/A</v>
      </c>
      <c r="L31" s="127" t="e">
        <f>VLOOKUP($H31,$A$6:$E158,5,FALSE)</f>
        <v>#N/A</v>
      </c>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row>
    <row r="32" spans="1:46" ht="12.75">
      <c r="A32" s="114">
        <v>26</v>
      </c>
      <c r="B32" s="116"/>
      <c r="C32" s="116"/>
      <c r="D32" s="116"/>
      <c r="E32" s="116"/>
      <c r="F32" s="106"/>
      <c r="G32" s="107">
        <v>26</v>
      </c>
      <c r="H32" s="107" t="e">
        <f>IF(G32&lt;=$C$3,Draw!A28,HLOOKUP($B$3,Draw!$E$2:$BQ$258,Entries!G32+1,FALSE))</f>
        <v>#N/A</v>
      </c>
      <c r="I32" s="127" t="e">
        <f>VLOOKUP($H32,$A$6:$E159,2,FALSE)</f>
        <v>#N/A</v>
      </c>
      <c r="J32" s="127" t="e">
        <f>VLOOKUP($H32,$A$6:$E159,3,FALSE)</f>
        <v>#N/A</v>
      </c>
      <c r="K32" s="127" t="e">
        <f>VLOOKUP($H32,$A$6:$E159,4,FALSE)</f>
        <v>#N/A</v>
      </c>
      <c r="L32" s="127" t="e">
        <f>VLOOKUP($H32,$A$6:$E159,5,FALSE)</f>
        <v>#N/A</v>
      </c>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c r="AL32" s="104"/>
      <c r="AM32" s="104"/>
      <c r="AN32" s="104"/>
      <c r="AO32" s="104"/>
      <c r="AP32" s="104"/>
      <c r="AQ32" s="104"/>
      <c r="AR32" s="104"/>
      <c r="AS32" s="104"/>
      <c r="AT32" s="104"/>
    </row>
    <row r="33" spans="1:46" ht="12.75">
      <c r="A33" s="114">
        <v>27</v>
      </c>
      <c r="B33" s="116"/>
      <c r="C33" s="116"/>
      <c r="D33" s="116"/>
      <c r="E33" s="116"/>
      <c r="F33" s="106"/>
      <c r="G33" s="107">
        <v>27</v>
      </c>
      <c r="H33" s="107" t="e">
        <f>IF(G33&lt;=$C$3,Draw!A29,HLOOKUP($B$3,Draw!$E$2:$BQ$258,Entries!G33+1,FALSE))</f>
        <v>#N/A</v>
      </c>
      <c r="I33" s="127" t="e">
        <f>VLOOKUP($H33,$A$6:$E160,2,FALSE)</f>
        <v>#N/A</v>
      </c>
      <c r="J33" s="127" t="e">
        <f>VLOOKUP($H33,$A$6:$E160,3,FALSE)</f>
        <v>#N/A</v>
      </c>
      <c r="K33" s="127" t="e">
        <f>VLOOKUP($H33,$A$6:$E160,4,FALSE)</f>
        <v>#N/A</v>
      </c>
      <c r="L33" s="127" t="e">
        <f>VLOOKUP($H33,$A$6:$E160,5,FALSE)</f>
        <v>#N/A</v>
      </c>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c r="AP33" s="104"/>
      <c r="AQ33" s="104"/>
      <c r="AR33" s="104"/>
      <c r="AS33" s="104"/>
      <c r="AT33" s="104"/>
    </row>
    <row r="34" spans="1:46" ht="12.75">
      <c r="A34" s="114">
        <v>28</v>
      </c>
      <c r="B34" s="116"/>
      <c r="C34" s="116"/>
      <c r="D34" s="116"/>
      <c r="E34" s="116"/>
      <c r="F34" s="106"/>
      <c r="G34" s="107">
        <v>28</v>
      </c>
      <c r="H34" s="107" t="e">
        <f>IF(G34&lt;=$C$3,Draw!A30,HLOOKUP($B$3,Draw!$E$2:$BQ$258,Entries!G34+1,FALSE))</f>
        <v>#N/A</v>
      </c>
      <c r="I34" s="127" t="e">
        <f>VLOOKUP($H34,$A$6:$E161,2,FALSE)</f>
        <v>#N/A</v>
      </c>
      <c r="J34" s="127" t="e">
        <f>VLOOKUP($H34,$A$6:$E161,3,FALSE)</f>
        <v>#N/A</v>
      </c>
      <c r="K34" s="127" t="e">
        <f>VLOOKUP($H34,$A$6:$E161,4,FALSE)</f>
        <v>#N/A</v>
      </c>
      <c r="L34" s="127" t="e">
        <f>VLOOKUP($H34,$A$6:$E161,5,FALSE)</f>
        <v>#N/A</v>
      </c>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row>
    <row r="35" spans="1:46" ht="12.75">
      <c r="A35" s="114">
        <v>29</v>
      </c>
      <c r="B35" s="116"/>
      <c r="C35" s="116"/>
      <c r="D35" s="116"/>
      <c r="E35" s="116"/>
      <c r="F35" s="106"/>
      <c r="G35" s="107">
        <v>29</v>
      </c>
      <c r="H35" s="107" t="e">
        <f>IF(G35&lt;=$C$3,Draw!A31,HLOOKUP($B$3,Draw!$E$2:$BQ$258,Entries!G35+1,FALSE))</f>
        <v>#N/A</v>
      </c>
      <c r="I35" s="127" t="e">
        <f>VLOOKUP($H35,$A$6:$E162,2,FALSE)</f>
        <v>#N/A</v>
      </c>
      <c r="J35" s="127" t="e">
        <f>VLOOKUP($H35,$A$6:$E162,3,FALSE)</f>
        <v>#N/A</v>
      </c>
      <c r="K35" s="127" t="e">
        <f>VLOOKUP($H35,$A$6:$E162,4,FALSE)</f>
        <v>#N/A</v>
      </c>
      <c r="L35" s="127" t="e">
        <f>VLOOKUP($H35,$A$6:$E162,5,FALSE)</f>
        <v>#N/A</v>
      </c>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row>
    <row r="36" spans="1:46" ht="12.75">
      <c r="A36" s="114">
        <v>30</v>
      </c>
      <c r="B36" s="116"/>
      <c r="C36" s="116"/>
      <c r="D36" s="116"/>
      <c r="E36" s="116"/>
      <c r="F36" s="106"/>
      <c r="G36" s="107">
        <v>30</v>
      </c>
      <c r="H36" s="107" t="e">
        <f>IF(G36&lt;=$C$3,Draw!A32,HLOOKUP($B$3,Draw!$E$2:$BQ$258,Entries!G36+1,FALSE))</f>
        <v>#N/A</v>
      </c>
      <c r="I36" s="127" t="e">
        <f>VLOOKUP($H36,$A$6:$E163,2,FALSE)</f>
        <v>#N/A</v>
      </c>
      <c r="J36" s="127" t="e">
        <f>VLOOKUP($H36,$A$6:$E163,3,FALSE)</f>
        <v>#N/A</v>
      </c>
      <c r="K36" s="127" t="e">
        <f>VLOOKUP($H36,$A$6:$E163,4,FALSE)</f>
        <v>#N/A</v>
      </c>
      <c r="L36" s="127" t="e">
        <f>VLOOKUP($H36,$A$6:$E163,5,FALSE)</f>
        <v>#N/A</v>
      </c>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row>
    <row r="37" spans="1:46" ht="12.75">
      <c r="A37" s="114">
        <v>31</v>
      </c>
      <c r="B37" s="116"/>
      <c r="C37" s="116"/>
      <c r="D37" s="116"/>
      <c r="E37" s="116"/>
      <c r="F37" s="106"/>
      <c r="G37" s="107">
        <v>31</v>
      </c>
      <c r="H37" s="107" t="e">
        <f>IF(G37&lt;=$C$3,Draw!A33,HLOOKUP($B$3,Draw!$E$2:$BQ$258,Entries!G37+1,FALSE))</f>
        <v>#N/A</v>
      </c>
      <c r="I37" s="127" t="e">
        <f>VLOOKUP($H37,$A$6:$E164,2,FALSE)</f>
        <v>#N/A</v>
      </c>
      <c r="J37" s="127" t="e">
        <f>VLOOKUP($H37,$A$6:$E164,3,FALSE)</f>
        <v>#N/A</v>
      </c>
      <c r="K37" s="127" t="e">
        <f>VLOOKUP($H37,$A$6:$E164,4,FALSE)</f>
        <v>#N/A</v>
      </c>
      <c r="L37" s="127" t="e">
        <f>VLOOKUP($H37,$A$6:$E164,5,FALSE)</f>
        <v>#N/A</v>
      </c>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row>
    <row r="38" spans="1:46" ht="12.75">
      <c r="A38" s="114">
        <v>32</v>
      </c>
      <c r="B38" s="116"/>
      <c r="C38" s="116"/>
      <c r="D38" s="116"/>
      <c r="E38" s="116"/>
      <c r="F38" s="106"/>
      <c r="G38" s="107">
        <v>32</v>
      </c>
      <c r="H38" s="107" t="e">
        <f>IF(G38&lt;=$C$3,Draw!A34,HLOOKUP($B$3,Draw!$E$2:$BQ$258,Entries!G38+1,FALSE))</f>
        <v>#N/A</v>
      </c>
      <c r="I38" s="127" t="e">
        <f>VLOOKUP($H38,$A$6:$E165,2,FALSE)</f>
        <v>#N/A</v>
      </c>
      <c r="J38" s="127" t="e">
        <f>VLOOKUP($H38,$A$6:$E165,3,FALSE)</f>
        <v>#N/A</v>
      </c>
      <c r="K38" s="127" t="e">
        <f>VLOOKUP($H38,$A$6:$E165,4,FALSE)</f>
        <v>#N/A</v>
      </c>
      <c r="L38" s="127" t="e">
        <f>VLOOKUP($H38,$A$6:$E165,5,FALSE)</f>
        <v>#N/A</v>
      </c>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row>
    <row r="39" spans="1:46" ht="12.75">
      <c r="A39" s="114">
        <v>33</v>
      </c>
      <c r="B39" s="116"/>
      <c r="C39" s="116"/>
      <c r="D39" s="116"/>
      <c r="E39" s="116"/>
      <c r="F39" s="106"/>
      <c r="G39" s="107">
        <v>33</v>
      </c>
      <c r="H39" s="107" t="e">
        <f>IF(G39&lt;=$C$3,Draw!A35,HLOOKUP($B$3,Draw!$E$2:$BQ$258,Entries!G39+1,FALSE))</f>
        <v>#N/A</v>
      </c>
      <c r="I39" s="127" t="e">
        <f>VLOOKUP($H39,$A$6:$E166,2,FALSE)</f>
        <v>#N/A</v>
      </c>
      <c r="J39" s="127" t="e">
        <f>VLOOKUP($H39,$A$6:$E166,3,FALSE)</f>
        <v>#N/A</v>
      </c>
      <c r="K39" s="127" t="e">
        <f>VLOOKUP($H39,$A$6:$E166,4,FALSE)</f>
        <v>#N/A</v>
      </c>
      <c r="L39" s="127" t="e">
        <f>VLOOKUP($H39,$A$6:$E166,5,FALSE)</f>
        <v>#N/A</v>
      </c>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row>
    <row r="40" spans="1:46" ht="12.75">
      <c r="A40" s="114">
        <v>34</v>
      </c>
      <c r="B40" s="116"/>
      <c r="C40" s="116"/>
      <c r="D40" s="116"/>
      <c r="E40" s="116"/>
      <c r="F40" s="106"/>
      <c r="G40" s="107">
        <v>34</v>
      </c>
      <c r="H40" s="107" t="e">
        <f>IF(G40&lt;=$C$3,Draw!A36,HLOOKUP($B$3,Draw!$E$2:$BQ$258,Entries!G40+1,FALSE))</f>
        <v>#N/A</v>
      </c>
      <c r="I40" s="127" t="e">
        <f>VLOOKUP($H40,$A$6:$E167,2,FALSE)</f>
        <v>#N/A</v>
      </c>
      <c r="J40" s="127" t="e">
        <f>VLOOKUP($H40,$A$6:$E167,3,FALSE)</f>
        <v>#N/A</v>
      </c>
      <c r="K40" s="127" t="e">
        <f>VLOOKUP($H40,$A$6:$E167,4,FALSE)</f>
        <v>#N/A</v>
      </c>
      <c r="L40" s="127" t="e">
        <f>VLOOKUP($H40,$A$6:$E167,5,FALSE)</f>
        <v>#N/A</v>
      </c>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row>
    <row r="41" spans="1:46" ht="12.75">
      <c r="A41" s="114">
        <v>35</v>
      </c>
      <c r="B41" s="116"/>
      <c r="C41" s="116"/>
      <c r="D41" s="116"/>
      <c r="E41" s="116"/>
      <c r="F41" s="106"/>
      <c r="G41" s="107">
        <v>35</v>
      </c>
      <c r="H41" s="107" t="e">
        <f>IF(G41&lt;=$C$3,Draw!A37,HLOOKUP($B$3,Draw!$E$2:$BQ$258,Entries!G41+1,FALSE))</f>
        <v>#N/A</v>
      </c>
      <c r="I41" s="127" t="e">
        <f>VLOOKUP($H41,$A$6:$E168,2,FALSE)</f>
        <v>#N/A</v>
      </c>
      <c r="J41" s="127" t="e">
        <f>VLOOKUP($H41,$A$6:$E168,3,FALSE)</f>
        <v>#N/A</v>
      </c>
      <c r="K41" s="127" t="e">
        <f>VLOOKUP($H41,$A$6:$E168,4,FALSE)</f>
        <v>#N/A</v>
      </c>
      <c r="L41" s="127" t="e">
        <f>VLOOKUP($H41,$A$6:$E168,5,FALSE)</f>
        <v>#N/A</v>
      </c>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row>
    <row r="42" spans="1:46" ht="12.75">
      <c r="A42" s="114">
        <v>36</v>
      </c>
      <c r="B42" s="116"/>
      <c r="C42" s="116"/>
      <c r="D42" s="116"/>
      <c r="E42" s="116"/>
      <c r="F42" s="106"/>
      <c r="G42" s="107">
        <v>36</v>
      </c>
      <c r="H42" s="107" t="e">
        <f>IF(G42&lt;=$C$3,Draw!A38,HLOOKUP($B$3,Draw!$E$2:$BQ$258,Entries!G42+1,FALSE))</f>
        <v>#N/A</v>
      </c>
      <c r="I42" s="127" t="e">
        <f>VLOOKUP($H42,$A$6:$E169,2,FALSE)</f>
        <v>#N/A</v>
      </c>
      <c r="J42" s="127" t="e">
        <f>VLOOKUP($H42,$A$6:$E169,3,FALSE)</f>
        <v>#N/A</v>
      </c>
      <c r="K42" s="127" t="e">
        <f>VLOOKUP($H42,$A$6:$E169,4,FALSE)</f>
        <v>#N/A</v>
      </c>
      <c r="L42" s="127" t="e">
        <f>VLOOKUP($H42,$A$6:$E169,5,FALSE)</f>
        <v>#N/A</v>
      </c>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row>
    <row r="43" spans="1:46" ht="12.75">
      <c r="A43" s="114">
        <v>37</v>
      </c>
      <c r="B43" s="116"/>
      <c r="C43" s="116"/>
      <c r="D43" s="116"/>
      <c r="E43" s="116"/>
      <c r="F43" s="106"/>
      <c r="G43" s="107">
        <v>37</v>
      </c>
      <c r="H43" s="107" t="e">
        <f>IF(G43&lt;=$C$3,Draw!A39,HLOOKUP($B$3,Draw!$E$2:$BQ$258,Entries!G43+1,FALSE))</f>
        <v>#N/A</v>
      </c>
      <c r="I43" s="127" t="e">
        <f>VLOOKUP($H43,$A$6:$E170,2,FALSE)</f>
        <v>#N/A</v>
      </c>
      <c r="J43" s="127" t="e">
        <f>VLOOKUP($H43,$A$6:$E170,3,FALSE)</f>
        <v>#N/A</v>
      </c>
      <c r="K43" s="127" t="e">
        <f>VLOOKUP($H43,$A$6:$E170,4,FALSE)</f>
        <v>#N/A</v>
      </c>
      <c r="L43" s="127" t="e">
        <f>VLOOKUP($H43,$A$6:$E170,5,FALSE)</f>
        <v>#N/A</v>
      </c>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row>
    <row r="44" spans="1:46" ht="12.75">
      <c r="A44" s="114">
        <v>38</v>
      </c>
      <c r="B44" s="116"/>
      <c r="C44" s="116"/>
      <c r="D44" s="116"/>
      <c r="E44" s="116"/>
      <c r="F44" s="106"/>
      <c r="G44" s="107">
        <v>38</v>
      </c>
      <c r="H44" s="107" t="e">
        <f>IF(G44&lt;=$C$3,Draw!A40,HLOOKUP($B$3,Draw!$E$2:$BQ$258,Entries!G44+1,FALSE))</f>
        <v>#N/A</v>
      </c>
      <c r="I44" s="127" t="e">
        <f>VLOOKUP($H44,$A$6:$E171,2,FALSE)</f>
        <v>#N/A</v>
      </c>
      <c r="J44" s="127" t="e">
        <f>VLOOKUP($H44,$A$6:$E171,3,FALSE)</f>
        <v>#N/A</v>
      </c>
      <c r="K44" s="127" t="e">
        <f>VLOOKUP($H44,$A$6:$E171,4,FALSE)</f>
        <v>#N/A</v>
      </c>
      <c r="L44" s="127" t="e">
        <f>VLOOKUP($H44,$A$6:$E171,5,FALSE)</f>
        <v>#N/A</v>
      </c>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row>
    <row r="45" spans="1:46" ht="12.75">
      <c r="A45" s="114">
        <v>39</v>
      </c>
      <c r="B45" s="116"/>
      <c r="C45" s="116"/>
      <c r="D45" s="116"/>
      <c r="E45" s="116"/>
      <c r="F45" s="106"/>
      <c r="G45" s="107">
        <v>39</v>
      </c>
      <c r="H45" s="107" t="e">
        <f>IF(G45&lt;=$C$3,Draw!A41,HLOOKUP($B$3,Draw!$E$2:$BQ$258,Entries!G45+1,FALSE))</f>
        <v>#N/A</v>
      </c>
      <c r="I45" s="127" t="e">
        <f>VLOOKUP($H45,$A$6:$E172,2,FALSE)</f>
        <v>#N/A</v>
      </c>
      <c r="J45" s="127" t="e">
        <f>VLOOKUP($H45,$A$6:$E172,3,FALSE)</f>
        <v>#N/A</v>
      </c>
      <c r="K45" s="127" t="e">
        <f>VLOOKUP($H45,$A$6:$E172,4,FALSE)</f>
        <v>#N/A</v>
      </c>
      <c r="L45" s="127" t="e">
        <f>VLOOKUP($H45,$A$6:$E172,5,FALSE)</f>
        <v>#N/A</v>
      </c>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row>
    <row r="46" spans="1:46" ht="12.75">
      <c r="A46" s="114">
        <v>40</v>
      </c>
      <c r="B46" s="116"/>
      <c r="C46" s="116"/>
      <c r="D46" s="116"/>
      <c r="E46" s="116"/>
      <c r="F46" s="106"/>
      <c r="G46" s="107">
        <v>40</v>
      </c>
      <c r="H46" s="107" t="e">
        <f>IF(G46&lt;=$C$3,Draw!A42,HLOOKUP($B$3,Draw!$E$2:$BQ$258,Entries!G46+1,FALSE))</f>
        <v>#N/A</v>
      </c>
      <c r="I46" s="127" t="e">
        <f>VLOOKUP($H46,$A$6:$E173,2,FALSE)</f>
        <v>#N/A</v>
      </c>
      <c r="J46" s="127" t="e">
        <f>VLOOKUP($H46,$A$6:$E173,3,FALSE)</f>
        <v>#N/A</v>
      </c>
      <c r="K46" s="127" t="e">
        <f>VLOOKUP($H46,$A$6:$E173,4,FALSE)</f>
        <v>#N/A</v>
      </c>
      <c r="L46" s="127" t="e">
        <f>VLOOKUP($H46,$A$6:$E173,5,FALSE)</f>
        <v>#N/A</v>
      </c>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row>
    <row r="47" spans="1:46" ht="12.75">
      <c r="A47" s="114">
        <v>41</v>
      </c>
      <c r="B47" s="116"/>
      <c r="C47" s="116"/>
      <c r="D47" s="116"/>
      <c r="E47" s="116"/>
      <c r="F47" s="106"/>
      <c r="G47" s="107">
        <v>41</v>
      </c>
      <c r="H47" s="107" t="e">
        <f>IF(G47&lt;=$C$3,Draw!A43,HLOOKUP($B$3,Draw!$E$2:$BQ$258,Entries!G47+1,FALSE))</f>
        <v>#N/A</v>
      </c>
      <c r="I47" s="127" t="e">
        <f>VLOOKUP($H47,$A$6:$E174,2,FALSE)</f>
        <v>#N/A</v>
      </c>
      <c r="J47" s="127" t="e">
        <f>VLOOKUP($H47,$A$6:$E174,3,FALSE)</f>
        <v>#N/A</v>
      </c>
      <c r="K47" s="127" t="e">
        <f>VLOOKUP($H47,$A$6:$E174,4,FALSE)</f>
        <v>#N/A</v>
      </c>
      <c r="L47" s="127" t="e">
        <f>VLOOKUP($H47,$A$6:$E174,5,FALSE)</f>
        <v>#N/A</v>
      </c>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row>
    <row r="48" spans="1:46" ht="12.75">
      <c r="A48" s="114">
        <v>42</v>
      </c>
      <c r="B48" s="116"/>
      <c r="C48" s="116"/>
      <c r="D48" s="116"/>
      <c r="E48" s="116"/>
      <c r="F48" s="106"/>
      <c r="G48" s="107">
        <v>42</v>
      </c>
      <c r="H48" s="107" t="e">
        <f>IF(G48&lt;=$C$3,Draw!A44,HLOOKUP($B$3,Draw!$E$2:$BQ$258,Entries!G48+1,FALSE))</f>
        <v>#N/A</v>
      </c>
      <c r="I48" s="127" t="e">
        <f>VLOOKUP($H48,$A$6:$E175,2,FALSE)</f>
        <v>#N/A</v>
      </c>
      <c r="J48" s="127" t="e">
        <f>VLOOKUP($H48,$A$6:$E175,3,FALSE)</f>
        <v>#N/A</v>
      </c>
      <c r="K48" s="127" t="e">
        <f>VLOOKUP($H48,$A$6:$E175,4,FALSE)</f>
        <v>#N/A</v>
      </c>
      <c r="L48" s="127" t="e">
        <f>VLOOKUP($H48,$A$6:$E175,5,FALSE)</f>
        <v>#N/A</v>
      </c>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row>
    <row r="49" spans="1:46" ht="12.75">
      <c r="A49" s="114">
        <v>43</v>
      </c>
      <c r="B49" s="116"/>
      <c r="C49" s="116"/>
      <c r="D49" s="116"/>
      <c r="E49" s="116"/>
      <c r="F49" s="106"/>
      <c r="G49" s="107">
        <v>43</v>
      </c>
      <c r="H49" s="107" t="e">
        <f>IF(G49&lt;=$C$3,Draw!A45,HLOOKUP($B$3,Draw!$E$2:$BQ$258,Entries!G49+1,FALSE))</f>
        <v>#N/A</v>
      </c>
      <c r="I49" s="127" t="e">
        <f>VLOOKUP($H49,$A$6:$E176,2,FALSE)</f>
        <v>#N/A</v>
      </c>
      <c r="J49" s="127" t="e">
        <f>VLOOKUP($H49,$A$6:$E176,3,FALSE)</f>
        <v>#N/A</v>
      </c>
      <c r="K49" s="127" t="e">
        <f>VLOOKUP($H49,$A$6:$E176,4,FALSE)</f>
        <v>#N/A</v>
      </c>
      <c r="L49" s="127" t="e">
        <f>VLOOKUP($H49,$A$6:$E176,5,FALSE)</f>
        <v>#N/A</v>
      </c>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row>
    <row r="50" spans="1:46" ht="12.75">
      <c r="A50" s="114">
        <v>44</v>
      </c>
      <c r="B50" s="116"/>
      <c r="C50" s="116"/>
      <c r="D50" s="116"/>
      <c r="E50" s="116"/>
      <c r="F50" s="106"/>
      <c r="G50" s="107">
        <v>44</v>
      </c>
      <c r="H50" s="107" t="e">
        <f>IF(G50&lt;=$C$3,Draw!A46,HLOOKUP($B$3,Draw!$E$2:$BQ$258,Entries!G50+1,FALSE))</f>
        <v>#N/A</v>
      </c>
      <c r="I50" s="127" t="e">
        <f>VLOOKUP($H50,$A$6:$E177,2,FALSE)</f>
        <v>#N/A</v>
      </c>
      <c r="J50" s="127" t="e">
        <f>VLOOKUP($H50,$A$6:$E177,3,FALSE)</f>
        <v>#N/A</v>
      </c>
      <c r="K50" s="127" t="e">
        <f>VLOOKUP($H50,$A$6:$E177,4,FALSE)</f>
        <v>#N/A</v>
      </c>
      <c r="L50" s="127" t="e">
        <f>VLOOKUP($H50,$A$6:$E177,5,FALSE)</f>
        <v>#N/A</v>
      </c>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row>
    <row r="51" spans="1:46" ht="12.75">
      <c r="A51" s="114">
        <v>45</v>
      </c>
      <c r="B51" s="116"/>
      <c r="C51" s="116"/>
      <c r="D51" s="116"/>
      <c r="E51" s="116"/>
      <c r="F51" s="106"/>
      <c r="G51" s="107">
        <v>45</v>
      </c>
      <c r="H51" s="107" t="e">
        <f>IF(G51&lt;=$C$3,Draw!A47,HLOOKUP($B$3,Draw!$E$2:$BQ$258,Entries!G51+1,FALSE))</f>
        <v>#N/A</v>
      </c>
      <c r="I51" s="127" t="e">
        <f>VLOOKUP($H51,$A$6:$E178,2,FALSE)</f>
        <v>#N/A</v>
      </c>
      <c r="J51" s="127" t="e">
        <f>VLOOKUP($H51,$A$6:$E178,3,FALSE)</f>
        <v>#N/A</v>
      </c>
      <c r="K51" s="127" t="e">
        <f>VLOOKUP($H51,$A$6:$E178,4,FALSE)</f>
        <v>#N/A</v>
      </c>
      <c r="L51" s="127" t="e">
        <f>VLOOKUP($H51,$A$6:$E178,5,FALSE)</f>
        <v>#N/A</v>
      </c>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row>
    <row r="52" spans="1:46" ht="12.75">
      <c r="A52" s="114">
        <v>46</v>
      </c>
      <c r="B52" s="116"/>
      <c r="C52" s="116"/>
      <c r="D52" s="116"/>
      <c r="E52" s="116"/>
      <c r="F52" s="106"/>
      <c r="G52" s="107">
        <v>46</v>
      </c>
      <c r="H52" s="107" t="e">
        <f>IF(G52&lt;=$C$3,Draw!A48,HLOOKUP($B$3,Draw!$E$2:$BQ$258,Entries!G52+1,FALSE))</f>
        <v>#N/A</v>
      </c>
      <c r="I52" s="127" t="e">
        <f>VLOOKUP($H52,$A$6:$E179,2,FALSE)</f>
        <v>#N/A</v>
      </c>
      <c r="J52" s="127" t="e">
        <f>VLOOKUP($H52,$A$6:$E179,3,FALSE)</f>
        <v>#N/A</v>
      </c>
      <c r="K52" s="127" t="e">
        <f>VLOOKUP($H52,$A$6:$E179,4,FALSE)</f>
        <v>#N/A</v>
      </c>
      <c r="L52" s="127" t="e">
        <f>VLOOKUP($H52,$A$6:$E179,5,FALSE)</f>
        <v>#N/A</v>
      </c>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row>
    <row r="53" spans="1:46" ht="12.75">
      <c r="A53" s="114">
        <v>47</v>
      </c>
      <c r="B53" s="116"/>
      <c r="C53" s="116"/>
      <c r="D53" s="116"/>
      <c r="E53" s="116"/>
      <c r="F53" s="106"/>
      <c r="G53" s="107">
        <v>47</v>
      </c>
      <c r="H53" s="107" t="e">
        <f>IF(G53&lt;=$C$3,Draw!A49,HLOOKUP($B$3,Draw!$E$2:$BQ$258,Entries!G53+1,FALSE))</f>
        <v>#N/A</v>
      </c>
      <c r="I53" s="127" t="e">
        <f>VLOOKUP($H53,$A$6:$E180,2,FALSE)</f>
        <v>#N/A</v>
      </c>
      <c r="J53" s="127" t="e">
        <f>VLOOKUP($H53,$A$6:$E180,3,FALSE)</f>
        <v>#N/A</v>
      </c>
      <c r="K53" s="127" t="e">
        <f>VLOOKUP($H53,$A$6:$E180,4,FALSE)</f>
        <v>#N/A</v>
      </c>
      <c r="L53" s="127" t="e">
        <f>VLOOKUP($H53,$A$6:$E180,5,FALSE)</f>
        <v>#N/A</v>
      </c>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row>
    <row r="54" spans="1:46" ht="12.75">
      <c r="A54" s="114">
        <v>48</v>
      </c>
      <c r="B54" s="116"/>
      <c r="C54" s="116"/>
      <c r="D54" s="116"/>
      <c r="E54" s="116"/>
      <c r="F54" s="106"/>
      <c r="G54" s="107">
        <v>48</v>
      </c>
      <c r="H54" s="107" t="e">
        <f>IF(G54&lt;=$C$3,Draw!A50,HLOOKUP($B$3,Draw!$E$2:$BQ$258,Entries!G54+1,FALSE))</f>
        <v>#N/A</v>
      </c>
      <c r="I54" s="127" t="e">
        <f>VLOOKUP($H54,$A$6:$E181,2,FALSE)</f>
        <v>#N/A</v>
      </c>
      <c r="J54" s="127" t="e">
        <f>VLOOKUP($H54,$A$6:$E181,3,FALSE)</f>
        <v>#N/A</v>
      </c>
      <c r="K54" s="127" t="e">
        <f>VLOOKUP($H54,$A$6:$E181,4,FALSE)</f>
        <v>#N/A</v>
      </c>
      <c r="L54" s="127" t="e">
        <f>VLOOKUP($H54,$A$6:$E181,5,FALSE)</f>
        <v>#N/A</v>
      </c>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row>
    <row r="55" spans="1:46" ht="12.75">
      <c r="A55" s="114">
        <v>49</v>
      </c>
      <c r="B55" s="116"/>
      <c r="C55" s="116"/>
      <c r="D55" s="116"/>
      <c r="E55" s="116"/>
      <c r="F55" s="106"/>
      <c r="G55" s="107">
        <v>49</v>
      </c>
      <c r="H55" s="107" t="e">
        <f>IF(G55&lt;=$C$3,Draw!A51,HLOOKUP($B$3,Draw!$E$2:$BQ$258,Entries!G55+1,FALSE))</f>
        <v>#N/A</v>
      </c>
      <c r="I55" s="127" t="e">
        <f>VLOOKUP($H55,$A$6:$E182,2,FALSE)</f>
        <v>#N/A</v>
      </c>
      <c r="J55" s="127" t="e">
        <f>VLOOKUP($H55,$A$6:$E182,3,FALSE)</f>
        <v>#N/A</v>
      </c>
      <c r="K55" s="127" t="e">
        <f>VLOOKUP($H55,$A$6:$E182,4,FALSE)</f>
        <v>#N/A</v>
      </c>
      <c r="L55" s="127" t="e">
        <f>VLOOKUP($H55,$A$6:$E182,5,FALSE)</f>
        <v>#N/A</v>
      </c>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row>
    <row r="56" spans="1:46" ht="12.75">
      <c r="A56" s="114">
        <v>50</v>
      </c>
      <c r="B56" s="116"/>
      <c r="C56" s="116"/>
      <c r="D56" s="116"/>
      <c r="E56" s="116"/>
      <c r="F56" s="106"/>
      <c r="G56" s="107">
        <v>50</v>
      </c>
      <c r="H56" s="107" t="e">
        <f>IF(G56&lt;=$C$3,Draw!A52,HLOOKUP($B$3,Draw!$E$2:$BQ$258,Entries!G56+1,FALSE))</f>
        <v>#N/A</v>
      </c>
      <c r="I56" s="127" t="e">
        <f>VLOOKUP($H56,$A$6:$E183,2,FALSE)</f>
        <v>#N/A</v>
      </c>
      <c r="J56" s="127" t="e">
        <f>VLOOKUP($H56,$A$6:$E183,3,FALSE)</f>
        <v>#N/A</v>
      </c>
      <c r="K56" s="127" t="e">
        <f>VLOOKUP($H56,$A$6:$E183,4,FALSE)</f>
        <v>#N/A</v>
      </c>
      <c r="L56" s="127" t="e">
        <f>VLOOKUP($H56,$A$6:$E183,5,FALSE)</f>
        <v>#N/A</v>
      </c>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row>
    <row r="57" spans="1:46" ht="12.75">
      <c r="A57" s="114">
        <v>51</v>
      </c>
      <c r="B57" s="116"/>
      <c r="C57" s="116"/>
      <c r="D57" s="116"/>
      <c r="E57" s="116"/>
      <c r="F57" s="106"/>
      <c r="G57" s="107">
        <v>51</v>
      </c>
      <c r="H57" s="107" t="e">
        <f>IF(G57&lt;=$C$3,Draw!A53,HLOOKUP($B$3,Draw!$E$2:$BQ$258,Entries!G57+1,FALSE))</f>
        <v>#N/A</v>
      </c>
      <c r="I57" s="127" t="e">
        <f>VLOOKUP($H57,$A$6:$E184,2,FALSE)</f>
        <v>#N/A</v>
      </c>
      <c r="J57" s="127" t="e">
        <f>VLOOKUP($H57,$A$6:$E184,3,FALSE)</f>
        <v>#N/A</v>
      </c>
      <c r="K57" s="127" t="e">
        <f>VLOOKUP($H57,$A$6:$E184,4,FALSE)</f>
        <v>#N/A</v>
      </c>
      <c r="L57" s="127" t="e">
        <f>VLOOKUP($H57,$A$6:$E184,5,FALSE)</f>
        <v>#N/A</v>
      </c>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row>
    <row r="58" spans="1:46" ht="12.75">
      <c r="A58" s="114">
        <v>52</v>
      </c>
      <c r="B58" s="116"/>
      <c r="C58" s="116"/>
      <c r="D58" s="116"/>
      <c r="E58" s="116"/>
      <c r="F58" s="106"/>
      <c r="G58" s="107">
        <v>52</v>
      </c>
      <c r="H58" s="107" t="e">
        <f>IF(G58&lt;=$C$3,Draw!A54,HLOOKUP($B$3,Draw!$E$2:$BQ$258,Entries!G58+1,FALSE))</f>
        <v>#N/A</v>
      </c>
      <c r="I58" s="127" t="e">
        <f>VLOOKUP($H58,$A$6:$E185,2,FALSE)</f>
        <v>#N/A</v>
      </c>
      <c r="J58" s="127" t="e">
        <f>VLOOKUP($H58,$A$6:$E185,3,FALSE)</f>
        <v>#N/A</v>
      </c>
      <c r="K58" s="127" t="e">
        <f>VLOOKUP($H58,$A$6:$E185,4,FALSE)</f>
        <v>#N/A</v>
      </c>
      <c r="L58" s="127" t="e">
        <f>VLOOKUP($H58,$A$6:$E185,5,FALSE)</f>
        <v>#N/A</v>
      </c>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row>
    <row r="59" spans="1:46" ht="12.75">
      <c r="A59" s="114">
        <v>53</v>
      </c>
      <c r="B59" s="116"/>
      <c r="C59" s="116"/>
      <c r="D59" s="116"/>
      <c r="E59" s="116"/>
      <c r="F59" s="106"/>
      <c r="G59" s="107">
        <v>53</v>
      </c>
      <c r="H59" s="107" t="e">
        <f>IF(G59&lt;=$C$3,Draw!A55,HLOOKUP($B$3,Draw!$E$2:$BQ$258,Entries!G59+1,FALSE))</f>
        <v>#N/A</v>
      </c>
      <c r="I59" s="127" t="e">
        <f>VLOOKUP($H59,$A$6:$E186,2,FALSE)</f>
        <v>#N/A</v>
      </c>
      <c r="J59" s="127" t="e">
        <f>VLOOKUP($H59,$A$6:$E186,3,FALSE)</f>
        <v>#N/A</v>
      </c>
      <c r="K59" s="127" t="e">
        <f>VLOOKUP($H59,$A$6:$E186,4,FALSE)</f>
        <v>#N/A</v>
      </c>
      <c r="L59" s="127" t="e">
        <f>VLOOKUP($H59,$A$6:$E186,5,FALSE)</f>
        <v>#N/A</v>
      </c>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row>
    <row r="60" spans="1:46" ht="12.75">
      <c r="A60" s="114">
        <v>54</v>
      </c>
      <c r="B60" s="116"/>
      <c r="C60" s="116"/>
      <c r="D60" s="116"/>
      <c r="E60" s="116"/>
      <c r="F60" s="106"/>
      <c r="G60" s="107">
        <v>54</v>
      </c>
      <c r="H60" s="107" t="e">
        <f>IF(G60&lt;=$C$3,Draw!A56,HLOOKUP($B$3,Draw!$E$2:$BQ$258,Entries!G60+1,FALSE))</f>
        <v>#N/A</v>
      </c>
      <c r="I60" s="127" t="e">
        <f>VLOOKUP($H60,$A$6:$E187,2,FALSE)</f>
        <v>#N/A</v>
      </c>
      <c r="J60" s="127" t="e">
        <f>VLOOKUP($H60,$A$6:$E187,3,FALSE)</f>
        <v>#N/A</v>
      </c>
      <c r="K60" s="127" t="e">
        <f>VLOOKUP($H60,$A$6:$E187,4,FALSE)</f>
        <v>#N/A</v>
      </c>
      <c r="L60" s="127" t="e">
        <f>VLOOKUP($H60,$A$6:$E187,5,FALSE)</f>
        <v>#N/A</v>
      </c>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row>
    <row r="61" spans="1:46" ht="12.75">
      <c r="A61" s="114">
        <v>55</v>
      </c>
      <c r="B61" s="116"/>
      <c r="C61" s="116"/>
      <c r="D61" s="116"/>
      <c r="E61" s="116"/>
      <c r="F61" s="106"/>
      <c r="G61" s="107">
        <v>55</v>
      </c>
      <c r="H61" s="107" t="e">
        <f>IF(G61&lt;=$C$3,Draw!A57,HLOOKUP($B$3,Draw!$E$2:$BQ$258,Entries!G61+1,FALSE))</f>
        <v>#N/A</v>
      </c>
      <c r="I61" s="127" t="e">
        <f>VLOOKUP($H61,$A$6:$E188,2,FALSE)</f>
        <v>#N/A</v>
      </c>
      <c r="J61" s="127" t="e">
        <f>VLOOKUP($H61,$A$6:$E188,3,FALSE)</f>
        <v>#N/A</v>
      </c>
      <c r="K61" s="127" t="e">
        <f>VLOOKUP($H61,$A$6:$E188,4,FALSE)</f>
        <v>#N/A</v>
      </c>
      <c r="L61" s="127" t="e">
        <f>VLOOKUP($H61,$A$6:$E188,5,FALSE)</f>
        <v>#N/A</v>
      </c>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row>
    <row r="62" spans="1:46" ht="12.75">
      <c r="A62" s="114">
        <v>56</v>
      </c>
      <c r="B62" s="116"/>
      <c r="C62" s="116"/>
      <c r="D62" s="116"/>
      <c r="E62" s="116"/>
      <c r="F62" s="106"/>
      <c r="G62" s="107">
        <v>56</v>
      </c>
      <c r="H62" s="107" t="e">
        <f>IF(G62&lt;=$C$3,Draw!A58,HLOOKUP($B$3,Draw!$E$2:$BQ$258,Entries!G62+1,FALSE))</f>
        <v>#N/A</v>
      </c>
      <c r="I62" s="127" t="e">
        <f>VLOOKUP($H62,$A$6:$E189,2,FALSE)</f>
        <v>#N/A</v>
      </c>
      <c r="J62" s="127" t="e">
        <f>VLOOKUP($H62,$A$6:$E189,3,FALSE)</f>
        <v>#N/A</v>
      </c>
      <c r="K62" s="127" t="e">
        <f>VLOOKUP($H62,$A$6:$E189,4,FALSE)</f>
        <v>#N/A</v>
      </c>
      <c r="L62" s="127" t="e">
        <f>VLOOKUP($H62,$A$6:$E189,5,FALSE)</f>
        <v>#N/A</v>
      </c>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row>
    <row r="63" spans="1:46" ht="12.75">
      <c r="A63" s="114">
        <v>57</v>
      </c>
      <c r="B63" s="116"/>
      <c r="C63" s="116"/>
      <c r="D63" s="116"/>
      <c r="E63" s="116"/>
      <c r="F63" s="106"/>
      <c r="G63" s="107">
        <v>57</v>
      </c>
      <c r="H63" s="107" t="e">
        <f>IF(G63&lt;=$C$3,Draw!A59,HLOOKUP($B$3,Draw!$E$2:$BQ$258,Entries!G63+1,FALSE))</f>
        <v>#N/A</v>
      </c>
      <c r="I63" s="127" t="e">
        <f>VLOOKUP($H63,$A$6:$E190,2,FALSE)</f>
        <v>#N/A</v>
      </c>
      <c r="J63" s="127" t="e">
        <f>VLOOKUP($H63,$A$6:$E190,3,FALSE)</f>
        <v>#N/A</v>
      </c>
      <c r="K63" s="127" t="e">
        <f>VLOOKUP($H63,$A$6:$E190,4,FALSE)</f>
        <v>#N/A</v>
      </c>
      <c r="L63" s="127" t="e">
        <f>VLOOKUP($H63,$A$6:$E190,5,FALSE)</f>
        <v>#N/A</v>
      </c>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row>
    <row r="64" spans="1:46" ht="12.75">
      <c r="A64" s="114">
        <v>58</v>
      </c>
      <c r="B64" s="116"/>
      <c r="C64" s="116"/>
      <c r="D64" s="116"/>
      <c r="E64" s="116"/>
      <c r="F64" s="106"/>
      <c r="G64" s="107">
        <v>58</v>
      </c>
      <c r="H64" s="107" t="e">
        <f>IF(G64&lt;=$C$3,Draw!A60,HLOOKUP($B$3,Draw!$E$2:$BQ$258,Entries!G64+1,FALSE))</f>
        <v>#N/A</v>
      </c>
      <c r="I64" s="127" t="e">
        <f>VLOOKUP($H64,$A$6:$E191,2,FALSE)</f>
        <v>#N/A</v>
      </c>
      <c r="J64" s="127" t="e">
        <f>VLOOKUP($H64,$A$6:$E191,3,FALSE)</f>
        <v>#N/A</v>
      </c>
      <c r="K64" s="127" t="e">
        <f>VLOOKUP($H64,$A$6:$E191,4,FALSE)</f>
        <v>#N/A</v>
      </c>
      <c r="L64" s="127" t="e">
        <f>VLOOKUP($H64,$A$6:$E191,5,FALSE)</f>
        <v>#N/A</v>
      </c>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row>
    <row r="65" spans="1:46" ht="12.75">
      <c r="A65" s="114">
        <v>59</v>
      </c>
      <c r="B65" s="116"/>
      <c r="C65" s="116"/>
      <c r="D65" s="116"/>
      <c r="E65" s="116"/>
      <c r="F65" s="106"/>
      <c r="G65" s="107">
        <v>59</v>
      </c>
      <c r="H65" s="107" t="e">
        <f>IF(G65&lt;=$C$3,Draw!A61,HLOOKUP($B$3,Draw!$E$2:$BQ$258,Entries!G65+1,FALSE))</f>
        <v>#N/A</v>
      </c>
      <c r="I65" s="127" t="e">
        <f>VLOOKUP($H65,$A$6:$E192,2,FALSE)</f>
        <v>#N/A</v>
      </c>
      <c r="J65" s="127" t="e">
        <f>VLOOKUP($H65,$A$6:$E192,3,FALSE)</f>
        <v>#N/A</v>
      </c>
      <c r="K65" s="127" t="e">
        <f>VLOOKUP($H65,$A$6:$E192,4,FALSE)</f>
        <v>#N/A</v>
      </c>
      <c r="L65" s="127" t="e">
        <f>VLOOKUP($H65,$A$6:$E192,5,FALSE)</f>
        <v>#N/A</v>
      </c>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row>
    <row r="66" spans="1:46" ht="12.75">
      <c r="A66" s="114">
        <v>60</v>
      </c>
      <c r="B66" s="116"/>
      <c r="C66" s="116"/>
      <c r="D66" s="116"/>
      <c r="E66" s="116"/>
      <c r="F66" s="106"/>
      <c r="G66" s="107">
        <v>60</v>
      </c>
      <c r="H66" s="107" t="e">
        <f>IF(G66&lt;=$C$3,Draw!A62,HLOOKUP($B$3,Draw!$E$2:$BQ$258,Entries!G66+1,FALSE))</f>
        <v>#N/A</v>
      </c>
      <c r="I66" s="127" t="e">
        <f>VLOOKUP($H66,$A$6:$E193,2,FALSE)</f>
        <v>#N/A</v>
      </c>
      <c r="J66" s="127" t="e">
        <f>VLOOKUP($H66,$A$6:$E193,3,FALSE)</f>
        <v>#N/A</v>
      </c>
      <c r="K66" s="127" t="e">
        <f>VLOOKUP($H66,$A$6:$E193,4,FALSE)</f>
        <v>#N/A</v>
      </c>
      <c r="L66" s="127" t="e">
        <f>VLOOKUP($H66,$A$6:$E193,5,FALSE)</f>
        <v>#N/A</v>
      </c>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c r="AS66" s="104"/>
      <c r="AT66" s="104"/>
    </row>
    <row r="67" spans="1:46" ht="12.75">
      <c r="A67" s="114">
        <v>61</v>
      </c>
      <c r="B67" s="116"/>
      <c r="C67" s="116"/>
      <c r="D67" s="116"/>
      <c r="E67" s="116"/>
      <c r="F67" s="106"/>
      <c r="G67" s="107">
        <v>61</v>
      </c>
      <c r="H67" s="107" t="e">
        <f>IF(G67&lt;=$C$3,Draw!A63,HLOOKUP($B$3,Draw!$E$2:$BQ$258,Entries!G67+1,FALSE))</f>
        <v>#N/A</v>
      </c>
      <c r="I67" s="127" t="e">
        <f>VLOOKUP($H67,$A$6:$E194,2,FALSE)</f>
        <v>#N/A</v>
      </c>
      <c r="J67" s="127" t="e">
        <f>VLOOKUP($H67,$A$6:$E194,3,FALSE)</f>
        <v>#N/A</v>
      </c>
      <c r="K67" s="127" t="e">
        <f>VLOOKUP($H67,$A$6:$E194,4,FALSE)</f>
        <v>#N/A</v>
      </c>
      <c r="L67" s="127" t="e">
        <f>VLOOKUP($H67,$A$6:$E194,5,FALSE)</f>
        <v>#N/A</v>
      </c>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row>
    <row r="68" spans="1:46" ht="12.75">
      <c r="A68" s="114">
        <v>62</v>
      </c>
      <c r="B68" s="116"/>
      <c r="C68" s="116"/>
      <c r="D68" s="116"/>
      <c r="E68" s="116"/>
      <c r="F68" s="106"/>
      <c r="G68" s="107">
        <v>62</v>
      </c>
      <c r="H68" s="107" t="e">
        <f>IF(G68&lt;=$C$3,Draw!A64,HLOOKUP($B$3,Draw!$E$2:$BQ$258,Entries!G68+1,FALSE))</f>
        <v>#N/A</v>
      </c>
      <c r="I68" s="127" t="e">
        <f>VLOOKUP($H68,$A$6:$E195,2,FALSE)</f>
        <v>#N/A</v>
      </c>
      <c r="J68" s="127" t="e">
        <f>VLOOKUP($H68,$A$6:$E195,3,FALSE)</f>
        <v>#N/A</v>
      </c>
      <c r="K68" s="127" t="e">
        <f>VLOOKUP($H68,$A$6:$E195,4,FALSE)</f>
        <v>#N/A</v>
      </c>
      <c r="L68" s="127" t="e">
        <f>VLOOKUP($H68,$A$6:$E195,5,FALSE)</f>
        <v>#N/A</v>
      </c>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c r="AS68" s="104"/>
      <c r="AT68" s="104"/>
    </row>
    <row r="69" spans="1:46" ht="12.75">
      <c r="A69" s="114">
        <v>63</v>
      </c>
      <c r="B69" s="116"/>
      <c r="C69" s="116"/>
      <c r="D69" s="116"/>
      <c r="E69" s="116"/>
      <c r="F69" s="106"/>
      <c r="G69" s="107">
        <v>63</v>
      </c>
      <c r="H69" s="107" t="e">
        <f>IF(G69&lt;=$C$3,Draw!A65,HLOOKUP($B$3,Draw!$E$2:$BQ$258,Entries!G69+1,FALSE))</f>
        <v>#N/A</v>
      </c>
      <c r="I69" s="127" t="e">
        <f>VLOOKUP($H69,$A$6:$E196,2,FALSE)</f>
        <v>#N/A</v>
      </c>
      <c r="J69" s="127" t="e">
        <f>VLOOKUP($H69,$A$6:$E196,3,FALSE)</f>
        <v>#N/A</v>
      </c>
      <c r="K69" s="127" t="e">
        <f>VLOOKUP($H69,$A$6:$E196,4,FALSE)</f>
        <v>#N/A</v>
      </c>
      <c r="L69" s="127" t="e">
        <f>VLOOKUP($H69,$A$6:$E196,5,FALSE)</f>
        <v>#N/A</v>
      </c>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row>
    <row r="70" spans="1:46" ht="12.75">
      <c r="A70" s="114">
        <v>64</v>
      </c>
      <c r="B70" s="116"/>
      <c r="C70" s="116"/>
      <c r="D70" s="116"/>
      <c r="E70" s="116"/>
      <c r="F70" s="106"/>
      <c r="G70" s="107">
        <v>64</v>
      </c>
      <c r="H70" s="107" t="e">
        <f>IF(G70&lt;=$C$3,Draw!A66,HLOOKUP($B$3,Draw!$E$2:$BQ$258,Entries!G70+1,FALSE))</f>
        <v>#N/A</v>
      </c>
      <c r="I70" s="127" t="e">
        <f>VLOOKUP($H70,$A$6:$E197,2,FALSE)</f>
        <v>#N/A</v>
      </c>
      <c r="J70" s="127" t="e">
        <f>VLOOKUP($H70,$A$6:$E197,3,FALSE)</f>
        <v>#N/A</v>
      </c>
      <c r="K70" s="127" t="e">
        <f>VLOOKUP($H70,$A$6:$E197,4,FALSE)</f>
        <v>#N/A</v>
      </c>
      <c r="L70" s="127" t="e">
        <f>VLOOKUP($H70,$A$6:$E197,5,FALSE)</f>
        <v>#N/A</v>
      </c>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c r="AS70" s="104"/>
      <c r="AT70" s="104"/>
    </row>
    <row r="71" spans="1:46" ht="12.75">
      <c r="A71" s="114">
        <v>65</v>
      </c>
      <c r="B71" s="116"/>
      <c r="C71" s="116"/>
      <c r="D71" s="116"/>
      <c r="E71" s="116"/>
      <c r="F71" s="106"/>
      <c r="G71" s="107">
        <v>65</v>
      </c>
      <c r="H71" s="107" t="e">
        <f>IF(G71&lt;=$C$3,Draw!A67,HLOOKUP($B$3,Draw!$E$2:$BQ$258,Entries!G71+1,FALSE))</f>
        <v>#N/A</v>
      </c>
      <c r="I71" s="127" t="e">
        <f>VLOOKUP($H71,$A$6:$E198,2,FALSE)</f>
        <v>#N/A</v>
      </c>
      <c r="J71" s="127" t="e">
        <f>VLOOKUP($H71,$A$6:$E198,3,FALSE)</f>
        <v>#N/A</v>
      </c>
      <c r="K71" s="127" t="e">
        <f>VLOOKUP($H71,$A$6:$E198,4,FALSE)</f>
        <v>#N/A</v>
      </c>
      <c r="L71" s="127" t="e">
        <f>VLOOKUP($H71,$A$6:$E198,5,FALSE)</f>
        <v>#N/A</v>
      </c>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c r="AS71" s="104"/>
      <c r="AT71" s="104"/>
    </row>
    <row r="72" spans="1:46" ht="12.75">
      <c r="A72" s="114">
        <v>66</v>
      </c>
      <c r="B72" s="116"/>
      <c r="C72" s="116"/>
      <c r="D72" s="116"/>
      <c r="E72" s="116"/>
      <c r="F72" s="106"/>
      <c r="G72" s="107">
        <v>66</v>
      </c>
      <c r="H72" s="107" t="e">
        <f>IF(G72&lt;=$C$3,Draw!A68,HLOOKUP($B$3,Draw!$E$2:$BQ$258,Entries!G72+1,FALSE))</f>
        <v>#N/A</v>
      </c>
      <c r="I72" s="127" t="e">
        <f>VLOOKUP($H72,$A$6:$E199,2,FALSE)</f>
        <v>#N/A</v>
      </c>
      <c r="J72" s="127" t="e">
        <f>VLOOKUP($H72,$A$6:$E199,3,FALSE)</f>
        <v>#N/A</v>
      </c>
      <c r="K72" s="127" t="e">
        <f>VLOOKUP($H72,$A$6:$E199,4,FALSE)</f>
        <v>#N/A</v>
      </c>
      <c r="L72" s="127" t="e">
        <f>VLOOKUP($H72,$A$6:$E199,5,FALSE)</f>
        <v>#N/A</v>
      </c>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c r="AS72" s="104"/>
      <c r="AT72" s="104"/>
    </row>
    <row r="73" spans="1:46" ht="12.75">
      <c r="A73" s="114">
        <v>67</v>
      </c>
      <c r="B73" s="116"/>
      <c r="C73" s="116"/>
      <c r="D73" s="116"/>
      <c r="E73" s="116"/>
      <c r="F73" s="106"/>
      <c r="G73" s="107">
        <v>67</v>
      </c>
      <c r="H73" s="107" t="e">
        <f>IF(G73&lt;=$C$3,Draw!A69,HLOOKUP($B$3,Draw!$E$2:$BQ$258,Entries!G73+1,FALSE))</f>
        <v>#N/A</v>
      </c>
      <c r="I73" s="127" t="e">
        <f>VLOOKUP($H73,$A$6:$E200,2,FALSE)</f>
        <v>#N/A</v>
      </c>
      <c r="J73" s="127" t="e">
        <f>VLOOKUP($H73,$A$6:$E200,3,FALSE)</f>
        <v>#N/A</v>
      </c>
      <c r="K73" s="127" t="e">
        <f>VLOOKUP($H73,$A$6:$E200,4,FALSE)</f>
        <v>#N/A</v>
      </c>
      <c r="L73" s="127" t="e">
        <f>VLOOKUP($H73,$A$6:$E200,5,FALSE)</f>
        <v>#N/A</v>
      </c>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row>
    <row r="74" spans="1:46" ht="12.75">
      <c r="A74" s="114">
        <v>68</v>
      </c>
      <c r="B74" s="116"/>
      <c r="C74" s="116"/>
      <c r="D74" s="116"/>
      <c r="E74" s="116"/>
      <c r="F74" s="106"/>
      <c r="G74" s="107">
        <v>68</v>
      </c>
      <c r="H74" s="107" t="e">
        <f>IF(G74&lt;=$C$3,Draw!A70,HLOOKUP($B$3,Draw!$E$2:$BQ$258,Entries!G74+1,FALSE))</f>
        <v>#N/A</v>
      </c>
      <c r="I74" s="127" t="e">
        <f>VLOOKUP($H74,$A$6:$E201,2,FALSE)</f>
        <v>#N/A</v>
      </c>
      <c r="J74" s="127" t="e">
        <f>VLOOKUP($H74,$A$6:$E201,3,FALSE)</f>
        <v>#N/A</v>
      </c>
      <c r="K74" s="127" t="e">
        <f>VLOOKUP($H74,$A$6:$E201,4,FALSE)</f>
        <v>#N/A</v>
      </c>
      <c r="L74" s="127" t="e">
        <f>VLOOKUP($H74,$A$6:$E201,5,FALSE)</f>
        <v>#N/A</v>
      </c>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c r="AS74" s="104"/>
      <c r="AT74" s="104"/>
    </row>
    <row r="75" spans="1:46" ht="12.75">
      <c r="A75" s="114">
        <v>69</v>
      </c>
      <c r="B75" s="116"/>
      <c r="C75" s="116"/>
      <c r="D75" s="116"/>
      <c r="E75" s="116"/>
      <c r="F75" s="106"/>
      <c r="G75" s="107">
        <v>69</v>
      </c>
      <c r="H75" s="107" t="e">
        <f>IF(G75&lt;=$C$3,Draw!A71,HLOOKUP($B$3,Draw!$E$2:$BQ$258,Entries!G75+1,FALSE))</f>
        <v>#N/A</v>
      </c>
      <c r="I75" s="127" t="e">
        <f>VLOOKUP($H75,$A$6:$E202,2,FALSE)</f>
        <v>#N/A</v>
      </c>
      <c r="J75" s="127" t="e">
        <f>VLOOKUP($H75,$A$6:$E202,3,FALSE)</f>
        <v>#N/A</v>
      </c>
      <c r="K75" s="127" t="e">
        <f>VLOOKUP($H75,$A$6:$E202,4,FALSE)</f>
        <v>#N/A</v>
      </c>
      <c r="L75" s="127" t="e">
        <f>VLOOKUP($H75,$A$6:$E202,5,FALSE)</f>
        <v>#N/A</v>
      </c>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row>
    <row r="76" spans="1:46" ht="12.75">
      <c r="A76" s="114">
        <v>70</v>
      </c>
      <c r="B76" s="116"/>
      <c r="C76" s="116"/>
      <c r="D76" s="116"/>
      <c r="E76" s="116"/>
      <c r="F76" s="106"/>
      <c r="G76" s="107">
        <v>70</v>
      </c>
      <c r="H76" s="107" t="e">
        <f>IF(G76&lt;=$C$3,Draw!A72,HLOOKUP($B$3,Draw!$E$2:$BQ$258,Entries!G76+1,FALSE))</f>
        <v>#N/A</v>
      </c>
      <c r="I76" s="127" t="e">
        <f>VLOOKUP($H76,$A$6:$E203,2,FALSE)</f>
        <v>#N/A</v>
      </c>
      <c r="J76" s="127" t="e">
        <f>VLOOKUP($H76,$A$6:$E203,3,FALSE)</f>
        <v>#N/A</v>
      </c>
      <c r="K76" s="127" t="e">
        <f>VLOOKUP($H76,$A$6:$E203,4,FALSE)</f>
        <v>#N/A</v>
      </c>
      <c r="L76" s="127" t="e">
        <f>VLOOKUP($H76,$A$6:$E203,5,FALSE)</f>
        <v>#N/A</v>
      </c>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row>
    <row r="77" spans="1:46" ht="12.75">
      <c r="A77" s="114">
        <v>71</v>
      </c>
      <c r="B77" s="116"/>
      <c r="C77" s="116"/>
      <c r="D77" s="116"/>
      <c r="E77" s="116"/>
      <c r="F77" s="106"/>
      <c r="G77" s="107">
        <v>71</v>
      </c>
      <c r="H77" s="107" t="e">
        <f>IF(G77&lt;=$C$3,Draw!A73,HLOOKUP($B$3,Draw!$E$2:$BQ$258,Entries!G77+1,FALSE))</f>
        <v>#N/A</v>
      </c>
      <c r="I77" s="127" t="e">
        <f>VLOOKUP($H77,$A$6:$E204,2,FALSE)</f>
        <v>#N/A</v>
      </c>
      <c r="J77" s="127" t="e">
        <f>VLOOKUP($H77,$A$6:$E204,3,FALSE)</f>
        <v>#N/A</v>
      </c>
      <c r="K77" s="127" t="e">
        <f>VLOOKUP($H77,$A$6:$E204,4,FALSE)</f>
        <v>#N/A</v>
      </c>
      <c r="L77" s="127" t="e">
        <f>VLOOKUP($H77,$A$6:$E204,5,FALSE)</f>
        <v>#N/A</v>
      </c>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row>
    <row r="78" spans="1:46" ht="12.75">
      <c r="A78" s="114">
        <v>72</v>
      </c>
      <c r="B78" s="116"/>
      <c r="C78" s="116"/>
      <c r="D78" s="116"/>
      <c r="E78" s="116"/>
      <c r="F78" s="106"/>
      <c r="G78" s="107">
        <v>72</v>
      </c>
      <c r="H78" s="107" t="e">
        <f>IF(G78&lt;=$C$3,Draw!A74,HLOOKUP($B$3,Draw!$E$2:$BQ$258,Entries!G78+1,FALSE))</f>
        <v>#N/A</v>
      </c>
      <c r="I78" s="127" t="e">
        <f>VLOOKUP($H78,$A$6:$E205,2,FALSE)</f>
        <v>#N/A</v>
      </c>
      <c r="J78" s="127" t="e">
        <f>VLOOKUP($H78,$A$6:$E205,3,FALSE)</f>
        <v>#N/A</v>
      </c>
      <c r="K78" s="127" t="e">
        <f>VLOOKUP($H78,$A$6:$E205,4,FALSE)</f>
        <v>#N/A</v>
      </c>
      <c r="L78" s="127" t="e">
        <f>VLOOKUP($H78,$A$6:$E205,5,FALSE)</f>
        <v>#N/A</v>
      </c>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row>
    <row r="79" spans="1:46" ht="12.75">
      <c r="A79" s="114">
        <v>73</v>
      </c>
      <c r="B79" s="116"/>
      <c r="C79" s="116"/>
      <c r="D79" s="116"/>
      <c r="E79" s="116"/>
      <c r="F79" s="106"/>
      <c r="G79" s="107">
        <v>73</v>
      </c>
      <c r="H79" s="107" t="e">
        <f>IF(G79&lt;=$C$3,Draw!A75,HLOOKUP($B$3,Draw!$E$2:$BQ$258,Entries!G79+1,FALSE))</f>
        <v>#N/A</v>
      </c>
      <c r="I79" s="127" t="e">
        <f>VLOOKUP($H79,$A$6:$E206,2,FALSE)</f>
        <v>#N/A</v>
      </c>
      <c r="J79" s="127" t="e">
        <f>VLOOKUP($H79,$A$6:$E206,3,FALSE)</f>
        <v>#N/A</v>
      </c>
      <c r="K79" s="127" t="e">
        <f>VLOOKUP($H79,$A$6:$E206,4,FALSE)</f>
        <v>#N/A</v>
      </c>
      <c r="L79" s="127" t="e">
        <f>VLOOKUP($H79,$A$6:$E206,5,FALSE)</f>
        <v>#N/A</v>
      </c>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4"/>
      <c r="AO79" s="104"/>
      <c r="AP79" s="104"/>
      <c r="AQ79" s="104"/>
      <c r="AR79" s="104"/>
      <c r="AS79" s="104"/>
      <c r="AT79" s="104"/>
    </row>
    <row r="80" spans="1:46" ht="12.75">
      <c r="A80" s="114">
        <v>74</v>
      </c>
      <c r="B80" s="116"/>
      <c r="C80" s="116"/>
      <c r="D80" s="116"/>
      <c r="E80" s="116"/>
      <c r="F80" s="106"/>
      <c r="G80" s="107">
        <v>74</v>
      </c>
      <c r="H80" s="107" t="e">
        <f>IF(G80&lt;=$C$3,Draw!A76,HLOOKUP($B$3,Draw!$E$2:$BQ$258,Entries!G80+1,FALSE))</f>
        <v>#N/A</v>
      </c>
      <c r="I80" s="127" t="e">
        <f>VLOOKUP($H80,$A$6:$E207,2,FALSE)</f>
        <v>#N/A</v>
      </c>
      <c r="J80" s="127" t="e">
        <f>VLOOKUP($H80,$A$6:$E207,3,FALSE)</f>
        <v>#N/A</v>
      </c>
      <c r="K80" s="127" t="e">
        <f>VLOOKUP($H80,$A$6:$E207,4,FALSE)</f>
        <v>#N/A</v>
      </c>
      <c r="L80" s="127" t="e">
        <f>VLOOKUP($H80,$A$6:$E207,5,FALSE)</f>
        <v>#N/A</v>
      </c>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4"/>
      <c r="AO80" s="104"/>
      <c r="AP80" s="104"/>
      <c r="AQ80" s="104"/>
      <c r="AR80" s="104"/>
      <c r="AS80" s="104"/>
      <c r="AT80" s="104"/>
    </row>
    <row r="81" spans="1:46" ht="12.75">
      <c r="A81" s="114">
        <v>75</v>
      </c>
      <c r="B81" s="116"/>
      <c r="C81" s="116"/>
      <c r="D81" s="116"/>
      <c r="E81" s="116"/>
      <c r="F81" s="106"/>
      <c r="G81" s="107">
        <v>75</v>
      </c>
      <c r="H81" s="107" t="e">
        <f>IF(G81&lt;=$C$3,Draw!A77,HLOOKUP($B$3,Draw!$E$2:$BQ$258,Entries!G81+1,FALSE))</f>
        <v>#N/A</v>
      </c>
      <c r="I81" s="127" t="e">
        <f>VLOOKUP($H81,$A$6:$E208,2,FALSE)</f>
        <v>#N/A</v>
      </c>
      <c r="J81" s="127" t="e">
        <f>VLOOKUP($H81,$A$6:$E208,3,FALSE)</f>
        <v>#N/A</v>
      </c>
      <c r="K81" s="127" t="e">
        <f>VLOOKUP($H81,$A$6:$E208,4,FALSE)</f>
        <v>#N/A</v>
      </c>
      <c r="L81" s="127" t="e">
        <f>VLOOKUP($H81,$A$6:$E208,5,FALSE)</f>
        <v>#N/A</v>
      </c>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4"/>
      <c r="AO81" s="104"/>
      <c r="AP81" s="104"/>
      <c r="AQ81" s="104"/>
      <c r="AR81" s="104"/>
      <c r="AS81" s="104"/>
      <c r="AT81" s="104"/>
    </row>
    <row r="82" spans="1:46" ht="12.75">
      <c r="A82" s="114">
        <v>76</v>
      </c>
      <c r="B82" s="116"/>
      <c r="C82" s="116"/>
      <c r="D82" s="116"/>
      <c r="E82" s="116"/>
      <c r="F82" s="106"/>
      <c r="G82" s="107">
        <v>76</v>
      </c>
      <c r="H82" s="107" t="e">
        <f>IF(G82&lt;=$C$3,Draw!A78,HLOOKUP($B$3,Draw!$E$2:$BQ$258,Entries!G82+1,FALSE))</f>
        <v>#N/A</v>
      </c>
      <c r="I82" s="127" t="e">
        <f>VLOOKUP($H82,$A$6:$E209,2,FALSE)</f>
        <v>#N/A</v>
      </c>
      <c r="J82" s="127" t="e">
        <f>VLOOKUP($H82,$A$6:$E209,3,FALSE)</f>
        <v>#N/A</v>
      </c>
      <c r="K82" s="127" t="e">
        <f>VLOOKUP($H82,$A$6:$E209,4,FALSE)</f>
        <v>#N/A</v>
      </c>
      <c r="L82" s="127" t="e">
        <f>VLOOKUP($H82,$A$6:$E209,5,FALSE)</f>
        <v>#N/A</v>
      </c>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4"/>
      <c r="AO82" s="104"/>
      <c r="AP82" s="104"/>
      <c r="AQ82" s="104"/>
      <c r="AR82" s="104"/>
      <c r="AS82" s="104"/>
      <c r="AT82" s="104"/>
    </row>
    <row r="83" spans="1:46" ht="12.75">
      <c r="A83" s="114">
        <v>77</v>
      </c>
      <c r="B83" s="116"/>
      <c r="C83" s="116"/>
      <c r="D83" s="116"/>
      <c r="E83" s="116"/>
      <c r="F83" s="106"/>
      <c r="G83" s="107">
        <v>77</v>
      </c>
      <c r="H83" s="107" t="e">
        <f>IF(G83&lt;=$C$3,Draw!A79,HLOOKUP($B$3,Draw!$E$2:$BQ$258,Entries!G83+1,FALSE))</f>
        <v>#N/A</v>
      </c>
      <c r="I83" s="127" t="e">
        <f>VLOOKUP($H83,$A$6:$E210,2,FALSE)</f>
        <v>#N/A</v>
      </c>
      <c r="J83" s="127" t="e">
        <f>VLOOKUP($H83,$A$6:$E210,3,FALSE)</f>
        <v>#N/A</v>
      </c>
      <c r="K83" s="127" t="e">
        <f>VLOOKUP($H83,$A$6:$E210,4,FALSE)</f>
        <v>#N/A</v>
      </c>
      <c r="L83" s="127" t="e">
        <f>VLOOKUP($H83,$A$6:$E210,5,FALSE)</f>
        <v>#N/A</v>
      </c>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4"/>
      <c r="AO83" s="104"/>
      <c r="AP83" s="104"/>
      <c r="AQ83" s="104"/>
      <c r="AR83" s="104"/>
      <c r="AS83" s="104"/>
      <c r="AT83" s="104"/>
    </row>
    <row r="84" spans="1:46" ht="12.75">
      <c r="A84" s="114">
        <v>78</v>
      </c>
      <c r="B84" s="116"/>
      <c r="C84" s="116"/>
      <c r="D84" s="116"/>
      <c r="E84" s="116"/>
      <c r="F84" s="106"/>
      <c r="G84" s="107">
        <v>78</v>
      </c>
      <c r="H84" s="107" t="e">
        <f>IF(G84&lt;=$C$3,Draw!A80,HLOOKUP($B$3,Draw!$E$2:$BQ$258,Entries!G84+1,FALSE))</f>
        <v>#N/A</v>
      </c>
      <c r="I84" s="127" t="e">
        <f>VLOOKUP($H84,$A$6:$E211,2,FALSE)</f>
        <v>#N/A</v>
      </c>
      <c r="J84" s="127" t="e">
        <f>VLOOKUP($H84,$A$6:$E211,3,FALSE)</f>
        <v>#N/A</v>
      </c>
      <c r="K84" s="127" t="e">
        <f>VLOOKUP($H84,$A$6:$E211,4,FALSE)</f>
        <v>#N/A</v>
      </c>
      <c r="L84" s="127" t="e">
        <f>VLOOKUP($H84,$A$6:$E211,5,FALSE)</f>
        <v>#N/A</v>
      </c>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row>
    <row r="85" spans="1:46" ht="12.75">
      <c r="A85" s="114">
        <v>79</v>
      </c>
      <c r="B85" s="116"/>
      <c r="C85" s="116"/>
      <c r="D85" s="116"/>
      <c r="E85" s="116"/>
      <c r="F85" s="106"/>
      <c r="G85" s="107">
        <v>79</v>
      </c>
      <c r="H85" s="107" t="e">
        <f>IF(G85&lt;=$C$3,Draw!A81,HLOOKUP($B$3,Draw!$E$2:$BQ$258,Entries!G85+1,FALSE))</f>
        <v>#N/A</v>
      </c>
      <c r="I85" s="127" t="e">
        <f>VLOOKUP($H85,$A$6:$E212,2,FALSE)</f>
        <v>#N/A</v>
      </c>
      <c r="J85" s="127" t="e">
        <f>VLOOKUP($H85,$A$6:$E212,3,FALSE)</f>
        <v>#N/A</v>
      </c>
      <c r="K85" s="127" t="e">
        <f>VLOOKUP($H85,$A$6:$E212,4,FALSE)</f>
        <v>#N/A</v>
      </c>
      <c r="L85" s="127" t="e">
        <f>VLOOKUP($H85,$A$6:$E212,5,FALSE)</f>
        <v>#N/A</v>
      </c>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4"/>
      <c r="AO85" s="104"/>
      <c r="AP85" s="104"/>
      <c r="AQ85" s="104"/>
      <c r="AR85" s="104"/>
      <c r="AS85" s="104"/>
      <c r="AT85" s="104"/>
    </row>
    <row r="86" spans="1:46" ht="12.75">
      <c r="A86" s="114">
        <v>80</v>
      </c>
      <c r="B86" s="116"/>
      <c r="C86" s="116"/>
      <c r="D86" s="116"/>
      <c r="E86" s="116"/>
      <c r="F86" s="106"/>
      <c r="G86" s="107">
        <v>80</v>
      </c>
      <c r="H86" s="107" t="e">
        <f>IF(G86&lt;=$C$3,Draw!A82,HLOOKUP($B$3,Draw!$E$2:$BQ$258,Entries!G86+1,FALSE))</f>
        <v>#N/A</v>
      </c>
      <c r="I86" s="127" t="e">
        <f>VLOOKUP($H86,$A$6:$E213,2,FALSE)</f>
        <v>#N/A</v>
      </c>
      <c r="J86" s="127" t="e">
        <f>VLOOKUP($H86,$A$6:$E213,3,FALSE)</f>
        <v>#N/A</v>
      </c>
      <c r="K86" s="127" t="e">
        <f>VLOOKUP($H86,$A$6:$E213,4,FALSE)</f>
        <v>#N/A</v>
      </c>
      <c r="L86" s="127" t="e">
        <f>VLOOKUP($H86,$A$6:$E213,5,FALSE)</f>
        <v>#N/A</v>
      </c>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4"/>
      <c r="AO86" s="104"/>
      <c r="AP86" s="104"/>
      <c r="AQ86" s="104"/>
      <c r="AR86" s="104"/>
      <c r="AS86" s="104"/>
      <c r="AT86" s="104"/>
    </row>
    <row r="87" spans="1:46" ht="12.75">
      <c r="A87" s="114">
        <v>81</v>
      </c>
      <c r="B87" s="116"/>
      <c r="C87" s="116"/>
      <c r="D87" s="116"/>
      <c r="E87" s="116"/>
      <c r="F87" s="106"/>
      <c r="G87" s="107">
        <v>81</v>
      </c>
      <c r="H87" s="107" t="e">
        <f>IF(G87&lt;=$C$3,Draw!A83,HLOOKUP($B$3,Draw!$E$2:$BQ$258,Entries!G87+1,FALSE))</f>
        <v>#N/A</v>
      </c>
      <c r="I87" s="127" t="e">
        <f>VLOOKUP($H87,$A$6:$E214,2,FALSE)</f>
        <v>#N/A</v>
      </c>
      <c r="J87" s="127" t="e">
        <f>VLOOKUP($H87,$A$6:$E214,3,FALSE)</f>
        <v>#N/A</v>
      </c>
      <c r="K87" s="127" t="e">
        <f>VLOOKUP($H87,$A$6:$E214,4,FALSE)</f>
        <v>#N/A</v>
      </c>
      <c r="L87" s="127" t="e">
        <f>VLOOKUP($H87,$A$6:$E214,5,FALSE)</f>
        <v>#N/A</v>
      </c>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4"/>
      <c r="AO87" s="104"/>
      <c r="AP87" s="104"/>
      <c r="AQ87" s="104"/>
      <c r="AR87" s="104"/>
      <c r="AS87" s="104"/>
      <c r="AT87" s="104"/>
    </row>
    <row r="88" spans="1:46" ht="12.75">
      <c r="A88" s="114">
        <v>82</v>
      </c>
      <c r="B88" s="116"/>
      <c r="C88" s="116"/>
      <c r="D88" s="116"/>
      <c r="E88" s="116"/>
      <c r="F88" s="106"/>
      <c r="G88" s="107">
        <v>82</v>
      </c>
      <c r="H88" s="107" t="e">
        <f>IF(G88&lt;=$C$3,Draw!A84,HLOOKUP($B$3,Draw!$E$2:$BQ$258,Entries!G88+1,FALSE))</f>
        <v>#N/A</v>
      </c>
      <c r="I88" s="127" t="e">
        <f>VLOOKUP($H88,$A$6:$E215,2,FALSE)</f>
        <v>#N/A</v>
      </c>
      <c r="J88" s="127" t="e">
        <f>VLOOKUP($H88,$A$6:$E215,3,FALSE)</f>
        <v>#N/A</v>
      </c>
      <c r="K88" s="127" t="e">
        <f>VLOOKUP($H88,$A$6:$E215,4,FALSE)</f>
        <v>#N/A</v>
      </c>
      <c r="L88" s="127" t="e">
        <f>VLOOKUP($H88,$A$6:$E215,5,FALSE)</f>
        <v>#N/A</v>
      </c>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4"/>
      <c r="AO88" s="104"/>
      <c r="AP88" s="104"/>
      <c r="AQ88" s="104"/>
      <c r="AR88" s="104"/>
      <c r="AS88" s="104"/>
      <c r="AT88" s="104"/>
    </row>
    <row r="89" spans="1:46" ht="12.75">
      <c r="A89" s="114">
        <v>83</v>
      </c>
      <c r="B89" s="116"/>
      <c r="C89" s="116"/>
      <c r="D89" s="116"/>
      <c r="E89" s="116"/>
      <c r="F89" s="106"/>
      <c r="G89" s="107">
        <v>83</v>
      </c>
      <c r="H89" s="107" t="e">
        <f>IF(G89&lt;=$C$3,Draw!A85,HLOOKUP($B$3,Draw!$E$2:$BQ$258,Entries!G89+1,FALSE))</f>
        <v>#N/A</v>
      </c>
      <c r="I89" s="127" t="e">
        <f>VLOOKUP($H89,$A$6:$E216,2,FALSE)</f>
        <v>#N/A</v>
      </c>
      <c r="J89" s="127" t="e">
        <f>VLOOKUP($H89,$A$6:$E216,3,FALSE)</f>
        <v>#N/A</v>
      </c>
      <c r="K89" s="127" t="e">
        <f>VLOOKUP($H89,$A$6:$E216,4,FALSE)</f>
        <v>#N/A</v>
      </c>
      <c r="L89" s="127" t="e">
        <f>VLOOKUP($H89,$A$6:$E216,5,FALSE)</f>
        <v>#N/A</v>
      </c>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4"/>
      <c r="AO89" s="104"/>
      <c r="AP89" s="104"/>
      <c r="AQ89" s="104"/>
      <c r="AR89" s="104"/>
      <c r="AS89" s="104"/>
      <c r="AT89" s="104"/>
    </row>
    <row r="90" spans="1:46" ht="12.75">
      <c r="A90" s="114">
        <v>84</v>
      </c>
      <c r="B90" s="116"/>
      <c r="C90" s="116"/>
      <c r="D90" s="116"/>
      <c r="E90" s="116"/>
      <c r="F90" s="106"/>
      <c r="G90" s="107">
        <v>84</v>
      </c>
      <c r="H90" s="107" t="e">
        <f>IF(G90&lt;=$C$3,Draw!A86,HLOOKUP($B$3,Draw!$E$2:$BQ$258,Entries!G90+1,FALSE))</f>
        <v>#N/A</v>
      </c>
      <c r="I90" s="127" t="e">
        <f>VLOOKUP($H90,$A$6:$E217,2,FALSE)</f>
        <v>#N/A</v>
      </c>
      <c r="J90" s="127" t="e">
        <f>VLOOKUP($H90,$A$6:$E217,3,FALSE)</f>
        <v>#N/A</v>
      </c>
      <c r="K90" s="127" t="e">
        <f>VLOOKUP($H90,$A$6:$E217,4,FALSE)</f>
        <v>#N/A</v>
      </c>
      <c r="L90" s="127" t="e">
        <f>VLOOKUP($H90,$A$6:$E217,5,FALSE)</f>
        <v>#N/A</v>
      </c>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row>
    <row r="91" spans="1:46" ht="12.75">
      <c r="A91" s="114">
        <v>85</v>
      </c>
      <c r="B91" s="116"/>
      <c r="C91" s="116"/>
      <c r="D91" s="116"/>
      <c r="E91" s="116"/>
      <c r="F91" s="106"/>
      <c r="G91" s="107">
        <v>85</v>
      </c>
      <c r="H91" s="107" t="e">
        <f>IF(G91&lt;=$C$3,Draw!A87,HLOOKUP($B$3,Draw!$E$2:$BQ$258,Entries!G91+1,FALSE))</f>
        <v>#N/A</v>
      </c>
      <c r="I91" s="127" t="e">
        <f>VLOOKUP($H91,$A$6:$E218,2,FALSE)</f>
        <v>#N/A</v>
      </c>
      <c r="J91" s="127" t="e">
        <f>VLOOKUP($H91,$A$6:$E218,3,FALSE)</f>
        <v>#N/A</v>
      </c>
      <c r="K91" s="127" t="e">
        <f>VLOOKUP($H91,$A$6:$E218,4,FALSE)</f>
        <v>#N/A</v>
      </c>
      <c r="L91" s="127" t="e">
        <f>VLOOKUP($H91,$A$6:$E218,5,FALSE)</f>
        <v>#N/A</v>
      </c>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c r="AL91" s="104"/>
      <c r="AM91" s="104"/>
      <c r="AN91" s="104"/>
      <c r="AO91" s="104"/>
      <c r="AP91" s="104"/>
      <c r="AQ91" s="104"/>
      <c r="AR91" s="104"/>
      <c r="AS91" s="104"/>
      <c r="AT91" s="104"/>
    </row>
    <row r="92" spans="1:46" ht="12.75">
      <c r="A92" s="114">
        <v>86</v>
      </c>
      <c r="B92" s="116"/>
      <c r="C92" s="116"/>
      <c r="D92" s="116"/>
      <c r="E92" s="116"/>
      <c r="F92" s="106"/>
      <c r="G92" s="107">
        <v>86</v>
      </c>
      <c r="H92" s="107" t="e">
        <f>IF(G92&lt;=$C$3,Draw!A88,HLOOKUP($B$3,Draw!$E$2:$BQ$258,Entries!G92+1,FALSE))</f>
        <v>#N/A</v>
      </c>
      <c r="I92" s="127" t="e">
        <f>VLOOKUP($H92,$A$6:$E219,2,FALSE)</f>
        <v>#N/A</v>
      </c>
      <c r="J92" s="127" t="e">
        <f>VLOOKUP($H92,$A$6:$E219,3,FALSE)</f>
        <v>#N/A</v>
      </c>
      <c r="K92" s="127" t="e">
        <f>VLOOKUP($H92,$A$6:$E219,4,FALSE)</f>
        <v>#N/A</v>
      </c>
      <c r="L92" s="127" t="e">
        <f>VLOOKUP($H92,$A$6:$E219,5,FALSE)</f>
        <v>#N/A</v>
      </c>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row>
    <row r="93" spans="1:46" ht="12.75">
      <c r="A93" s="114">
        <v>87</v>
      </c>
      <c r="B93" s="116"/>
      <c r="C93" s="116"/>
      <c r="D93" s="116"/>
      <c r="E93" s="116"/>
      <c r="F93" s="106"/>
      <c r="G93" s="107">
        <v>87</v>
      </c>
      <c r="H93" s="107" t="e">
        <f>IF(G93&lt;=$C$3,Draw!A89,HLOOKUP($B$3,Draw!$E$2:$BQ$258,Entries!G93+1,FALSE))</f>
        <v>#N/A</v>
      </c>
      <c r="I93" s="127" t="e">
        <f>VLOOKUP($H93,$A$6:$E220,2,FALSE)</f>
        <v>#N/A</v>
      </c>
      <c r="J93" s="127" t="e">
        <f>VLOOKUP($H93,$A$6:$E220,3,FALSE)</f>
        <v>#N/A</v>
      </c>
      <c r="K93" s="127" t="e">
        <f>VLOOKUP($H93,$A$6:$E220,4,FALSE)</f>
        <v>#N/A</v>
      </c>
      <c r="L93" s="127" t="e">
        <f>VLOOKUP($H93,$A$6:$E220,5,FALSE)</f>
        <v>#N/A</v>
      </c>
      <c r="M93" s="104"/>
      <c r="N93" s="104"/>
      <c r="O93" s="104"/>
      <c r="P93" s="104"/>
      <c r="Q93" s="104"/>
      <c r="R93" s="104"/>
      <c r="S93" s="104"/>
      <c r="T93" s="104"/>
      <c r="U93" s="104"/>
      <c r="V93" s="104"/>
      <c r="W93" s="104"/>
      <c r="X93" s="104"/>
      <c r="Y93" s="104"/>
      <c r="Z93" s="104"/>
      <c r="AA93" s="104"/>
      <c r="AB93" s="104"/>
      <c r="AC93" s="104"/>
      <c r="AD93" s="104"/>
      <c r="AE93" s="104"/>
      <c r="AF93" s="104"/>
      <c r="AG93" s="104"/>
      <c r="AH93" s="104"/>
      <c r="AI93" s="104"/>
      <c r="AJ93" s="104"/>
      <c r="AK93" s="104"/>
      <c r="AL93" s="104"/>
      <c r="AM93" s="104"/>
      <c r="AN93" s="104"/>
      <c r="AO93" s="104"/>
      <c r="AP93" s="104"/>
      <c r="AQ93" s="104"/>
      <c r="AR93" s="104"/>
      <c r="AS93" s="104"/>
      <c r="AT93" s="104"/>
    </row>
    <row r="94" spans="1:46" ht="12.75">
      <c r="A94" s="114">
        <v>88</v>
      </c>
      <c r="B94" s="116"/>
      <c r="C94" s="116"/>
      <c r="D94" s="116"/>
      <c r="E94" s="116"/>
      <c r="F94" s="106"/>
      <c r="G94" s="107">
        <v>88</v>
      </c>
      <c r="H94" s="107" t="e">
        <f>IF(G94&lt;=$C$3,Draw!A90,HLOOKUP($B$3,Draw!$E$2:$BQ$258,Entries!G94+1,FALSE))</f>
        <v>#N/A</v>
      </c>
      <c r="I94" s="127" t="e">
        <f>VLOOKUP($H94,$A$6:$E221,2,FALSE)</f>
        <v>#N/A</v>
      </c>
      <c r="J94" s="127" t="e">
        <f>VLOOKUP($H94,$A$6:$E221,3,FALSE)</f>
        <v>#N/A</v>
      </c>
      <c r="K94" s="127" t="e">
        <f>VLOOKUP($H94,$A$6:$E221,4,FALSE)</f>
        <v>#N/A</v>
      </c>
      <c r="L94" s="127" t="e">
        <f>VLOOKUP($H94,$A$6:$E221,5,FALSE)</f>
        <v>#N/A</v>
      </c>
      <c r="M94" s="104"/>
      <c r="N94" s="104"/>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c r="AL94" s="104"/>
      <c r="AM94" s="104"/>
      <c r="AN94" s="104"/>
      <c r="AO94" s="104"/>
      <c r="AP94" s="104"/>
      <c r="AQ94" s="104"/>
      <c r="AR94" s="104"/>
      <c r="AS94" s="104"/>
      <c r="AT94" s="104"/>
    </row>
    <row r="95" spans="1:46" ht="12.75">
      <c r="A95" s="114">
        <v>89</v>
      </c>
      <c r="B95" s="116"/>
      <c r="C95" s="116"/>
      <c r="D95" s="116"/>
      <c r="E95" s="116"/>
      <c r="F95" s="106"/>
      <c r="G95" s="107">
        <v>89</v>
      </c>
      <c r="H95" s="107" t="e">
        <f>IF(G95&lt;=$C$3,Draw!A91,HLOOKUP($B$3,Draw!$E$2:$BQ$258,Entries!G95+1,FALSE))</f>
        <v>#N/A</v>
      </c>
      <c r="I95" s="127" t="e">
        <f>VLOOKUP($H95,$A$6:$E222,2,FALSE)</f>
        <v>#N/A</v>
      </c>
      <c r="J95" s="127" t="e">
        <f>VLOOKUP($H95,$A$6:$E222,3,FALSE)</f>
        <v>#N/A</v>
      </c>
      <c r="K95" s="127" t="e">
        <f>VLOOKUP($H95,$A$6:$E222,4,FALSE)</f>
        <v>#N/A</v>
      </c>
      <c r="L95" s="127" t="e">
        <f>VLOOKUP($H95,$A$6:$E222,5,FALSE)</f>
        <v>#N/A</v>
      </c>
      <c r="M95" s="104"/>
      <c r="N95" s="104"/>
      <c r="O95" s="104"/>
      <c r="P95" s="104"/>
      <c r="Q95" s="104"/>
      <c r="R95" s="104"/>
      <c r="S95" s="104"/>
      <c r="T95" s="104"/>
      <c r="U95" s="104"/>
      <c r="V95" s="104"/>
      <c r="W95" s="104"/>
      <c r="X95" s="104"/>
      <c r="Y95" s="104"/>
      <c r="Z95" s="104"/>
      <c r="AA95" s="104"/>
      <c r="AB95" s="104"/>
      <c r="AC95" s="104"/>
      <c r="AD95" s="104"/>
      <c r="AE95" s="104"/>
      <c r="AF95" s="104"/>
      <c r="AG95" s="104"/>
      <c r="AH95" s="104"/>
      <c r="AI95" s="104"/>
      <c r="AJ95" s="104"/>
      <c r="AK95" s="104"/>
      <c r="AL95" s="104"/>
      <c r="AM95" s="104"/>
      <c r="AN95" s="104"/>
      <c r="AO95" s="104"/>
      <c r="AP95" s="104"/>
      <c r="AQ95" s="104"/>
      <c r="AR95" s="104"/>
      <c r="AS95" s="104"/>
      <c r="AT95" s="104"/>
    </row>
    <row r="96" spans="1:46" ht="12.75">
      <c r="A96" s="114">
        <v>90</v>
      </c>
      <c r="B96" s="116"/>
      <c r="C96" s="116"/>
      <c r="D96" s="116"/>
      <c r="E96" s="116"/>
      <c r="F96" s="106"/>
      <c r="G96" s="107">
        <v>90</v>
      </c>
      <c r="H96" s="107" t="e">
        <f>IF(G96&lt;=$C$3,Draw!A92,HLOOKUP($B$3,Draw!$E$2:$BQ$258,Entries!G96+1,FALSE))</f>
        <v>#N/A</v>
      </c>
      <c r="I96" s="127" t="e">
        <f>VLOOKUP($H96,$A$6:$E223,2,FALSE)</f>
        <v>#N/A</v>
      </c>
      <c r="J96" s="127" t="e">
        <f>VLOOKUP($H96,$A$6:$E223,3,FALSE)</f>
        <v>#N/A</v>
      </c>
      <c r="K96" s="127" t="e">
        <f>VLOOKUP($H96,$A$6:$E223,4,FALSE)</f>
        <v>#N/A</v>
      </c>
      <c r="L96" s="127" t="e">
        <f>VLOOKUP($H96,$A$6:$E223,5,FALSE)</f>
        <v>#N/A</v>
      </c>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4"/>
      <c r="AN96" s="104"/>
      <c r="AO96" s="104"/>
      <c r="AP96" s="104"/>
      <c r="AQ96" s="104"/>
      <c r="AR96" s="104"/>
      <c r="AS96" s="104"/>
      <c r="AT96" s="104"/>
    </row>
    <row r="97" spans="1:46" ht="12.75">
      <c r="A97" s="114">
        <v>91</v>
      </c>
      <c r="B97" s="116"/>
      <c r="C97" s="116"/>
      <c r="D97" s="116"/>
      <c r="E97" s="116"/>
      <c r="F97" s="106"/>
      <c r="G97" s="107">
        <v>91</v>
      </c>
      <c r="H97" s="107" t="e">
        <f>IF(G97&lt;=$C$3,Draw!A93,HLOOKUP($B$3,Draw!$E$2:$BQ$258,Entries!G97+1,FALSE))</f>
        <v>#N/A</v>
      </c>
      <c r="I97" s="127" t="e">
        <f>VLOOKUP($H97,$A$6:$E224,2,FALSE)</f>
        <v>#N/A</v>
      </c>
      <c r="J97" s="127" t="e">
        <f>VLOOKUP($H97,$A$6:$E224,3,FALSE)</f>
        <v>#N/A</v>
      </c>
      <c r="K97" s="127" t="e">
        <f>VLOOKUP($H97,$A$6:$E224,4,FALSE)</f>
        <v>#N/A</v>
      </c>
      <c r="L97" s="127" t="e">
        <f>VLOOKUP($H97,$A$6:$E224,5,FALSE)</f>
        <v>#N/A</v>
      </c>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c r="AL97" s="104"/>
      <c r="AM97" s="104"/>
      <c r="AN97" s="104"/>
      <c r="AO97" s="104"/>
      <c r="AP97" s="104"/>
      <c r="AQ97" s="104"/>
      <c r="AR97" s="104"/>
      <c r="AS97" s="104"/>
      <c r="AT97" s="104"/>
    </row>
    <row r="98" spans="1:46" ht="12.75">
      <c r="A98" s="114">
        <v>92</v>
      </c>
      <c r="B98" s="116"/>
      <c r="C98" s="116"/>
      <c r="D98" s="116"/>
      <c r="E98" s="116"/>
      <c r="F98" s="106"/>
      <c r="G98" s="107">
        <v>92</v>
      </c>
      <c r="H98" s="107" t="e">
        <f>IF(G98&lt;=$C$3,Draw!A94,HLOOKUP($B$3,Draw!$E$2:$BQ$258,Entries!G98+1,FALSE))</f>
        <v>#N/A</v>
      </c>
      <c r="I98" s="127" t="e">
        <f>VLOOKUP($H98,$A$6:$E225,2,FALSE)</f>
        <v>#N/A</v>
      </c>
      <c r="J98" s="127" t="e">
        <f>VLOOKUP($H98,$A$6:$E225,3,FALSE)</f>
        <v>#N/A</v>
      </c>
      <c r="K98" s="127" t="e">
        <f>VLOOKUP($H98,$A$6:$E225,4,FALSE)</f>
        <v>#N/A</v>
      </c>
      <c r="L98" s="127" t="e">
        <f>VLOOKUP($H98,$A$6:$E225,5,FALSE)</f>
        <v>#N/A</v>
      </c>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row>
    <row r="99" spans="1:46" ht="12.75">
      <c r="A99" s="114">
        <v>93</v>
      </c>
      <c r="B99" s="116"/>
      <c r="C99" s="116"/>
      <c r="D99" s="116"/>
      <c r="E99" s="116"/>
      <c r="F99" s="106"/>
      <c r="G99" s="107">
        <v>93</v>
      </c>
      <c r="H99" s="107" t="e">
        <f>IF(G99&lt;=$C$3,Draw!A95,HLOOKUP($B$3,Draw!$E$2:$BQ$258,Entries!G99+1,FALSE))</f>
        <v>#N/A</v>
      </c>
      <c r="I99" s="127" t="e">
        <f>VLOOKUP($H99,$A$6:$E226,2,FALSE)</f>
        <v>#N/A</v>
      </c>
      <c r="J99" s="127" t="e">
        <f>VLOOKUP($H99,$A$6:$E226,3,FALSE)</f>
        <v>#N/A</v>
      </c>
      <c r="K99" s="127" t="e">
        <f>VLOOKUP($H99,$A$6:$E226,4,FALSE)</f>
        <v>#N/A</v>
      </c>
      <c r="L99" s="127" t="e">
        <f>VLOOKUP($H99,$A$6:$E226,5,FALSE)</f>
        <v>#N/A</v>
      </c>
      <c r="M99" s="104"/>
      <c r="N99" s="104"/>
      <c r="O99" s="104"/>
      <c r="P99" s="104"/>
      <c r="Q99" s="104"/>
      <c r="R99" s="104"/>
      <c r="S99" s="104"/>
      <c r="T99" s="104"/>
      <c r="U99" s="104"/>
      <c r="V99" s="104"/>
      <c r="W99" s="104"/>
      <c r="X99" s="104"/>
      <c r="Y99" s="104"/>
      <c r="Z99" s="104"/>
      <c r="AA99" s="104"/>
      <c r="AB99" s="104"/>
      <c r="AC99" s="104"/>
      <c r="AD99" s="104"/>
      <c r="AE99" s="104"/>
      <c r="AF99" s="104"/>
      <c r="AG99" s="104"/>
      <c r="AH99" s="104"/>
      <c r="AI99" s="104"/>
      <c r="AJ99" s="104"/>
      <c r="AK99" s="104"/>
      <c r="AL99" s="104"/>
      <c r="AM99" s="104"/>
      <c r="AN99" s="104"/>
      <c r="AO99" s="104"/>
      <c r="AP99" s="104"/>
      <c r="AQ99" s="104"/>
      <c r="AR99" s="104"/>
      <c r="AS99" s="104"/>
      <c r="AT99" s="104"/>
    </row>
    <row r="100" spans="1:46" ht="12.75">
      <c r="A100" s="114">
        <v>94</v>
      </c>
      <c r="B100" s="116"/>
      <c r="C100" s="116"/>
      <c r="D100" s="116"/>
      <c r="E100" s="116"/>
      <c r="F100" s="106"/>
      <c r="G100" s="107">
        <v>94</v>
      </c>
      <c r="H100" s="107" t="e">
        <f>IF(G100&lt;=$C$3,Draw!A96,HLOOKUP($B$3,Draw!$E$2:$BQ$258,Entries!G100+1,FALSE))</f>
        <v>#N/A</v>
      </c>
      <c r="I100" s="127" t="e">
        <f>VLOOKUP($H100,$A$6:$E227,2,FALSE)</f>
        <v>#N/A</v>
      </c>
      <c r="J100" s="127" t="e">
        <f>VLOOKUP($H100,$A$6:$E227,3,FALSE)</f>
        <v>#N/A</v>
      </c>
      <c r="K100" s="127" t="e">
        <f>VLOOKUP($H100,$A$6:$E227,4,FALSE)</f>
        <v>#N/A</v>
      </c>
      <c r="L100" s="127" t="e">
        <f>VLOOKUP($H100,$A$6:$E227,5,FALSE)</f>
        <v>#N/A</v>
      </c>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row>
    <row r="101" spans="1:46" ht="12.75">
      <c r="A101" s="114">
        <v>95</v>
      </c>
      <c r="B101" s="116"/>
      <c r="C101" s="116"/>
      <c r="D101" s="116"/>
      <c r="E101" s="116"/>
      <c r="F101" s="106"/>
      <c r="G101" s="107">
        <v>95</v>
      </c>
      <c r="H101" s="107" t="e">
        <f>IF(G101&lt;=$C$3,Draw!A97,HLOOKUP($B$3,Draw!$E$2:$BQ$258,Entries!G101+1,FALSE))</f>
        <v>#N/A</v>
      </c>
      <c r="I101" s="127" t="e">
        <f>VLOOKUP($H101,$A$6:$E228,2,FALSE)</f>
        <v>#N/A</v>
      </c>
      <c r="J101" s="127" t="e">
        <f>VLOOKUP($H101,$A$6:$E228,3,FALSE)</f>
        <v>#N/A</v>
      </c>
      <c r="K101" s="127" t="e">
        <f>VLOOKUP($H101,$A$6:$E228,4,FALSE)</f>
        <v>#N/A</v>
      </c>
      <c r="L101" s="127" t="e">
        <f>VLOOKUP($H101,$A$6:$E228,5,FALSE)</f>
        <v>#N/A</v>
      </c>
      <c r="M101" s="104"/>
      <c r="N101" s="104"/>
      <c r="O101" s="104"/>
      <c r="P101" s="104"/>
      <c r="Q101" s="104"/>
      <c r="R101" s="104"/>
      <c r="S101" s="104"/>
      <c r="T101" s="104"/>
      <c r="U101" s="104"/>
      <c r="V101" s="104"/>
      <c r="W101" s="104"/>
      <c r="X101" s="104"/>
      <c r="Y101" s="104"/>
      <c r="Z101" s="104"/>
      <c r="AA101" s="104"/>
      <c r="AB101" s="104"/>
      <c r="AC101" s="104"/>
      <c r="AD101" s="104"/>
      <c r="AE101" s="104"/>
      <c r="AF101" s="104"/>
      <c r="AG101" s="104"/>
      <c r="AH101" s="104"/>
      <c r="AI101" s="104"/>
      <c r="AJ101" s="104"/>
      <c r="AK101" s="104"/>
      <c r="AL101" s="104"/>
      <c r="AM101" s="104"/>
      <c r="AN101" s="104"/>
      <c r="AO101" s="104"/>
      <c r="AP101" s="104"/>
      <c r="AQ101" s="104"/>
      <c r="AR101" s="104"/>
      <c r="AS101" s="104"/>
      <c r="AT101" s="104"/>
    </row>
    <row r="102" spans="1:46" ht="12.75">
      <c r="A102" s="114">
        <v>96</v>
      </c>
      <c r="B102" s="116"/>
      <c r="C102" s="116"/>
      <c r="D102" s="116"/>
      <c r="E102" s="116"/>
      <c r="F102" s="106"/>
      <c r="G102" s="107">
        <v>96</v>
      </c>
      <c r="H102" s="107" t="e">
        <f>IF(G102&lt;=$C$3,Draw!A98,HLOOKUP($B$3,Draw!$E$2:$BQ$258,Entries!G102+1,FALSE))</f>
        <v>#N/A</v>
      </c>
      <c r="I102" s="127" t="e">
        <f>VLOOKUP($H102,$A$6:$E229,2,FALSE)</f>
        <v>#N/A</v>
      </c>
      <c r="J102" s="127" t="e">
        <f>VLOOKUP($H102,$A$6:$E229,3,FALSE)</f>
        <v>#N/A</v>
      </c>
      <c r="K102" s="127" t="e">
        <f>VLOOKUP($H102,$A$6:$E229,4,FALSE)</f>
        <v>#N/A</v>
      </c>
      <c r="L102" s="127" t="e">
        <f>VLOOKUP($H102,$A$6:$E229,5,FALSE)</f>
        <v>#N/A</v>
      </c>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4"/>
      <c r="AN102" s="104"/>
      <c r="AO102" s="104"/>
      <c r="AP102" s="104"/>
      <c r="AQ102" s="104"/>
      <c r="AR102" s="104"/>
      <c r="AS102" s="104"/>
      <c r="AT102" s="104"/>
    </row>
    <row r="103" spans="1:46" ht="12.75">
      <c r="A103" s="114">
        <v>97</v>
      </c>
      <c r="B103" s="116"/>
      <c r="C103" s="116"/>
      <c r="D103" s="116"/>
      <c r="E103" s="116"/>
      <c r="F103" s="106"/>
      <c r="G103" s="107">
        <v>97</v>
      </c>
      <c r="H103" s="107" t="e">
        <f>IF(G103&lt;=$C$3,Draw!A99,HLOOKUP($B$3,Draw!$E$2:$BQ$258,Entries!G103+1,FALSE))</f>
        <v>#N/A</v>
      </c>
      <c r="I103" s="127" t="e">
        <f>VLOOKUP($H103,$A$6:$E230,2,FALSE)</f>
        <v>#N/A</v>
      </c>
      <c r="J103" s="127" t="e">
        <f>VLOOKUP($H103,$A$6:$E230,3,FALSE)</f>
        <v>#N/A</v>
      </c>
      <c r="K103" s="127" t="e">
        <f>VLOOKUP($H103,$A$6:$E230,4,FALSE)</f>
        <v>#N/A</v>
      </c>
      <c r="L103" s="127" t="e">
        <f>VLOOKUP($H103,$A$6:$E230,5,FALSE)</f>
        <v>#N/A</v>
      </c>
      <c r="M103" s="104"/>
      <c r="N103" s="104"/>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c r="AL103" s="104"/>
      <c r="AM103" s="104"/>
      <c r="AN103" s="104"/>
      <c r="AO103" s="104"/>
      <c r="AP103" s="104"/>
      <c r="AQ103" s="104"/>
      <c r="AR103" s="104"/>
      <c r="AS103" s="104"/>
      <c r="AT103" s="104"/>
    </row>
    <row r="104" spans="1:46" ht="12.75">
      <c r="A104" s="114">
        <v>98</v>
      </c>
      <c r="B104" s="116"/>
      <c r="C104" s="116"/>
      <c r="D104" s="116"/>
      <c r="E104" s="116"/>
      <c r="F104" s="106"/>
      <c r="G104" s="107">
        <v>98</v>
      </c>
      <c r="H104" s="107" t="e">
        <f>IF(G104&lt;=$C$3,Draw!A100,HLOOKUP($B$3,Draw!$E$2:$BQ$258,Entries!G104+1,FALSE))</f>
        <v>#N/A</v>
      </c>
      <c r="I104" s="127" t="e">
        <f>VLOOKUP($H104,$A$6:$E231,2,FALSE)</f>
        <v>#N/A</v>
      </c>
      <c r="J104" s="127" t="e">
        <f>VLOOKUP($H104,$A$6:$E231,3,FALSE)</f>
        <v>#N/A</v>
      </c>
      <c r="K104" s="127" t="e">
        <f>VLOOKUP($H104,$A$6:$E231,4,FALSE)</f>
        <v>#N/A</v>
      </c>
      <c r="L104" s="127" t="e">
        <f>VLOOKUP($H104,$A$6:$E231,5,FALSE)</f>
        <v>#N/A</v>
      </c>
      <c r="M104" s="104"/>
      <c r="N104" s="104"/>
      <c r="O104" s="104"/>
      <c r="P104" s="104"/>
      <c r="Q104" s="104"/>
      <c r="R104" s="104"/>
      <c r="S104" s="104"/>
      <c r="T104" s="104"/>
      <c r="U104" s="104"/>
      <c r="V104" s="104"/>
      <c r="W104" s="104"/>
      <c r="X104" s="104"/>
      <c r="Y104" s="104"/>
      <c r="Z104" s="104"/>
      <c r="AA104" s="104"/>
      <c r="AB104" s="104"/>
      <c r="AC104" s="104"/>
      <c r="AD104" s="104"/>
      <c r="AE104" s="104"/>
      <c r="AF104" s="104"/>
      <c r="AG104" s="104"/>
      <c r="AH104" s="104"/>
      <c r="AI104" s="104"/>
      <c r="AJ104" s="104"/>
      <c r="AK104" s="104"/>
      <c r="AL104" s="104"/>
      <c r="AM104" s="104"/>
      <c r="AN104" s="104"/>
      <c r="AO104" s="104"/>
      <c r="AP104" s="104"/>
      <c r="AQ104" s="104"/>
      <c r="AR104" s="104"/>
      <c r="AS104" s="104"/>
      <c r="AT104" s="104"/>
    </row>
    <row r="105" spans="1:46" ht="12.75">
      <c r="A105" s="114">
        <v>99</v>
      </c>
      <c r="B105" s="116"/>
      <c r="C105" s="116"/>
      <c r="D105" s="116"/>
      <c r="E105" s="116"/>
      <c r="F105" s="106"/>
      <c r="G105" s="107">
        <v>99</v>
      </c>
      <c r="H105" s="107" t="e">
        <f>IF(G105&lt;=$C$3,Draw!A101,HLOOKUP($B$3,Draw!$E$2:$BQ$258,Entries!G105+1,FALSE))</f>
        <v>#N/A</v>
      </c>
      <c r="I105" s="127" t="e">
        <f>VLOOKUP($H105,$A$6:$E232,2,FALSE)</f>
        <v>#N/A</v>
      </c>
      <c r="J105" s="127" t="e">
        <f>VLOOKUP($H105,$A$6:$E232,3,FALSE)</f>
        <v>#N/A</v>
      </c>
      <c r="K105" s="127" t="e">
        <f>VLOOKUP($H105,$A$6:$E232,4,FALSE)</f>
        <v>#N/A</v>
      </c>
      <c r="L105" s="127" t="e">
        <f>VLOOKUP($H105,$A$6:$E232,5,FALSE)</f>
        <v>#N/A</v>
      </c>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c r="AL105" s="104"/>
      <c r="AM105" s="104"/>
      <c r="AN105" s="104"/>
      <c r="AO105" s="104"/>
      <c r="AP105" s="104"/>
      <c r="AQ105" s="104"/>
      <c r="AR105" s="104"/>
      <c r="AS105" s="104"/>
      <c r="AT105" s="104"/>
    </row>
    <row r="106" spans="1:46" ht="12.75">
      <c r="A106" s="114">
        <v>100</v>
      </c>
      <c r="B106" s="116"/>
      <c r="C106" s="116"/>
      <c r="D106" s="116"/>
      <c r="E106" s="116"/>
      <c r="F106" s="106"/>
      <c r="G106" s="107">
        <v>100</v>
      </c>
      <c r="H106" s="107" t="e">
        <f>IF(G106&lt;=$C$3,Draw!A102,HLOOKUP($B$3,Draw!$E$2:$BQ$258,Entries!G106+1,FALSE))</f>
        <v>#N/A</v>
      </c>
      <c r="I106" s="127" t="e">
        <f>VLOOKUP($H106,$A$6:$E233,2,FALSE)</f>
        <v>#N/A</v>
      </c>
      <c r="J106" s="127" t="e">
        <f>VLOOKUP($H106,$A$6:$E233,3,FALSE)</f>
        <v>#N/A</v>
      </c>
      <c r="K106" s="127" t="e">
        <f>VLOOKUP($H106,$A$6:$E233,4,FALSE)</f>
        <v>#N/A</v>
      </c>
      <c r="L106" s="127" t="e">
        <f>VLOOKUP($H106,$A$6:$E233,5,FALSE)</f>
        <v>#N/A</v>
      </c>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row>
    <row r="107" spans="1:46" ht="12.75">
      <c r="A107" s="114">
        <v>101</v>
      </c>
      <c r="B107" s="116"/>
      <c r="C107" s="116"/>
      <c r="D107" s="116"/>
      <c r="E107" s="116"/>
      <c r="F107" s="106"/>
      <c r="G107" s="107">
        <v>101</v>
      </c>
      <c r="H107" s="107" t="e">
        <f>IF(G107&lt;=$C$3,Draw!A103,HLOOKUP($B$3,Draw!$E$2:$BQ$258,Entries!G107+1,FALSE))</f>
        <v>#N/A</v>
      </c>
      <c r="I107" s="127" t="e">
        <f>VLOOKUP($H107,$A$6:$E234,2,FALSE)</f>
        <v>#N/A</v>
      </c>
      <c r="J107" s="127" t="e">
        <f>VLOOKUP($H107,$A$6:$E234,3,FALSE)</f>
        <v>#N/A</v>
      </c>
      <c r="K107" s="127" t="e">
        <f>VLOOKUP($H107,$A$6:$E234,4,FALSE)</f>
        <v>#N/A</v>
      </c>
      <c r="L107" s="127" t="e">
        <f>VLOOKUP($H107,$A$6:$E234,5,FALSE)</f>
        <v>#N/A</v>
      </c>
      <c r="M107" s="104"/>
      <c r="N107" s="104"/>
      <c r="O107" s="104"/>
      <c r="P107" s="104"/>
      <c r="Q107" s="104"/>
      <c r="R107" s="104"/>
      <c r="S107" s="104"/>
      <c r="T107" s="104"/>
      <c r="U107" s="104"/>
      <c r="V107" s="104"/>
      <c r="W107" s="104"/>
      <c r="X107" s="104"/>
      <c r="Y107" s="104"/>
      <c r="Z107" s="104"/>
      <c r="AA107" s="104"/>
      <c r="AB107" s="104"/>
      <c r="AC107" s="104"/>
      <c r="AD107" s="104"/>
      <c r="AE107" s="104"/>
      <c r="AF107" s="104"/>
      <c r="AG107" s="104"/>
      <c r="AH107" s="104"/>
      <c r="AI107" s="104"/>
      <c r="AJ107" s="104"/>
      <c r="AK107" s="104"/>
      <c r="AL107" s="104"/>
      <c r="AM107" s="104"/>
      <c r="AN107" s="104"/>
      <c r="AO107" s="104"/>
      <c r="AP107" s="104"/>
      <c r="AQ107" s="104"/>
      <c r="AR107" s="104"/>
      <c r="AS107" s="104"/>
      <c r="AT107" s="104"/>
    </row>
    <row r="108" spans="1:46" ht="12.75">
      <c r="A108" s="114">
        <v>102</v>
      </c>
      <c r="B108" s="116"/>
      <c r="C108" s="116"/>
      <c r="D108" s="116"/>
      <c r="E108" s="116"/>
      <c r="F108" s="106"/>
      <c r="G108" s="107">
        <v>102</v>
      </c>
      <c r="H108" s="107" t="e">
        <f>IF(G108&lt;=$C$3,Draw!A104,HLOOKUP($B$3,Draw!$E$2:$BQ$258,Entries!G108+1,FALSE))</f>
        <v>#N/A</v>
      </c>
      <c r="I108" s="127" t="e">
        <f>VLOOKUP($H108,$A$6:$E235,2,FALSE)</f>
        <v>#N/A</v>
      </c>
      <c r="J108" s="127" t="e">
        <f>VLOOKUP($H108,$A$6:$E235,3,FALSE)</f>
        <v>#N/A</v>
      </c>
      <c r="K108" s="127" t="e">
        <f>VLOOKUP($H108,$A$6:$E235,4,FALSE)</f>
        <v>#N/A</v>
      </c>
      <c r="L108" s="127" t="e">
        <f>VLOOKUP($H108,$A$6:$E235,5,FALSE)</f>
        <v>#N/A</v>
      </c>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c r="AL108" s="104"/>
      <c r="AM108" s="104"/>
      <c r="AN108" s="104"/>
      <c r="AO108" s="104"/>
      <c r="AP108" s="104"/>
      <c r="AQ108" s="104"/>
      <c r="AR108" s="104"/>
      <c r="AS108" s="104"/>
      <c r="AT108" s="104"/>
    </row>
    <row r="109" spans="1:46" ht="12.75">
      <c r="A109" s="114">
        <v>103</v>
      </c>
      <c r="B109" s="116"/>
      <c r="C109" s="116"/>
      <c r="D109" s="116"/>
      <c r="E109" s="116"/>
      <c r="F109" s="106"/>
      <c r="G109" s="107">
        <v>103</v>
      </c>
      <c r="H109" s="107" t="e">
        <f>IF(G109&lt;=$C$3,Draw!A105,HLOOKUP($B$3,Draw!$E$2:$BQ$258,Entries!G109+1,FALSE))</f>
        <v>#N/A</v>
      </c>
      <c r="I109" s="127" t="e">
        <f>VLOOKUP($H109,$A$6:$E236,2,FALSE)</f>
        <v>#N/A</v>
      </c>
      <c r="J109" s="127" t="e">
        <f>VLOOKUP($H109,$A$6:$E236,3,FALSE)</f>
        <v>#N/A</v>
      </c>
      <c r="K109" s="127" t="e">
        <f>VLOOKUP($H109,$A$6:$E236,4,FALSE)</f>
        <v>#N/A</v>
      </c>
      <c r="L109" s="127" t="e">
        <f>VLOOKUP($H109,$A$6:$E236,5,FALSE)</f>
        <v>#N/A</v>
      </c>
      <c r="M109" s="104"/>
      <c r="N109" s="104"/>
      <c r="O109" s="104"/>
      <c r="P109" s="104"/>
      <c r="Q109" s="104"/>
      <c r="R109" s="104"/>
      <c r="S109" s="104"/>
      <c r="T109" s="104"/>
      <c r="U109" s="104"/>
      <c r="V109" s="104"/>
      <c r="W109" s="104"/>
      <c r="X109" s="104"/>
      <c r="Y109" s="104"/>
      <c r="Z109" s="104"/>
      <c r="AA109" s="104"/>
      <c r="AB109" s="104"/>
      <c r="AC109" s="104"/>
      <c r="AD109" s="104"/>
      <c r="AE109" s="104"/>
      <c r="AF109" s="104"/>
      <c r="AG109" s="104"/>
      <c r="AH109" s="104"/>
      <c r="AI109" s="104"/>
      <c r="AJ109" s="104"/>
      <c r="AK109" s="104"/>
      <c r="AL109" s="104"/>
      <c r="AM109" s="104"/>
      <c r="AN109" s="104"/>
      <c r="AO109" s="104"/>
      <c r="AP109" s="104"/>
      <c r="AQ109" s="104"/>
      <c r="AR109" s="104"/>
      <c r="AS109" s="104"/>
      <c r="AT109" s="104"/>
    </row>
    <row r="110" spans="1:46" ht="12.75">
      <c r="A110" s="114">
        <v>104</v>
      </c>
      <c r="B110" s="116"/>
      <c r="C110" s="116"/>
      <c r="D110" s="116"/>
      <c r="E110" s="116"/>
      <c r="F110" s="106"/>
      <c r="G110" s="107">
        <v>104</v>
      </c>
      <c r="H110" s="107" t="e">
        <f>IF(G110&lt;=$C$3,Draw!A106,HLOOKUP($B$3,Draw!$E$2:$BQ$258,Entries!G110+1,FALSE))</f>
        <v>#N/A</v>
      </c>
      <c r="I110" s="127" t="e">
        <f>VLOOKUP($H110,$A$6:$E237,2,FALSE)</f>
        <v>#N/A</v>
      </c>
      <c r="J110" s="127" t="e">
        <f>VLOOKUP($H110,$A$6:$E237,3,FALSE)</f>
        <v>#N/A</v>
      </c>
      <c r="K110" s="127" t="e">
        <f>VLOOKUP($H110,$A$6:$E237,4,FALSE)</f>
        <v>#N/A</v>
      </c>
      <c r="L110" s="127" t="e">
        <f>VLOOKUP($H110,$A$6:$E237,5,FALSE)</f>
        <v>#N/A</v>
      </c>
      <c r="M110" s="104"/>
      <c r="N110" s="104"/>
      <c r="O110" s="104"/>
      <c r="P110" s="104"/>
      <c r="Q110" s="104"/>
      <c r="R110" s="104"/>
      <c r="S110" s="104"/>
      <c r="T110" s="104"/>
      <c r="U110" s="104"/>
      <c r="V110" s="104"/>
      <c r="W110" s="104"/>
      <c r="X110" s="104"/>
      <c r="Y110" s="104"/>
      <c r="Z110" s="104"/>
      <c r="AA110" s="104"/>
      <c r="AB110" s="104"/>
      <c r="AC110" s="104"/>
      <c r="AD110" s="104"/>
      <c r="AE110" s="104"/>
      <c r="AF110" s="104"/>
      <c r="AG110" s="104"/>
      <c r="AH110" s="104"/>
      <c r="AI110" s="104"/>
      <c r="AJ110" s="104"/>
      <c r="AK110" s="104"/>
      <c r="AL110" s="104"/>
      <c r="AM110" s="104"/>
      <c r="AN110" s="104"/>
      <c r="AO110" s="104"/>
      <c r="AP110" s="104"/>
      <c r="AQ110" s="104"/>
      <c r="AR110" s="104"/>
      <c r="AS110" s="104"/>
      <c r="AT110" s="104"/>
    </row>
    <row r="111" spans="1:46" ht="12.75">
      <c r="A111" s="114">
        <v>105</v>
      </c>
      <c r="B111" s="116"/>
      <c r="C111" s="116"/>
      <c r="D111" s="116"/>
      <c r="E111" s="116"/>
      <c r="F111" s="106"/>
      <c r="G111" s="107">
        <v>105</v>
      </c>
      <c r="H111" s="107" t="e">
        <f>IF(G111&lt;=$C$3,Draw!A107,HLOOKUP($B$3,Draw!$E$2:$BQ$258,Entries!G111+1,FALSE))</f>
        <v>#N/A</v>
      </c>
      <c r="I111" s="127" t="e">
        <f>VLOOKUP($H111,$A$6:$E238,2,FALSE)</f>
        <v>#N/A</v>
      </c>
      <c r="J111" s="127" t="e">
        <f>VLOOKUP($H111,$A$6:$E238,3,FALSE)</f>
        <v>#N/A</v>
      </c>
      <c r="K111" s="127" t="e">
        <f>VLOOKUP($H111,$A$6:$E238,4,FALSE)</f>
        <v>#N/A</v>
      </c>
      <c r="L111" s="127" t="e">
        <f>VLOOKUP($H111,$A$6:$E238,5,FALSE)</f>
        <v>#N/A</v>
      </c>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c r="AL111" s="104"/>
      <c r="AM111" s="104"/>
      <c r="AN111" s="104"/>
      <c r="AO111" s="104"/>
      <c r="AP111" s="104"/>
      <c r="AQ111" s="104"/>
      <c r="AR111" s="104"/>
      <c r="AS111" s="104"/>
      <c r="AT111" s="104"/>
    </row>
    <row r="112" spans="1:46" ht="12.75">
      <c r="A112" s="114">
        <v>106</v>
      </c>
      <c r="B112" s="116"/>
      <c r="C112" s="116"/>
      <c r="D112" s="116"/>
      <c r="E112" s="116"/>
      <c r="F112" s="106"/>
      <c r="G112" s="107">
        <v>106</v>
      </c>
      <c r="H112" s="107" t="e">
        <f>IF(G112&lt;=$C$3,Draw!A108,HLOOKUP($B$3,Draw!$E$2:$BQ$258,Entries!G112+1,FALSE))</f>
        <v>#N/A</v>
      </c>
      <c r="I112" s="127" t="e">
        <f>VLOOKUP($H112,$A$6:$E239,2,FALSE)</f>
        <v>#N/A</v>
      </c>
      <c r="J112" s="127" t="e">
        <f>VLOOKUP($H112,$A$6:$E239,3,FALSE)</f>
        <v>#N/A</v>
      </c>
      <c r="K112" s="127" t="e">
        <f>VLOOKUP($H112,$A$6:$E239,4,FALSE)</f>
        <v>#N/A</v>
      </c>
      <c r="L112" s="127" t="e">
        <f>VLOOKUP($H112,$A$6:$E239,5,FALSE)</f>
        <v>#N/A</v>
      </c>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c r="AL112" s="104"/>
      <c r="AM112" s="104"/>
      <c r="AN112" s="104"/>
      <c r="AO112" s="104"/>
      <c r="AP112" s="104"/>
      <c r="AQ112" s="104"/>
      <c r="AR112" s="104"/>
      <c r="AS112" s="104"/>
      <c r="AT112" s="104"/>
    </row>
    <row r="113" spans="1:46" ht="12.75">
      <c r="A113" s="114">
        <v>107</v>
      </c>
      <c r="B113" s="116"/>
      <c r="C113" s="116"/>
      <c r="D113" s="116"/>
      <c r="E113" s="116"/>
      <c r="F113" s="106"/>
      <c r="G113" s="107">
        <v>107</v>
      </c>
      <c r="H113" s="107" t="e">
        <f>IF(G113&lt;=$C$3,Draw!A109,HLOOKUP($B$3,Draw!$E$2:$BQ$258,Entries!G113+1,FALSE))</f>
        <v>#N/A</v>
      </c>
      <c r="I113" s="127" t="e">
        <f>VLOOKUP($H113,$A$6:$E240,2,FALSE)</f>
        <v>#N/A</v>
      </c>
      <c r="J113" s="127" t="e">
        <f>VLOOKUP($H113,$A$6:$E240,3,FALSE)</f>
        <v>#N/A</v>
      </c>
      <c r="K113" s="127" t="e">
        <f>VLOOKUP($H113,$A$6:$E240,4,FALSE)</f>
        <v>#N/A</v>
      </c>
      <c r="L113" s="127" t="e">
        <f>VLOOKUP($H113,$A$6:$E240,5,FALSE)</f>
        <v>#N/A</v>
      </c>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c r="AL113" s="104"/>
      <c r="AM113" s="104"/>
      <c r="AN113" s="104"/>
      <c r="AO113" s="104"/>
      <c r="AP113" s="104"/>
      <c r="AQ113" s="104"/>
      <c r="AR113" s="104"/>
      <c r="AS113" s="104"/>
      <c r="AT113" s="104"/>
    </row>
    <row r="114" spans="1:46" ht="12.75">
      <c r="A114" s="114">
        <v>108</v>
      </c>
      <c r="B114" s="116"/>
      <c r="C114" s="116"/>
      <c r="D114" s="116"/>
      <c r="E114" s="116"/>
      <c r="F114" s="106"/>
      <c r="G114" s="107">
        <v>108</v>
      </c>
      <c r="H114" s="107" t="e">
        <f>IF(G114&lt;=$C$3,Draw!A110,HLOOKUP($B$3,Draw!$E$2:$BQ$258,Entries!G114+1,FALSE))</f>
        <v>#N/A</v>
      </c>
      <c r="I114" s="127" t="e">
        <f>VLOOKUP($H114,$A$6:$E241,2,FALSE)</f>
        <v>#N/A</v>
      </c>
      <c r="J114" s="127" t="e">
        <f>VLOOKUP($H114,$A$6:$E241,3,FALSE)</f>
        <v>#N/A</v>
      </c>
      <c r="K114" s="127" t="e">
        <f>VLOOKUP($H114,$A$6:$E241,4,FALSE)</f>
        <v>#N/A</v>
      </c>
      <c r="L114" s="127" t="e">
        <f>VLOOKUP($H114,$A$6:$E241,5,FALSE)</f>
        <v>#N/A</v>
      </c>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c r="AL114" s="104"/>
      <c r="AM114" s="104"/>
      <c r="AN114" s="104"/>
      <c r="AO114" s="104"/>
      <c r="AP114" s="104"/>
      <c r="AQ114" s="104"/>
      <c r="AR114" s="104"/>
      <c r="AS114" s="104"/>
      <c r="AT114" s="104"/>
    </row>
    <row r="115" spans="1:46" ht="12.75">
      <c r="A115" s="114">
        <v>109</v>
      </c>
      <c r="B115" s="116"/>
      <c r="C115" s="116"/>
      <c r="D115" s="116"/>
      <c r="E115" s="116"/>
      <c r="F115" s="106"/>
      <c r="G115" s="107">
        <v>109</v>
      </c>
      <c r="H115" s="107" t="e">
        <f>IF(G115&lt;=$C$3,Draw!A111,HLOOKUP($B$3,Draw!$E$2:$BQ$258,Entries!G115+1,FALSE))</f>
        <v>#N/A</v>
      </c>
      <c r="I115" s="127" t="e">
        <f>VLOOKUP($H115,$A$6:$E242,2,FALSE)</f>
        <v>#N/A</v>
      </c>
      <c r="J115" s="127" t="e">
        <f>VLOOKUP($H115,$A$6:$E242,3,FALSE)</f>
        <v>#N/A</v>
      </c>
      <c r="K115" s="127" t="e">
        <f>VLOOKUP($H115,$A$6:$E242,4,FALSE)</f>
        <v>#N/A</v>
      </c>
      <c r="L115" s="127" t="e">
        <f>VLOOKUP($H115,$A$6:$E242,5,FALSE)</f>
        <v>#N/A</v>
      </c>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c r="AL115" s="104"/>
      <c r="AM115" s="104"/>
      <c r="AN115" s="104"/>
      <c r="AO115" s="104"/>
      <c r="AP115" s="104"/>
      <c r="AQ115" s="104"/>
      <c r="AR115" s="104"/>
      <c r="AS115" s="104"/>
      <c r="AT115" s="104"/>
    </row>
    <row r="116" spans="1:46" ht="12.75">
      <c r="A116" s="114">
        <v>110</v>
      </c>
      <c r="B116" s="116"/>
      <c r="C116" s="116"/>
      <c r="D116" s="116"/>
      <c r="E116" s="116"/>
      <c r="F116" s="106"/>
      <c r="G116" s="107">
        <v>110</v>
      </c>
      <c r="H116" s="107" t="e">
        <f>IF(G116&lt;=$C$3,Draw!A112,HLOOKUP($B$3,Draw!$E$2:$BQ$258,Entries!G116+1,FALSE))</f>
        <v>#N/A</v>
      </c>
      <c r="I116" s="127" t="e">
        <f>VLOOKUP($H116,$A$6:$E243,2,FALSE)</f>
        <v>#N/A</v>
      </c>
      <c r="J116" s="127" t="e">
        <f>VLOOKUP($H116,$A$6:$E243,3,FALSE)</f>
        <v>#N/A</v>
      </c>
      <c r="K116" s="127" t="e">
        <f>VLOOKUP($H116,$A$6:$E243,4,FALSE)</f>
        <v>#N/A</v>
      </c>
      <c r="L116" s="127" t="e">
        <f>VLOOKUP($H116,$A$6:$E243,5,FALSE)</f>
        <v>#N/A</v>
      </c>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c r="AL116" s="104"/>
      <c r="AM116" s="104"/>
      <c r="AN116" s="104"/>
      <c r="AO116" s="104"/>
      <c r="AP116" s="104"/>
      <c r="AQ116" s="104"/>
      <c r="AR116" s="104"/>
      <c r="AS116" s="104"/>
      <c r="AT116" s="104"/>
    </row>
    <row r="117" spans="1:46" ht="12.75">
      <c r="A117" s="114">
        <v>111</v>
      </c>
      <c r="B117" s="116"/>
      <c r="C117" s="116"/>
      <c r="D117" s="116"/>
      <c r="E117" s="116"/>
      <c r="F117" s="106"/>
      <c r="G117" s="107">
        <v>111</v>
      </c>
      <c r="H117" s="107" t="e">
        <f>IF(G117&lt;=$C$3,Draw!A113,HLOOKUP($B$3,Draw!$E$2:$BQ$258,Entries!G117+1,FALSE))</f>
        <v>#N/A</v>
      </c>
      <c r="I117" s="127" t="e">
        <f>VLOOKUP($H117,$A$6:$E244,2,FALSE)</f>
        <v>#N/A</v>
      </c>
      <c r="J117" s="127" t="e">
        <f>VLOOKUP($H117,$A$6:$E244,3,FALSE)</f>
        <v>#N/A</v>
      </c>
      <c r="K117" s="127" t="e">
        <f>VLOOKUP($H117,$A$6:$E244,4,FALSE)</f>
        <v>#N/A</v>
      </c>
      <c r="L117" s="127" t="e">
        <f>VLOOKUP($H117,$A$6:$E244,5,FALSE)</f>
        <v>#N/A</v>
      </c>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row>
    <row r="118" spans="1:46" ht="12.75">
      <c r="A118" s="114">
        <v>112</v>
      </c>
      <c r="B118" s="116"/>
      <c r="C118" s="116"/>
      <c r="D118" s="116"/>
      <c r="E118" s="116"/>
      <c r="F118" s="106"/>
      <c r="G118" s="107">
        <v>112</v>
      </c>
      <c r="H118" s="107" t="e">
        <f>IF(G118&lt;=$C$3,Draw!A114,HLOOKUP($B$3,Draw!$E$2:$BQ$258,Entries!G118+1,FALSE))</f>
        <v>#N/A</v>
      </c>
      <c r="I118" s="127" t="e">
        <f>VLOOKUP($H118,$A$6:$E245,2,FALSE)</f>
        <v>#N/A</v>
      </c>
      <c r="J118" s="127" t="e">
        <f>VLOOKUP($H118,$A$6:$E245,3,FALSE)</f>
        <v>#N/A</v>
      </c>
      <c r="K118" s="127" t="e">
        <f>VLOOKUP($H118,$A$6:$E245,4,FALSE)</f>
        <v>#N/A</v>
      </c>
      <c r="L118" s="127" t="e">
        <f>VLOOKUP($H118,$A$6:$E245,5,FALSE)</f>
        <v>#N/A</v>
      </c>
      <c r="M118" s="104"/>
      <c r="N118" s="104"/>
      <c r="O118" s="104"/>
      <c r="P118" s="104"/>
      <c r="Q118" s="104"/>
      <c r="R118" s="104"/>
      <c r="S118" s="104"/>
      <c r="T118" s="104"/>
      <c r="U118" s="104"/>
      <c r="V118" s="104"/>
      <c r="W118" s="104"/>
      <c r="X118" s="104"/>
      <c r="Y118" s="104"/>
      <c r="Z118" s="104"/>
      <c r="AA118" s="104"/>
      <c r="AB118" s="104"/>
      <c r="AC118" s="104"/>
      <c r="AD118" s="104"/>
      <c r="AE118" s="104"/>
      <c r="AF118" s="104"/>
      <c r="AG118" s="104"/>
      <c r="AH118" s="104"/>
      <c r="AI118" s="104"/>
      <c r="AJ118" s="104"/>
      <c r="AK118" s="104"/>
      <c r="AL118" s="104"/>
      <c r="AM118" s="104"/>
      <c r="AN118" s="104"/>
      <c r="AO118" s="104"/>
      <c r="AP118" s="104"/>
      <c r="AQ118" s="104"/>
      <c r="AR118" s="104"/>
      <c r="AS118" s="104"/>
      <c r="AT118" s="104"/>
    </row>
    <row r="119" spans="1:46" ht="12.75">
      <c r="A119" s="114">
        <v>113</v>
      </c>
      <c r="B119" s="116"/>
      <c r="C119" s="116"/>
      <c r="D119" s="116"/>
      <c r="E119" s="116"/>
      <c r="F119" s="106"/>
      <c r="G119" s="107">
        <v>113</v>
      </c>
      <c r="H119" s="107" t="e">
        <f>IF(G119&lt;=$C$3,Draw!A115,HLOOKUP($B$3,Draw!$E$2:$BQ$258,Entries!G119+1,FALSE))</f>
        <v>#N/A</v>
      </c>
      <c r="I119" s="127" t="e">
        <f>VLOOKUP($H119,$A$6:$E246,2,FALSE)</f>
        <v>#N/A</v>
      </c>
      <c r="J119" s="127" t="e">
        <f>VLOOKUP($H119,$A$6:$E246,3,FALSE)</f>
        <v>#N/A</v>
      </c>
      <c r="K119" s="127" t="e">
        <f>VLOOKUP($H119,$A$6:$E246,4,FALSE)</f>
        <v>#N/A</v>
      </c>
      <c r="L119" s="127" t="e">
        <f>VLOOKUP($H119,$A$6:$E246,5,FALSE)</f>
        <v>#N/A</v>
      </c>
      <c r="M119" s="104"/>
      <c r="N119" s="104"/>
      <c r="O119" s="104"/>
      <c r="P119" s="104"/>
      <c r="Q119" s="104"/>
      <c r="R119" s="104"/>
      <c r="S119" s="104"/>
      <c r="T119" s="104"/>
      <c r="U119" s="104"/>
      <c r="V119" s="104"/>
      <c r="W119" s="104"/>
      <c r="X119" s="104"/>
      <c r="Y119" s="104"/>
      <c r="Z119" s="104"/>
      <c r="AA119" s="104"/>
      <c r="AB119" s="104"/>
      <c r="AC119" s="104"/>
      <c r="AD119" s="104"/>
      <c r="AE119" s="104"/>
      <c r="AF119" s="104"/>
      <c r="AG119" s="104"/>
      <c r="AH119" s="104"/>
      <c r="AI119" s="104"/>
      <c r="AJ119" s="104"/>
      <c r="AK119" s="104"/>
      <c r="AL119" s="104"/>
      <c r="AM119" s="104"/>
      <c r="AN119" s="104"/>
      <c r="AO119" s="104"/>
      <c r="AP119" s="104"/>
      <c r="AQ119" s="104"/>
      <c r="AR119" s="104"/>
      <c r="AS119" s="104"/>
      <c r="AT119" s="104"/>
    </row>
    <row r="120" spans="1:46" ht="12.75">
      <c r="A120" s="114">
        <v>114</v>
      </c>
      <c r="B120" s="116"/>
      <c r="C120" s="116"/>
      <c r="D120" s="116"/>
      <c r="E120" s="116"/>
      <c r="F120" s="106"/>
      <c r="G120" s="107">
        <v>114</v>
      </c>
      <c r="H120" s="107" t="e">
        <f>IF(G120&lt;=$C$3,Draw!A116,HLOOKUP($B$3,Draw!$E$2:$BQ$258,Entries!G120+1,FALSE))</f>
        <v>#N/A</v>
      </c>
      <c r="I120" s="127" t="e">
        <f>VLOOKUP($H120,$A$6:$E247,2,FALSE)</f>
        <v>#N/A</v>
      </c>
      <c r="J120" s="127" t="e">
        <f>VLOOKUP($H120,$A$6:$E247,3,FALSE)</f>
        <v>#N/A</v>
      </c>
      <c r="K120" s="127" t="e">
        <f>VLOOKUP($H120,$A$6:$E247,4,FALSE)</f>
        <v>#N/A</v>
      </c>
      <c r="L120" s="127" t="e">
        <f>VLOOKUP($H120,$A$6:$E247,5,FALSE)</f>
        <v>#N/A</v>
      </c>
      <c r="M120" s="104"/>
      <c r="N120" s="104"/>
      <c r="O120" s="104"/>
      <c r="P120" s="104"/>
      <c r="Q120" s="104"/>
      <c r="R120" s="104"/>
      <c r="S120" s="104"/>
      <c r="T120" s="104"/>
      <c r="U120" s="104"/>
      <c r="V120" s="104"/>
      <c r="W120" s="104"/>
      <c r="X120" s="104"/>
      <c r="Y120" s="104"/>
      <c r="Z120" s="104"/>
      <c r="AA120" s="104"/>
      <c r="AB120" s="104"/>
      <c r="AC120" s="104"/>
      <c r="AD120" s="104"/>
      <c r="AE120" s="104"/>
      <c r="AF120" s="104"/>
      <c r="AG120" s="104"/>
      <c r="AH120" s="104"/>
      <c r="AI120" s="104"/>
      <c r="AJ120" s="104"/>
      <c r="AK120" s="104"/>
      <c r="AL120" s="104"/>
      <c r="AM120" s="104"/>
      <c r="AN120" s="104"/>
      <c r="AO120" s="104"/>
      <c r="AP120" s="104"/>
      <c r="AQ120" s="104"/>
      <c r="AR120" s="104"/>
      <c r="AS120" s="104"/>
      <c r="AT120" s="104"/>
    </row>
    <row r="121" spans="1:46" ht="12.75">
      <c r="A121" s="114">
        <v>115</v>
      </c>
      <c r="B121" s="116"/>
      <c r="C121" s="116"/>
      <c r="D121" s="116"/>
      <c r="E121" s="116"/>
      <c r="F121" s="106"/>
      <c r="G121" s="107">
        <v>115</v>
      </c>
      <c r="H121" s="107" t="e">
        <f>IF(G121&lt;=$C$3,Draw!A117,HLOOKUP($B$3,Draw!$E$2:$BQ$258,Entries!G121+1,FALSE))</f>
        <v>#N/A</v>
      </c>
      <c r="I121" s="127" t="e">
        <f>VLOOKUP($H121,$A$6:$E248,2,FALSE)</f>
        <v>#N/A</v>
      </c>
      <c r="J121" s="127" t="e">
        <f>VLOOKUP($H121,$A$6:$E248,3,FALSE)</f>
        <v>#N/A</v>
      </c>
      <c r="K121" s="127" t="e">
        <f>VLOOKUP($H121,$A$6:$E248,4,FALSE)</f>
        <v>#N/A</v>
      </c>
      <c r="L121" s="127" t="e">
        <f>VLOOKUP($H121,$A$6:$E248,5,FALSE)</f>
        <v>#N/A</v>
      </c>
      <c r="M121" s="104"/>
      <c r="N121" s="104"/>
      <c r="O121" s="104"/>
      <c r="P121" s="104"/>
      <c r="Q121" s="104"/>
      <c r="R121" s="104"/>
      <c r="S121" s="104"/>
      <c r="T121" s="104"/>
      <c r="U121" s="104"/>
      <c r="V121" s="104"/>
      <c r="W121" s="104"/>
      <c r="X121" s="104"/>
      <c r="Y121" s="104"/>
      <c r="Z121" s="104"/>
      <c r="AA121" s="104"/>
      <c r="AB121" s="104"/>
      <c r="AC121" s="104"/>
      <c r="AD121" s="104"/>
      <c r="AE121" s="104"/>
      <c r="AF121" s="104"/>
      <c r="AG121" s="104"/>
      <c r="AH121" s="104"/>
      <c r="AI121" s="104"/>
      <c r="AJ121" s="104"/>
      <c r="AK121" s="104"/>
      <c r="AL121" s="104"/>
      <c r="AM121" s="104"/>
      <c r="AN121" s="104"/>
      <c r="AO121" s="104"/>
      <c r="AP121" s="104"/>
      <c r="AQ121" s="104"/>
      <c r="AR121" s="104"/>
      <c r="AS121" s="104"/>
      <c r="AT121" s="104"/>
    </row>
    <row r="122" spans="1:46" ht="12.75">
      <c r="A122" s="114">
        <v>116</v>
      </c>
      <c r="B122" s="116"/>
      <c r="C122" s="116"/>
      <c r="D122" s="116"/>
      <c r="E122" s="116"/>
      <c r="F122" s="106"/>
      <c r="G122" s="107">
        <v>116</v>
      </c>
      <c r="H122" s="107" t="e">
        <f>IF(G122&lt;=$C$3,Draw!A118,HLOOKUP($B$3,Draw!$E$2:$BQ$258,Entries!G122+1,FALSE))</f>
        <v>#N/A</v>
      </c>
      <c r="I122" s="127" t="e">
        <f>VLOOKUP($H122,$A$6:$E249,2,FALSE)</f>
        <v>#N/A</v>
      </c>
      <c r="J122" s="127" t="e">
        <f>VLOOKUP($H122,$A$6:$E249,3,FALSE)</f>
        <v>#N/A</v>
      </c>
      <c r="K122" s="127" t="e">
        <f>VLOOKUP($H122,$A$6:$E249,4,FALSE)</f>
        <v>#N/A</v>
      </c>
      <c r="L122" s="127" t="e">
        <f>VLOOKUP($H122,$A$6:$E249,5,FALSE)</f>
        <v>#N/A</v>
      </c>
      <c r="M122" s="104"/>
      <c r="N122" s="104"/>
      <c r="O122" s="104"/>
      <c r="P122" s="104"/>
      <c r="Q122" s="104"/>
      <c r="R122" s="104"/>
      <c r="S122" s="104"/>
      <c r="T122" s="104"/>
      <c r="U122" s="104"/>
      <c r="V122" s="104"/>
      <c r="W122" s="104"/>
      <c r="X122" s="104"/>
      <c r="Y122" s="104"/>
      <c r="Z122" s="104"/>
      <c r="AA122" s="104"/>
      <c r="AB122" s="104"/>
      <c r="AC122" s="104"/>
      <c r="AD122" s="104"/>
      <c r="AE122" s="104"/>
      <c r="AF122" s="104"/>
      <c r="AG122" s="104"/>
      <c r="AH122" s="104"/>
      <c r="AI122" s="104"/>
      <c r="AJ122" s="104"/>
      <c r="AK122" s="104"/>
      <c r="AL122" s="104"/>
      <c r="AM122" s="104"/>
      <c r="AN122" s="104"/>
      <c r="AO122" s="104"/>
      <c r="AP122" s="104"/>
      <c r="AQ122" s="104"/>
      <c r="AR122" s="104"/>
      <c r="AS122" s="104"/>
      <c r="AT122" s="104"/>
    </row>
    <row r="123" spans="1:46" ht="12.75">
      <c r="A123" s="114">
        <v>117</v>
      </c>
      <c r="B123" s="116"/>
      <c r="C123" s="116"/>
      <c r="D123" s="116"/>
      <c r="E123" s="116"/>
      <c r="F123" s="106"/>
      <c r="G123" s="107">
        <v>117</v>
      </c>
      <c r="H123" s="107" t="e">
        <f>IF(G123&lt;=$C$3,Draw!A119,HLOOKUP($B$3,Draw!$E$2:$BQ$258,Entries!G123+1,FALSE))</f>
        <v>#N/A</v>
      </c>
      <c r="I123" s="127" t="e">
        <f>VLOOKUP($H123,$A$6:$E250,2,FALSE)</f>
        <v>#N/A</v>
      </c>
      <c r="J123" s="127" t="e">
        <f>VLOOKUP($H123,$A$6:$E250,3,FALSE)</f>
        <v>#N/A</v>
      </c>
      <c r="K123" s="127" t="e">
        <f>VLOOKUP($H123,$A$6:$E250,4,FALSE)</f>
        <v>#N/A</v>
      </c>
      <c r="L123" s="127" t="e">
        <f>VLOOKUP($H123,$A$6:$E250,5,FALSE)</f>
        <v>#N/A</v>
      </c>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row>
    <row r="124" spans="1:46" ht="12.75">
      <c r="A124" s="114">
        <v>118</v>
      </c>
      <c r="B124" s="116"/>
      <c r="C124" s="116"/>
      <c r="D124" s="116"/>
      <c r="E124" s="116"/>
      <c r="F124" s="106"/>
      <c r="G124" s="107">
        <v>118</v>
      </c>
      <c r="H124" s="107" t="e">
        <f>IF(G124&lt;=$C$3,Draw!A120,HLOOKUP($B$3,Draw!$E$2:$BQ$258,Entries!G124+1,FALSE))</f>
        <v>#N/A</v>
      </c>
      <c r="I124" s="127" t="e">
        <f>VLOOKUP($H124,$A$6:$E251,2,FALSE)</f>
        <v>#N/A</v>
      </c>
      <c r="J124" s="127" t="e">
        <f>VLOOKUP($H124,$A$6:$E251,3,FALSE)</f>
        <v>#N/A</v>
      </c>
      <c r="K124" s="127" t="e">
        <f>VLOOKUP($H124,$A$6:$E251,4,FALSE)</f>
        <v>#N/A</v>
      </c>
      <c r="L124" s="127" t="e">
        <f>VLOOKUP($H124,$A$6:$E251,5,FALSE)</f>
        <v>#N/A</v>
      </c>
      <c r="M124" s="104"/>
      <c r="N124" s="104"/>
      <c r="O124" s="104"/>
      <c r="P124" s="104"/>
      <c r="Q124" s="104"/>
      <c r="R124" s="104"/>
      <c r="S124" s="104"/>
      <c r="T124" s="104"/>
      <c r="U124" s="104"/>
      <c r="V124" s="104"/>
      <c r="W124" s="104"/>
      <c r="X124" s="104"/>
      <c r="Y124" s="104"/>
      <c r="Z124" s="104"/>
      <c r="AA124" s="104"/>
      <c r="AB124" s="104"/>
      <c r="AC124" s="104"/>
      <c r="AD124" s="104"/>
      <c r="AE124" s="104"/>
      <c r="AF124" s="104"/>
      <c r="AG124" s="104"/>
      <c r="AH124" s="104"/>
      <c r="AI124" s="104"/>
      <c r="AJ124" s="104"/>
      <c r="AK124" s="104"/>
      <c r="AL124" s="104"/>
      <c r="AM124" s="104"/>
      <c r="AN124" s="104"/>
      <c r="AO124" s="104"/>
      <c r="AP124" s="104"/>
      <c r="AQ124" s="104"/>
      <c r="AR124" s="104"/>
      <c r="AS124" s="104"/>
      <c r="AT124" s="104"/>
    </row>
    <row r="125" spans="1:46" ht="12.75">
      <c r="A125" s="114">
        <v>119</v>
      </c>
      <c r="B125" s="116"/>
      <c r="C125" s="116"/>
      <c r="D125" s="116"/>
      <c r="E125" s="116"/>
      <c r="F125" s="106"/>
      <c r="G125" s="107">
        <v>119</v>
      </c>
      <c r="H125" s="107" t="e">
        <f>IF(G125&lt;=$C$3,Draw!A121,HLOOKUP($B$3,Draw!$E$2:$BQ$258,Entries!G125+1,FALSE))</f>
        <v>#N/A</v>
      </c>
      <c r="I125" s="127" t="e">
        <f>VLOOKUP($H125,$A$6:$E252,2,FALSE)</f>
        <v>#N/A</v>
      </c>
      <c r="J125" s="127" t="e">
        <f>VLOOKUP($H125,$A$6:$E252,3,FALSE)</f>
        <v>#N/A</v>
      </c>
      <c r="K125" s="127" t="e">
        <f>VLOOKUP($H125,$A$6:$E252,4,FALSE)</f>
        <v>#N/A</v>
      </c>
      <c r="L125" s="127" t="e">
        <f>VLOOKUP($H125,$A$6:$E252,5,FALSE)</f>
        <v>#N/A</v>
      </c>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row>
    <row r="126" spans="1:46" ht="12.75">
      <c r="A126" s="114">
        <v>120</v>
      </c>
      <c r="B126" s="116"/>
      <c r="C126" s="116"/>
      <c r="D126" s="116"/>
      <c r="E126" s="116"/>
      <c r="F126" s="106"/>
      <c r="G126" s="107">
        <v>120</v>
      </c>
      <c r="H126" s="107" t="e">
        <f>IF(G126&lt;=$C$3,Draw!A122,HLOOKUP($B$3,Draw!$E$2:$BQ$258,Entries!G126+1,FALSE))</f>
        <v>#N/A</v>
      </c>
      <c r="I126" s="127" t="e">
        <f>VLOOKUP($H126,$A$6:$E253,2,FALSE)</f>
        <v>#N/A</v>
      </c>
      <c r="J126" s="127" t="e">
        <f>VLOOKUP($H126,$A$6:$E253,3,FALSE)</f>
        <v>#N/A</v>
      </c>
      <c r="K126" s="127" t="e">
        <f>VLOOKUP($H126,$A$6:$E253,4,FALSE)</f>
        <v>#N/A</v>
      </c>
      <c r="L126" s="127" t="e">
        <f>VLOOKUP($H126,$A$6:$E253,5,FALSE)</f>
        <v>#N/A</v>
      </c>
      <c r="M126" s="104"/>
      <c r="N126" s="104"/>
      <c r="O126" s="104"/>
      <c r="P126" s="104"/>
      <c r="Q126" s="104"/>
      <c r="R126" s="104"/>
      <c r="S126" s="104"/>
      <c r="T126" s="104"/>
      <c r="U126" s="104"/>
      <c r="V126" s="104"/>
      <c r="W126" s="104"/>
      <c r="X126" s="104"/>
      <c r="Y126" s="104"/>
      <c r="Z126" s="104"/>
      <c r="AA126" s="104"/>
      <c r="AB126" s="104"/>
      <c r="AC126" s="104"/>
      <c r="AD126" s="104"/>
      <c r="AE126" s="104"/>
      <c r="AF126" s="104"/>
      <c r="AG126" s="104"/>
      <c r="AH126" s="104"/>
      <c r="AI126" s="104"/>
      <c r="AJ126" s="104"/>
      <c r="AK126" s="104"/>
      <c r="AL126" s="104"/>
      <c r="AM126" s="104"/>
      <c r="AN126" s="104"/>
      <c r="AO126" s="104"/>
      <c r="AP126" s="104"/>
      <c r="AQ126" s="104"/>
      <c r="AR126" s="104"/>
      <c r="AS126" s="104"/>
      <c r="AT126" s="104"/>
    </row>
    <row r="127" spans="1:46" ht="12.75">
      <c r="A127" s="114">
        <v>121</v>
      </c>
      <c r="B127" s="116"/>
      <c r="C127" s="116"/>
      <c r="D127" s="116"/>
      <c r="E127" s="116"/>
      <c r="F127" s="106"/>
      <c r="G127" s="107">
        <v>121</v>
      </c>
      <c r="H127" s="107" t="e">
        <f>IF(G127&lt;=$C$3,Draw!A123,HLOOKUP($B$3,Draw!$E$2:$BQ$258,Entries!G127+1,FALSE))</f>
        <v>#N/A</v>
      </c>
      <c r="I127" s="127" t="e">
        <f>VLOOKUP($H127,$A$6:$E254,2,FALSE)</f>
        <v>#N/A</v>
      </c>
      <c r="J127" s="127" t="e">
        <f>VLOOKUP($H127,$A$6:$E254,3,FALSE)</f>
        <v>#N/A</v>
      </c>
      <c r="K127" s="127" t="e">
        <f>VLOOKUP($H127,$A$6:$E254,4,FALSE)</f>
        <v>#N/A</v>
      </c>
      <c r="L127" s="127" t="e">
        <f>VLOOKUP($H127,$A$6:$E254,5,FALSE)</f>
        <v>#N/A</v>
      </c>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c r="AL127" s="104"/>
      <c r="AM127" s="104"/>
      <c r="AN127" s="104"/>
      <c r="AO127" s="104"/>
      <c r="AP127" s="104"/>
      <c r="AQ127" s="104"/>
      <c r="AR127" s="104"/>
      <c r="AS127" s="104"/>
      <c r="AT127" s="104"/>
    </row>
    <row r="128" spans="1:46" ht="12.75">
      <c r="A128" s="114">
        <v>122</v>
      </c>
      <c r="B128" s="116"/>
      <c r="C128" s="116"/>
      <c r="D128" s="116"/>
      <c r="E128" s="116"/>
      <c r="F128" s="106"/>
      <c r="G128" s="107">
        <v>122</v>
      </c>
      <c r="H128" s="107" t="e">
        <f>IF(G128&lt;=$C$3,Draw!A124,HLOOKUP($B$3,Draw!$E$2:$BQ$258,Entries!G128+1,FALSE))</f>
        <v>#N/A</v>
      </c>
      <c r="I128" s="127" t="e">
        <f>VLOOKUP($H128,$A$6:$E255,2,FALSE)</f>
        <v>#N/A</v>
      </c>
      <c r="J128" s="127" t="e">
        <f>VLOOKUP($H128,$A$6:$E255,3,FALSE)</f>
        <v>#N/A</v>
      </c>
      <c r="K128" s="127" t="e">
        <f>VLOOKUP($H128,$A$6:$E255,4,FALSE)</f>
        <v>#N/A</v>
      </c>
      <c r="L128" s="127" t="e">
        <f>VLOOKUP($H128,$A$6:$E255,5,FALSE)</f>
        <v>#N/A</v>
      </c>
      <c r="M128" s="104"/>
      <c r="N128" s="104"/>
      <c r="O128" s="104"/>
      <c r="P128" s="104"/>
      <c r="Q128" s="104"/>
      <c r="R128" s="104"/>
      <c r="S128" s="104"/>
      <c r="T128" s="104"/>
      <c r="U128" s="104"/>
      <c r="V128" s="104"/>
      <c r="W128" s="104"/>
      <c r="X128" s="104"/>
      <c r="Y128" s="104"/>
      <c r="Z128" s="104"/>
      <c r="AA128" s="104"/>
      <c r="AB128" s="104"/>
      <c r="AC128" s="104"/>
      <c r="AD128" s="104"/>
      <c r="AE128" s="104"/>
      <c r="AF128" s="104"/>
      <c r="AG128" s="104"/>
      <c r="AH128" s="104"/>
      <c r="AI128" s="104"/>
      <c r="AJ128" s="104"/>
      <c r="AK128" s="104"/>
      <c r="AL128" s="104"/>
      <c r="AM128" s="104"/>
      <c r="AN128" s="104"/>
      <c r="AO128" s="104"/>
      <c r="AP128" s="104"/>
      <c r="AQ128" s="104"/>
      <c r="AR128" s="104"/>
      <c r="AS128" s="104"/>
      <c r="AT128" s="104"/>
    </row>
    <row r="129" spans="1:46" ht="12.75">
      <c r="A129" s="114">
        <v>123</v>
      </c>
      <c r="B129" s="116"/>
      <c r="C129" s="116"/>
      <c r="D129" s="116"/>
      <c r="E129" s="116"/>
      <c r="F129" s="106"/>
      <c r="G129" s="107">
        <v>123</v>
      </c>
      <c r="H129" s="107" t="e">
        <f>IF(G129&lt;=$C$3,Draw!A125,HLOOKUP($B$3,Draw!$E$2:$BQ$258,Entries!G129+1,FALSE))</f>
        <v>#N/A</v>
      </c>
      <c r="I129" s="127" t="e">
        <f>VLOOKUP($H129,$A$6:$E256,2,FALSE)</f>
        <v>#N/A</v>
      </c>
      <c r="J129" s="127" t="e">
        <f>VLOOKUP($H129,$A$6:$E256,3,FALSE)</f>
        <v>#N/A</v>
      </c>
      <c r="K129" s="127" t="e">
        <f>VLOOKUP($H129,$A$6:$E256,4,FALSE)</f>
        <v>#N/A</v>
      </c>
      <c r="L129" s="127" t="e">
        <f>VLOOKUP($H129,$A$6:$E256,5,FALSE)</f>
        <v>#N/A</v>
      </c>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c r="AL129" s="104"/>
      <c r="AM129" s="104"/>
      <c r="AN129" s="104"/>
      <c r="AO129" s="104"/>
      <c r="AP129" s="104"/>
      <c r="AQ129" s="104"/>
      <c r="AR129" s="104"/>
      <c r="AS129" s="104"/>
      <c r="AT129" s="104"/>
    </row>
    <row r="130" spans="1:46" ht="12.75">
      <c r="A130" s="114">
        <v>124</v>
      </c>
      <c r="B130" s="116"/>
      <c r="C130" s="116"/>
      <c r="D130" s="116"/>
      <c r="E130" s="116"/>
      <c r="F130" s="106"/>
      <c r="G130" s="107">
        <v>124</v>
      </c>
      <c r="H130" s="107" t="e">
        <f>IF(G130&lt;=$C$3,Draw!A126,HLOOKUP($B$3,Draw!$E$2:$BQ$258,Entries!G130+1,FALSE))</f>
        <v>#N/A</v>
      </c>
      <c r="I130" s="127" t="e">
        <f>VLOOKUP($H130,$A$6:$E257,2,FALSE)</f>
        <v>#N/A</v>
      </c>
      <c r="J130" s="127" t="e">
        <f>VLOOKUP($H130,$A$6:$E257,3,FALSE)</f>
        <v>#N/A</v>
      </c>
      <c r="K130" s="127" t="e">
        <f>VLOOKUP($H130,$A$6:$E257,4,FALSE)</f>
        <v>#N/A</v>
      </c>
      <c r="L130" s="127" t="e">
        <f>VLOOKUP($H130,$A$6:$E257,5,FALSE)</f>
        <v>#N/A</v>
      </c>
      <c r="M130" s="104"/>
      <c r="N130" s="104"/>
      <c r="O130" s="104"/>
      <c r="P130" s="104"/>
      <c r="Q130" s="104"/>
      <c r="R130" s="104"/>
      <c r="S130" s="104"/>
      <c r="T130" s="104"/>
      <c r="U130" s="104"/>
      <c r="V130" s="104"/>
      <c r="W130" s="104"/>
      <c r="X130" s="104"/>
      <c r="Y130" s="104"/>
      <c r="Z130" s="104"/>
      <c r="AA130" s="104"/>
      <c r="AB130" s="104"/>
      <c r="AC130" s="104"/>
      <c r="AD130" s="104"/>
      <c r="AE130" s="104"/>
      <c r="AF130" s="104"/>
      <c r="AG130" s="104"/>
      <c r="AH130" s="104"/>
      <c r="AI130" s="104"/>
      <c r="AJ130" s="104"/>
      <c r="AK130" s="104"/>
      <c r="AL130" s="104"/>
      <c r="AM130" s="104"/>
      <c r="AN130" s="104"/>
      <c r="AO130" s="104"/>
      <c r="AP130" s="104"/>
      <c r="AQ130" s="104"/>
      <c r="AR130" s="104"/>
      <c r="AS130" s="104"/>
      <c r="AT130" s="104"/>
    </row>
    <row r="131" spans="1:46" ht="12.75">
      <c r="A131" s="114">
        <v>125</v>
      </c>
      <c r="B131" s="116"/>
      <c r="C131" s="116"/>
      <c r="D131" s="116"/>
      <c r="E131" s="116"/>
      <c r="F131" s="106"/>
      <c r="G131" s="107">
        <v>125</v>
      </c>
      <c r="H131" s="107" t="e">
        <f>IF(G131&lt;=$C$3,Draw!A127,HLOOKUP($B$3,Draw!$E$2:$BQ$258,Entries!G131+1,FALSE))</f>
        <v>#N/A</v>
      </c>
      <c r="I131" s="127" t="e">
        <f>VLOOKUP($H131,$A$6:$E258,2,FALSE)</f>
        <v>#N/A</v>
      </c>
      <c r="J131" s="127" t="e">
        <f>VLOOKUP($H131,$A$6:$E258,3,FALSE)</f>
        <v>#N/A</v>
      </c>
      <c r="K131" s="127" t="e">
        <f>VLOOKUP($H131,$A$6:$E258,4,FALSE)</f>
        <v>#N/A</v>
      </c>
      <c r="L131" s="127" t="e">
        <f>VLOOKUP($H131,$A$6:$E258,5,FALSE)</f>
        <v>#N/A</v>
      </c>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row>
    <row r="132" spans="1:46" ht="12.75">
      <c r="A132" s="114">
        <v>126</v>
      </c>
      <c r="B132" s="116"/>
      <c r="C132" s="116"/>
      <c r="D132" s="116"/>
      <c r="E132" s="116"/>
      <c r="F132" s="106"/>
      <c r="G132" s="107">
        <v>126</v>
      </c>
      <c r="H132" s="107" t="e">
        <f>IF(G132&lt;=$C$3,Draw!A128,HLOOKUP($B$3,Draw!$E$2:$BQ$258,Entries!G132+1,FALSE))</f>
        <v>#N/A</v>
      </c>
      <c r="I132" s="127" t="e">
        <f>VLOOKUP($H132,$A$6:$E259,2,FALSE)</f>
        <v>#N/A</v>
      </c>
      <c r="J132" s="127" t="e">
        <f>VLOOKUP($H132,$A$6:$E259,3,FALSE)</f>
        <v>#N/A</v>
      </c>
      <c r="K132" s="127" t="e">
        <f>VLOOKUP($H132,$A$6:$E259,4,FALSE)</f>
        <v>#N/A</v>
      </c>
      <c r="L132" s="127" t="e">
        <f>VLOOKUP($H132,$A$6:$E259,5,FALSE)</f>
        <v>#N/A</v>
      </c>
      <c r="M132" s="104"/>
      <c r="N132" s="104"/>
      <c r="O132" s="104"/>
      <c r="P132" s="104"/>
      <c r="Q132" s="104"/>
      <c r="R132" s="104"/>
      <c r="S132" s="104"/>
      <c r="T132" s="104"/>
      <c r="U132" s="104"/>
      <c r="V132" s="104"/>
      <c r="W132" s="104"/>
      <c r="X132" s="104"/>
      <c r="Y132" s="104"/>
      <c r="Z132" s="104"/>
      <c r="AA132" s="104"/>
      <c r="AB132" s="104"/>
      <c r="AC132" s="104"/>
      <c r="AD132" s="104"/>
      <c r="AE132" s="104"/>
      <c r="AF132" s="104"/>
      <c r="AG132" s="104"/>
      <c r="AH132" s="104"/>
      <c r="AI132" s="104"/>
      <c r="AJ132" s="104"/>
      <c r="AK132" s="104"/>
      <c r="AL132" s="104"/>
      <c r="AM132" s="104"/>
      <c r="AN132" s="104"/>
      <c r="AO132" s="104"/>
      <c r="AP132" s="104"/>
      <c r="AQ132" s="104"/>
      <c r="AR132" s="104"/>
      <c r="AS132" s="104"/>
      <c r="AT132" s="104"/>
    </row>
    <row r="133" spans="1:46" ht="12.75">
      <c r="A133" s="114">
        <v>127</v>
      </c>
      <c r="B133" s="116"/>
      <c r="C133" s="116"/>
      <c r="D133" s="116"/>
      <c r="E133" s="116"/>
      <c r="F133" s="106"/>
      <c r="G133" s="107">
        <v>127</v>
      </c>
      <c r="H133" s="107" t="e">
        <f>IF(G133&lt;=$C$3,Draw!A129,HLOOKUP($B$3,Draw!$E$2:$BQ$258,Entries!G133+1,FALSE))</f>
        <v>#N/A</v>
      </c>
      <c r="I133" s="127" t="e">
        <f>VLOOKUP($H133,$A$6:$E260,2,FALSE)</f>
        <v>#N/A</v>
      </c>
      <c r="J133" s="127" t="e">
        <f>VLOOKUP($H133,$A$6:$E260,3,FALSE)</f>
        <v>#N/A</v>
      </c>
      <c r="K133" s="127" t="e">
        <f>VLOOKUP($H133,$A$6:$E260,4,FALSE)</f>
        <v>#N/A</v>
      </c>
      <c r="L133" s="127" t="e">
        <f>VLOOKUP($H133,$A$6:$E260,5,FALSE)</f>
        <v>#N/A</v>
      </c>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row>
    <row r="134" spans="1:46" ht="12.75">
      <c r="A134" s="114">
        <v>128</v>
      </c>
      <c r="B134" s="116"/>
      <c r="C134" s="116"/>
      <c r="D134" s="116"/>
      <c r="E134" s="116"/>
      <c r="F134" s="106"/>
      <c r="G134" s="107">
        <v>128</v>
      </c>
      <c r="H134" s="107" t="e">
        <f>IF(G134&lt;=$C$3,Draw!A130,HLOOKUP($B$3,Draw!$E$2:$BQ$258,Entries!G134+1,FALSE))</f>
        <v>#N/A</v>
      </c>
      <c r="I134" s="127" t="e">
        <f>VLOOKUP($H134,$A$6:$E261,2,FALSE)</f>
        <v>#N/A</v>
      </c>
      <c r="J134" s="127" t="e">
        <f>VLOOKUP($H134,$A$6:$E261,3,FALSE)</f>
        <v>#N/A</v>
      </c>
      <c r="K134" s="127" t="e">
        <f>VLOOKUP($H134,$A$6:$E261,4,FALSE)</f>
        <v>#N/A</v>
      </c>
      <c r="L134" s="127" t="e">
        <f>VLOOKUP($H134,$A$6:$E261,5,FALSE)</f>
        <v>#N/A</v>
      </c>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row>
    <row r="135" spans="1:46" ht="12">
      <c r="A135" s="104"/>
      <c r="B135" s="104"/>
      <c r="C135" s="104"/>
      <c r="D135" s="104"/>
      <c r="E135" s="104"/>
      <c r="F135" s="104"/>
      <c r="G135" s="105"/>
      <c r="H135" s="105"/>
      <c r="I135" s="126"/>
      <c r="J135" s="126"/>
      <c r="K135" s="126"/>
      <c r="L135" s="126"/>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row>
    <row r="136" spans="1:46" ht="12">
      <c r="A136" s="104"/>
      <c r="B136" s="104"/>
      <c r="C136" s="104"/>
      <c r="D136" s="104"/>
      <c r="E136" s="104"/>
      <c r="F136" s="104"/>
      <c r="G136" s="105"/>
      <c r="H136" s="105"/>
      <c r="I136" s="126"/>
      <c r="J136" s="126"/>
      <c r="K136" s="126"/>
      <c r="L136" s="126"/>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row>
    <row r="137" spans="1:46" ht="12">
      <c r="A137" s="104"/>
      <c r="B137" s="104"/>
      <c r="C137" s="104"/>
      <c r="D137" s="104"/>
      <c r="E137" s="104"/>
      <c r="F137" s="104"/>
      <c r="G137" s="105"/>
      <c r="H137" s="105"/>
      <c r="I137" s="126"/>
      <c r="J137" s="126"/>
      <c r="K137" s="126"/>
      <c r="L137" s="126"/>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row>
    <row r="138" spans="1:46" ht="12">
      <c r="A138" s="104"/>
      <c r="B138" s="104"/>
      <c r="C138" s="104"/>
      <c r="D138" s="104"/>
      <c r="E138" s="104"/>
      <c r="F138" s="104"/>
      <c r="G138" s="105"/>
      <c r="H138" s="105"/>
      <c r="I138" s="126"/>
      <c r="J138" s="126"/>
      <c r="K138" s="126"/>
      <c r="L138" s="126"/>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row>
    <row r="139" spans="1:46" ht="12">
      <c r="A139" s="104"/>
      <c r="B139" s="104"/>
      <c r="C139" s="104"/>
      <c r="D139" s="104"/>
      <c r="E139" s="104"/>
      <c r="F139" s="104"/>
      <c r="G139" s="105"/>
      <c r="H139" s="105"/>
      <c r="I139" s="126"/>
      <c r="J139" s="126"/>
      <c r="K139" s="126"/>
      <c r="L139" s="126"/>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row>
    <row r="140" spans="1:46" ht="12">
      <c r="A140" s="104"/>
      <c r="B140" s="104"/>
      <c r="C140" s="104"/>
      <c r="D140" s="104"/>
      <c r="E140" s="104"/>
      <c r="F140" s="104"/>
      <c r="G140" s="105"/>
      <c r="H140" s="105"/>
      <c r="I140" s="126"/>
      <c r="J140" s="126"/>
      <c r="K140" s="126"/>
      <c r="L140" s="126"/>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row>
    <row r="141" spans="1:46" ht="12">
      <c r="A141" s="104"/>
      <c r="B141" s="104"/>
      <c r="C141" s="104"/>
      <c r="D141" s="104"/>
      <c r="E141" s="104"/>
      <c r="F141" s="104"/>
      <c r="G141" s="105"/>
      <c r="H141" s="105"/>
      <c r="I141" s="126"/>
      <c r="J141" s="126"/>
      <c r="K141" s="126"/>
      <c r="L141" s="126"/>
      <c r="M141" s="104"/>
      <c r="N141" s="104"/>
      <c r="O141" s="104"/>
      <c r="P141" s="104"/>
      <c r="Q141" s="104"/>
      <c r="R141" s="104"/>
      <c r="S141" s="104"/>
      <c r="T141" s="104"/>
      <c r="U141" s="104"/>
      <c r="V141" s="104"/>
      <c r="W141" s="104"/>
      <c r="X141" s="104"/>
      <c r="Y141" s="104"/>
      <c r="Z141" s="104"/>
      <c r="AA141" s="104"/>
      <c r="AB141" s="104"/>
      <c r="AC141" s="104"/>
      <c r="AD141" s="104"/>
      <c r="AE141" s="104"/>
      <c r="AF141" s="104"/>
      <c r="AG141" s="104"/>
      <c r="AH141" s="104"/>
      <c r="AI141" s="104"/>
      <c r="AJ141" s="104"/>
      <c r="AK141" s="104"/>
      <c r="AL141" s="104"/>
      <c r="AM141" s="104"/>
      <c r="AN141" s="104"/>
      <c r="AO141" s="104"/>
      <c r="AP141" s="104"/>
      <c r="AQ141" s="104"/>
      <c r="AR141" s="104"/>
      <c r="AS141" s="104"/>
      <c r="AT141" s="104"/>
    </row>
    <row r="142" spans="1:46" ht="12">
      <c r="A142" s="104"/>
      <c r="B142" s="104"/>
      <c r="C142" s="104"/>
      <c r="D142" s="104"/>
      <c r="E142" s="104"/>
      <c r="F142" s="104"/>
      <c r="G142" s="105"/>
      <c r="H142" s="105"/>
      <c r="I142" s="126"/>
      <c r="J142" s="126"/>
      <c r="K142" s="126"/>
      <c r="L142" s="126"/>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row>
    <row r="143" spans="1:46" ht="12">
      <c r="A143" s="104"/>
      <c r="B143" s="104"/>
      <c r="C143" s="104"/>
      <c r="D143" s="104"/>
      <c r="E143" s="104"/>
      <c r="F143" s="104"/>
      <c r="G143" s="105"/>
      <c r="H143" s="105"/>
      <c r="I143" s="126"/>
      <c r="J143" s="126"/>
      <c r="K143" s="126"/>
      <c r="L143" s="126"/>
      <c r="M143" s="104"/>
      <c r="N143" s="104"/>
      <c r="O143" s="104"/>
      <c r="P143" s="104"/>
      <c r="Q143" s="104"/>
      <c r="R143" s="104"/>
      <c r="S143" s="104"/>
      <c r="T143" s="104"/>
      <c r="U143" s="104"/>
      <c r="V143" s="104"/>
      <c r="W143" s="104"/>
      <c r="X143" s="104"/>
      <c r="Y143" s="104"/>
      <c r="Z143" s="104"/>
      <c r="AA143" s="104"/>
      <c r="AB143" s="104"/>
      <c r="AC143" s="104"/>
      <c r="AD143" s="104"/>
      <c r="AE143" s="104"/>
      <c r="AF143" s="104"/>
      <c r="AG143" s="104"/>
      <c r="AH143" s="104"/>
      <c r="AI143" s="104"/>
      <c r="AJ143" s="104"/>
      <c r="AK143" s="104"/>
      <c r="AL143" s="104"/>
      <c r="AM143" s="104"/>
      <c r="AN143" s="104"/>
      <c r="AO143" s="104"/>
      <c r="AP143" s="104"/>
      <c r="AQ143" s="104"/>
      <c r="AR143" s="104"/>
      <c r="AS143" s="104"/>
      <c r="AT143" s="104"/>
    </row>
    <row r="144" spans="1:46" ht="12">
      <c r="A144" s="104"/>
      <c r="B144" s="104"/>
      <c r="C144" s="104"/>
      <c r="D144" s="104"/>
      <c r="E144" s="104"/>
      <c r="F144" s="104"/>
      <c r="G144" s="105"/>
      <c r="H144" s="105"/>
      <c r="I144" s="126"/>
      <c r="J144" s="126"/>
      <c r="K144" s="126"/>
      <c r="L144" s="126"/>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c r="AL144" s="104"/>
      <c r="AM144" s="104"/>
      <c r="AN144" s="104"/>
      <c r="AO144" s="104"/>
      <c r="AP144" s="104"/>
      <c r="AQ144" s="104"/>
      <c r="AR144" s="104"/>
      <c r="AS144" s="104"/>
      <c r="AT144" s="104"/>
    </row>
    <row r="145" spans="1:46" ht="12">
      <c r="A145" s="104"/>
      <c r="B145" s="104"/>
      <c r="C145" s="104"/>
      <c r="D145" s="104"/>
      <c r="E145" s="104"/>
      <c r="F145" s="104"/>
      <c r="G145" s="105"/>
      <c r="H145" s="105"/>
      <c r="I145" s="126"/>
      <c r="J145" s="126"/>
      <c r="K145" s="126"/>
      <c r="L145" s="126"/>
      <c r="M145" s="104"/>
      <c r="N145" s="104"/>
      <c r="O145" s="104"/>
      <c r="P145" s="104"/>
      <c r="Q145" s="104"/>
      <c r="R145" s="104"/>
      <c r="S145" s="104"/>
      <c r="T145" s="104"/>
      <c r="U145" s="104"/>
      <c r="V145" s="104"/>
      <c r="W145" s="104"/>
      <c r="X145" s="104"/>
      <c r="Y145" s="104"/>
      <c r="Z145" s="104"/>
      <c r="AA145" s="104"/>
      <c r="AB145" s="104"/>
      <c r="AC145" s="104"/>
      <c r="AD145" s="104"/>
      <c r="AE145" s="104"/>
      <c r="AF145" s="104"/>
      <c r="AG145" s="104"/>
      <c r="AH145" s="104"/>
      <c r="AI145" s="104"/>
      <c r="AJ145" s="104"/>
      <c r="AK145" s="104"/>
      <c r="AL145" s="104"/>
      <c r="AM145" s="104"/>
      <c r="AN145" s="104"/>
      <c r="AO145" s="104"/>
      <c r="AP145" s="104"/>
      <c r="AQ145" s="104"/>
      <c r="AR145" s="104"/>
      <c r="AS145" s="104"/>
      <c r="AT145" s="104"/>
    </row>
    <row r="146" spans="1:46" ht="12">
      <c r="A146" s="104"/>
      <c r="B146" s="104"/>
      <c r="C146" s="104"/>
      <c r="D146" s="104"/>
      <c r="E146" s="104"/>
      <c r="F146" s="104"/>
      <c r="G146" s="105"/>
      <c r="H146" s="105"/>
      <c r="I146" s="126"/>
      <c r="J146" s="126"/>
      <c r="K146" s="126"/>
      <c r="L146" s="126"/>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4"/>
      <c r="AN146" s="104"/>
      <c r="AO146" s="104"/>
      <c r="AP146" s="104"/>
      <c r="AQ146" s="104"/>
      <c r="AR146" s="104"/>
      <c r="AS146" s="104"/>
      <c r="AT146" s="104"/>
    </row>
    <row r="147" spans="1:46" ht="12">
      <c r="A147" s="104"/>
      <c r="B147" s="104"/>
      <c r="C147" s="104"/>
      <c r="D147" s="104"/>
      <c r="E147" s="104"/>
      <c r="F147" s="104"/>
      <c r="G147" s="105"/>
      <c r="H147" s="105"/>
      <c r="I147" s="126"/>
      <c r="J147" s="126"/>
      <c r="K147" s="126"/>
      <c r="L147" s="126"/>
      <c r="M147" s="104"/>
      <c r="N147" s="104"/>
      <c r="O147" s="104"/>
      <c r="P147" s="104"/>
      <c r="Q147" s="104"/>
      <c r="R147" s="104"/>
      <c r="S147" s="104"/>
      <c r="T147" s="104"/>
      <c r="U147" s="104"/>
      <c r="V147" s="104"/>
      <c r="W147" s="104"/>
      <c r="X147" s="104"/>
      <c r="Y147" s="104"/>
      <c r="Z147" s="104"/>
      <c r="AA147" s="104"/>
      <c r="AB147" s="104"/>
      <c r="AC147" s="104"/>
      <c r="AD147" s="104"/>
      <c r="AE147" s="104"/>
      <c r="AF147" s="104"/>
      <c r="AG147" s="104"/>
      <c r="AH147" s="104"/>
      <c r="AI147" s="104"/>
      <c r="AJ147" s="104"/>
      <c r="AK147" s="104"/>
      <c r="AL147" s="104"/>
      <c r="AM147" s="104"/>
      <c r="AN147" s="104"/>
      <c r="AO147" s="104"/>
      <c r="AP147" s="104"/>
      <c r="AQ147" s="104"/>
      <c r="AR147" s="104"/>
      <c r="AS147" s="104"/>
      <c r="AT147" s="104"/>
    </row>
    <row r="148" spans="1:46" ht="12">
      <c r="A148" s="104"/>
      <c r="B148" s="104"/>
      <c r="C148" s="104"/>
      <c r="D148" s="104"/>
      <c r="E148" s="104"/>
      <c r="F148" s="104"/>
      <c r="G148" s="105"/>
      <c r="H148" s="105"/>
      <c r="I148" s="126"/>
      <c r="J148" s="126"/>
      <c r="K148" s="126"/>
      <c r="L148" s="126"/>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c r="AL148" s="104"/>
      <c r="AM148" s="104"/>
      <c r="AN148" s="104"/>
      <c r="AO148" s="104"/>
      <c r="AP148" s="104"/>
      <c r="AQ148" s="104"/>
      <c r="AR148" s="104"/>
      <c r="AS148" s="104"/>
      <c r="AT148" s="104"/>
    </row>
    <row r="149" spans="1:46" ht="12">
      <c r="A149" s="104"/>
      <c r="B149" s="104"/>
      <c r="C149" s="104"/>
      <c r="D149" s="104"/>
      <c r="E149" s="104"/>
      <c r="F149" s="104"/>
      <c r="G149" s="105"/>
      <c r="H149" s="105"/>
      <c r="I149" s="126"/>
      <c r="J149" s="126"/>
      <c r="K149" s="126"/>
      <c r="L149" s="126"/>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row>
    <row r="150" spans="1:46" ht="12">
      <c r="A150" s="104"/>
      <c r="B150" s="104"/>
      <c r="C150" s="104"/>
      <c r="D150" s="104"/>
      <c r="E150" s="104"/>
      <c r="F150" s="104"/>
      <c r="G150" s="105"/>
      <c r="H150" s="105"/>
      <c r="I150" s="126"/>
      <c r="J150" s="126"/>
      <c r="K150" s="126"/>
      <c r="L150" s="126"/>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row>
    <row r="151" spans="1:46" ht="12">
      <c r="A151" s="104"/>
      <c r="B151" s="104"/>
      <c r="C151" s="104"/>
      <c r="D151" s="104"/>
      <c r="E151" s="104"/>
      <c r="F151" s="104"/>
      <c r="G151" s="105"/>
      <c r="H151" s="105"/>
      <c r="I151" s="126"/>
      <c r="J151" s="126"/>
      <c r="K151" s="126"/>
      <c r="L151" s="126"/>
      <c r="M151" s="104"/>
      <c r="N151" s="104"/>
      <c r="O151" s="104"/>
      <c r="P151" s="104"/>
      <c r="Q151" s="104"/>
      <c r="R151" s="104"/>
      <c r="S151" s="104"/>
      <c r="T151" s="104"/>
      <c r="U151" s="104"/>
      <c r="V151" s="104"/>
      <c r="W151" s="104"/>
      <c r="X151" s="104"/>
      <c r="Y151" s="104"/>
      <c r="Z151" s="104"/>
      <c r="AA151" s="104"/>
      <c r="AB151" s="104"/>
      <c r="AC151" s="104"/>
      <c r="AD151" s="104"/>
      <c r="AE151" s="104"/>
      <c r="AF151" s="104"/>
      <c r="AG151" s="104"/>
      <c r="AH151" s="104"/>
      <c r="AI151" s="104"/>
      <c r="AJ151" s="104"/>
      <c r="AK151" s="104"/>
      <c r="AL151" s="104"/>
      <c r="AM151" s="104"/>
      <c r="AN151" s="104"/>
      <c r="AO151" s="104"/>
      <c r="AP151" s="104"/>
      <c r="AQ151" s="104"/>
      <c r="AR151" s="104"/>
      <c r="AS151" s="104"/>
      <c r="AT151" s="104"/>
    </row>
    <row r="152" spans="1:46" ht="12">
      <c r="A152" s="104"/>
      <c r="B152" s="104"/>
      <c r="C152" s="104"/>
      <c r="D152" s="104"/>
      <c r="E152" s="104"/>
      <c r="F152" s="104"/>
      <c r="G152" s="105"/>
      <c r="H152" s="105"/>
      <c r="I152" s="126"/>
      <c r="J152" s="126"/>
      <c r="K152" s="126"/>
      <c r="L152" s="126"/>
      <c r="M152" s="104"/>
      <c r="N152" s="104"/>
      <c r="O152" s="104"/>
      <c r="P152" s="104"/>
      <c r="Q152" s="104"/>
      <c r="R152" s="104"/>
      <c r="S152" s="104"/>
      <c r="T152" s="104"/>
      <c r="U152" s="104"/>
      <c r="V152" s="104"/>
      <c r="W152" s="104"/>
      <c r="X152" s="104"/>
      <c r="Y152" s="104"/>
      <c r="Z152" s="104"/>
      <c r="AA152" s="104"/>
      <c r="AB152" s="104"/>
      <c r="AC152" s="104"/>
      <c r="AD152" s="104"/>
      <c r="AE152" s="104"/>
      <c r="AF152" s="104"/>
      <c r="AG152" s="104"/>
      <c r="AH152" s="104"/>
      <c r="AI152" s="104"/>
      <c r="AJ152" s="104"/>
      <c r="AK152" s="104"/>
      <c r="AL152" s="104"/>
      <c r="AM152" s="104"/>
      <c r="AN152" s="104"/>
      <c r="AO152" s="104"/>
      <c r="AP152" s="104"/>
      <c r="AQ152" s="104"/>
      <c r="AR152" s="104"/>
      <c r="AS152" s="104"/>
      <c r="AT152" s="104"/>
    </row>
    <row r="153" spans="1:46" ht="12">
      <c r="A153" s="104"/>
      <c r="B153" s="104"/>
      <c r="C153" s="104"/>
      <c r="D153" s="104"/>
      <c r="E153" s="104"/>
      <c r="F153" s="104"/>
      <c r="G153" s="105"/>
      <c r="H153" s="105"/>
      <c r="I153" s="126"/>
      <c r="J153" s="126"/>
      <c r="K153" s="126"/>
      <c r="L153" s="126"/>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c r="AL153" s="104"/>
      <c r="AM153" s="104"/>
      <c r="AN153" s="104"/>
      <c r="AO153" s="104"/>
      <c r="AP153" s="104"/>
      <c r="AQ153" s="104"/>
      <c r="AR153" s="104"/>
      <c r="AS153" s="104"/>
      <c r="AT153" s="104"/>
    </row>
    <row r="154" spans="1:46" ht="12">
      <c r="A154" s="104"/>
      <c r="B154" s="104"/>
      <c r="C154" s="104"/>
      <c r="D154" s="104"/>
      <c r="E154" s="104"/>
      <c r="F154" s="104"/>
      <c r="G154" s="105"/>
      <c r="H154" s="105"/>
      <c r="I154" s="126"/>
      <c r="J154" s="126"/>
      <c r="K154" s="126"/>
      <c r="L154" s="126"/>
      <c r="M154" s="104"/>
      <c r="N154" s="104"/>
      <c r="O154" s="104"/>
      <c r="P154" s="104"/>
      <c r="Q154" s="104"/>
      <c r="R154" s="104"/>
      <c r="S154" s="104"/>
      <c r="T154" s="104"/>
      <c r="U154" s="104"/>
      <c r="V154" s="104"/>
      <c r="W154" s="104"/>
      <c r="X154" s="104"/>
      <c r="Y154" s="104"/>
      <c r="Z154" s="104"/>
      <c r="AA154" s="104"/>
      <c r="AB154" s="104"/>
      <c r="AC154" s="104"/>
      <c r="AD154" s="104"/>
      <c r="AE154" s="104"/>
      <c r="AF154" s="104"/>
      <c r="AG154" s="104"/>
      <c r="AH154" s="104"/>
      <c r="AI154" s="104"/>
      <c r="AJ154" s="104"/>
      <c r="AK154" s="104"/>
      <c r="AL154" s="104"/>
      <c r="AM154" s="104"/>
      <c r="AN154" s="104"/>
      <c r="AO154" s="104"/>
      <c r="AP154" s="104"/>
      <c r="AQ154" s="104"/>
      <c r="AR154" s="104"/>
      <c r="AS154" s="104"/>
      <c r="AT154" s="104"/>
    </row>
    <row r="155" spans="1:46" ht="12">
      <c r="A155" s="104"/>
      <c r="B155" s="104"/>
      <c r="C155" s="104"/>
      <c r="D155" s="104"/>
      <c r="E155" s="104"/>
      <c r="F155" s="104"/>
      <c r="G155" s="105"/>
      <c r="H155" s="105"/>
      <c r="I155" s="126"/>
      <c r="J155" s="126"/>
      <c r="K155" s="126"/>
      <c r="L155" s="126"/>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c r="AL155" s="104"/>
      <c r="AM155" s="104"/>
      <c r="AN155" s="104"/>
      <c r="AO155" s="104"/>
      <c r="AP155" s="104"/>
      <c r="AQ155" s="104"/>
      <c r="AR155" s="104"/>
      <c r="AS155" s="104"/>
      <c r="AT155" s="104"/>
    </row>
    <row r="156" spans="1:46" ht="12">
      <c r="A156" s="104"/>
      <c r="B156" s="104"/>
      <c r="C156" s="104"/>
      <c r="D156" s="104"/>
      <c r="E156" s="104"/>
      <c r="F156" s="104"/>
      <c r="G156" s="105"/>
      <c r="H156" s="105"/>
      <c r="I156" s="126"/>
      <c r="J156" s="126"/>
      <c r="K156" s="126"/>
      <c r="L156" s="126"/>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row>
    <row r="157" spans="1:46" ht="12">
      <c r="A157" s="104"/>
      <c r="B157" s="104"/>
      <c r="C157" s="104"/>
      <c r="D157" s="104"/>
      <c r="E157" s="104"/>
      <c r="F157" s="104"/>
      <c r="G157" s="105"/>
      <c r="H157" s="105"/>
      <c r="I157" s="126"/>
      <c r="J157" s="126"/>
      <c r="K157" s="126"/>
      <c r="L157" s="126"/>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c r="AL157" s="104"/>
      <c r="AM157" s="104"/>
      <c r="AN157" s="104"/>
      <c r="AO157" s="104"/>
      <c r="AP157" s="104"/>
      <c r="AQ157" s="104"/>
      <c r="AR157" s="104"/>
      <c r="AS157" s="104"/>
      <c r="AT157" s="104"/>
    </row>
    <row r="158" spans="1:46" ht="12">
      <c r="A158" s="104"/>
      <c r="B158" s="104"/>
      <c r="C158" s="104"/>
      <c r="D158" s="104"/>
      <c r="E158" s="104"/>
      <c r="F158" s="104"/>
      <c r="G158" s="105"/>
      <c r="H158" s="105"/>
      <c r="I158" s="126"/>
      <c r="J158" s="126"/>
      <c r="K158" s="126"/>
      <c r="L158" s="126"/>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row>
    <row r="159" spans="1:46" ht="12">
      <c r="A159" s="104"/>
      <c r="B159" s="104"/>
      <c r="C159" s="104"/>
      <c r="D159" s="104"/>
      <c r="E159" s="104"/>
      <c r="F159" s="104"/>
      <c r="G159" s="105"/>
      <c r="H159" s="105"/>
      <c r="I159" s="126"/>
      <c r="J159" s="126"/>
      <c r="K159" s="126"/>
      <c r="L159" s="126"/>
      <c r="M159" s="104"/>
      <c r="N159" s="104"/>
      <c r="O159" s="104"/>
      <c r="P159" s="104"/>
      <c r="Q159" s="104"/>
      <c r="R159" s="104"/>
      <c r="S159" s="104"/>
      <c r="T159" s="104"/>
      <c r="U159" s="104"/>
      <c r="V159" s="104"/>
      <c r="W159" s="104"/>
      <c r="X159" s="104"/>
      <c r="Y159" s="104"/>
      <c r="Z159" s="104"/>
      <c r="AA159" s="104"/>
      <c r="AB159" s="104"/>
      <c r="AC159" s="104"/>
      <c r="AD159" s="104"/>
      <c r="AE159" s="104"/>
      <c r="AF159" s="104"/>
      <c r="AG159" s="104"/>
      <c r="AH159" s="104"/>
      <c r="AI159" s="104"/>
      <c r="AJ159" s="104"/>
      <c r="AK159" s="104"/>
      <c r="AL159" s="104"/>
      <c r="AM159" s="104"/>
      <c r="AN159" s="104"/>
      <c r="AO159" s="104"/>
      <c r="AP159" s="104"/>
      <c r="AQ159" s="104"/>
      <c r="AR159" s="104"/>
      <c r="AS159" s="104"/>
      <c r="AT159" s="104"/>
    </row>
    <row r="160" spans="1:46" ht="12">
      <c r="A160" s="104"/>
      <c r="B160" s="104"/>
      <c r="C160" s="104"/>
      <c r="D160" s="104"/>
      <c r="E160" s="104"/>
      <c r="F160" s="104"/>
      <c r="G160" s="105"/>
      <c r="H160" s="105"/>
      <c r="I160" s="126"/>
      <c r="J160" s="126"/>
      <c r="K160" s="126"/>
      <c r="L160" s="126"/>
      <c r="M160" s="104"/>
      <c r="N160" s="104"/>
      <c r="O160" s="104"/>
      <c r="P160" s="104"/>
      <c r="Q160" s="104"/>
      <c r="R160" s="104"/>
      <c r="S160" s="104"/>
      <c r="T160" s="104"/>
      <c r="U160" s="104"/>
      <c r="V160" s="104"/>
      <c r="W160" s="104"/>
      <c r="X160" s="104"/>
      <c r="Y160" s="104"/>
      <c r="Z160" s="104"/>
      <c r="AA160" s="104"/>
      <c r="AB160" s="104"/>
      <c r="AC160" s="104"/>
      <c r="AD160" s="104"/>
      <c r="AE160" s="104"/>
      <c r="AF160" s="104"/>
      <c r="AG160" s="104"/>
      <c r="AH160" s="104"/>
      <c r="AI160" s="104"/>
      <c r="AJ160" s="104"/>
      <c r="AK160" s="104"/>
      <c r="AL160" s="104"/>
      <c r="AM160" s="104"/>
      <c r="AN160" s="104"/>
      <c r="AO160" s="104"/>
      <c r="AP160" s="104"/>
      <c r="AQ160" s="104"/>
      <c r="AR160" s="104"/>
      <c r="AS160" s="104"/>
      <c r="AT160" s="104"/>
    </row>
    <row r="161" spans="1:46" ht="12">
      <c r="A161" s="104"/>
      <c r="B161" s="104"/>
      <c r="C161" s="104"/>
      <c r="D161" s="104"/>
      <c r="E161" s="104"/>
      <c r="F161" s="104"/>
      <c r="G161" s="105"/>
      <c r="H161" s="105"/>
      <c r="I161" s="126"/>
      <c r="J161" s="126"/>
      <c r="K161" s="126"/>
      <c r="L161" s="126"/>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c r="AL161" s="104"/>
      <c r="AM161" s="104"/>
      <c r="AN161" s="104"/>
      <c r="AO161" s="104"/>
      <c r="AP161" s="104"/>
      <c r="AQ161" s="104"/>
      <c r="AR161" s="104"/>
      <c r="AS161" s="104"/>
      <c r="AT161" s="104"/>
    </row>
    <row r="162" spans="1:46" ht="12">
      <c r="A162" s="104"/>
      <c r="B162" s="104"/>
      <c r="C162" s="104"/>
      <c r="D162" s="104"/>
      <c r="E162" s="104"/>
      <c r="F162" s="104"/>
      <c r="G162" s="105"/>
      <c r="H162" s="105"/>
      <c r="I162" s="126"/>
      <c r="J162" s="126"/>
      <c r="K162" s="126"/>
      <c r="L162" s="126"/>
      <c r="M162" s="104"/>
      <c r="N162" s="104"/>
      <c r="O162" s="104"/>
      <c r="P162" s="104"/>
      <c r="Q162" s="104"/>
      <c r="R162" s="104"/>
      <c r="S162" s="104"/>
      <c r="T162" s="104"/>
      <c r="U162" s="104"/>
      <c r="V162" s="104"/>
      <c r="W162" s="104"/>
      <c r="X162" s="104"/>
      <c r="Y162" s="104"/>
      <c r="Z162" s="104"/>
      <c r="AA162" s="104"/>
      <c r="AB162" s="104"/>
      <c r="AC162" s="104"/>
      <c r="AD162" s="104"/>
      <c r="AE162" s="104"/>
      <c r="AF162" s="104"/>
      <c r="AG162" s="104"/>
      <c r="AH162" s="104"/>
      <c r="AI162" s="104"/>
      <c r="AJ162" s="104"/>
      <c r="AK162" s="104"/>
      <c r="AL162" s="104"/>
      <c r="AM162" s="104"/>
      <c r="AN162" s="104"/>
      <c r="AO162" s="104"/>
      <c r="AP162" s="104"/>
      <c r="AQ162" s="104"/>
      <c r="AR162" s="104"/>
      <c r="AS162" s="104"/>
      <c r="AT162" s="104"/>
    </row>
    <row r="163" spans="1:46" ht="12">
      <c r="A163" s="104"/>
      <c r="B163" s="104"/>
      <c r="C163" s="104"/>
      <c r="D163" s="104"/>
      <c r="E163" s="104"/>
      <c r="F163" s="104"/>
      <c r="G163" s="105"/>
      <c r="H163" s="105"/>
      <c r="I163" s="126"/>
      <c r="J163" s="126"/>
      <c r="K163" s="126"/>
      <c r="L163" s="126"/>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c r="AL163" s="104"/>
      <c r="AM163" s="104"/>
      <c r="AN163" s="104"/>
      <c r="AO163" s="104"/>
      <c r="AP163" s="104"/>
      <c r="AQ163" s="104"/>
      <c r="AR163" s="104"/>
      <c r="AS163" s="104"/>
      <c r="AT163" s="104"/>
    </row>
    <row r="164" spans="1:46" ht="12">
      <c r="A164" s="104"/>
      <c r="B164" s="104"/>
      <c r="C164" s="104"/>
      <c r="D164" s="104"/>
      <c r="E164" s="104"/>
      <c r="F164" s="104"/>
      <c r="G164" s="105"/>
      <c r="H164" s="105"/>
      <c r="I164" s="126"/>
      <c r="J164" s="126"/>
      <c r="K164" s="126"/>
      <c r="L164" s="126"/>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row>
    <row r="165" spans="1:46" ht="12">
      <c r="A165" s="104"/>
      <c r="B165" s="104"/>
      <c r="C165" s="104"/>
      <c r="D165" s="104"/>
      <c r="E165" s="104"/>
      <c r="F165" s="104"/>
      <c r="G165" s="105"/>
      <c r="H165" s="105"/>
      <c r="I165" s="126"/>
      <c r="J165" s="126"/>
      <c r="K165" s="126"/>
      <c r="L165" s="126"/>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c r="AL165" s="104"/>
      <c r="AM165" s="104"/>
      <c r="AN165" s="104"/>
      <c r="AO165" s="104"/>
      <c r="AP165" s="104"/>
      <c r="AQ165" s="104"/>
      <c r="AR165" s="104"/>
      <c r="AS165" s="104"/>
      <c r="AT165" s="104"/>
    </row>
    <row r="166" spans="1:46" ht="12">
      <c r="A166" s="104"/>
      <c r="B166" s="104"/>
      <c r="C166" s="104"/>
      <c r="D166" s="104"/>
      <c r="E166" s="104"/>
      <c r="F166" s="104"/>
      <c r="G166" s="105"/>
      <c r="H166" s="105"/>
      <c r="I166" s="126"/>
      <c r="J166" s="126"/>
      <c r="K166" s="126"/>
      <c r="L166" s="126"/>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row>
    <row r="167" spans="1:46" ht="12">
      <c r="A167" s="104"/>
      <c r="B167" s="104"/>
      <c r="C167" s="104"/>
      <c r="D167" s="104"/>
      <c r="E167" s="104"/>
      <c r="F167" s="104"/>
      <c r="G167" s="105"/>
      <c r="H167" s="105"/>
      <c r="I167" s="126"/>
      <c r="J167" s="126"/>
      <c r="K167" s="126"/>
      <c r="L167" s="126"/>
      <c r="M167" s="104"/>
      <c r="N167" s="104"/>
      <c r="O167" s="104"/>
      <c r="P167" s="104"/>
      <c r="Q167" s="104"/>
      <c r="R167" s="104"/>
      <c r="S167" s="104"/>
      <c r="T167" s="104"/>
      <c r="U167" s="104"/>
      <c r="V167" s="104"/>
      <c r="W167" s="104"/>
      <c r="X167" s="104"/>
      <c r="Y167" s="104"/>
      <c r="Z167" s="104"/>
      <c r="AA167" s="104"/>
      <c r="AB167" s="104"/>
      <c r="AC167" s="104"/>
      <c r="AD167" s="104"/>
      <c r="AE167" s="104"/>
      <c r="AF167" s="104"/>
      <c r="AG167" s="104"/>
      <c r="AH167" s="104"/>
      <c r="AI167" s="104"/>
      <c r="AJ167" s="104"/>
      <c r="AK167" s="104"/>
      <c r="AL167" s="104"/>
      <c r="AM167" s="104"/>
      <c r="AN167" s="104"/>
      <c r="AO167" s="104"/>
      <c r="AP167" s="104"/>
      <c r="AQ167" s="104"/>
      <c r="AR167" s="104"/>
      <c r="AS167" s="104"/>
      <c r="AT167" s="104"/>
    </row>
    <row r="168" spans="1:46" ht="12">
      <c r="A168" s="104"/>
      <c r="B168" s="104"/>
      <c r="C168" s="104"/>
      <c r="D168" s="104"/>
      <c r="E168" s="104"/>
      <c r="F168" s="104"/>
      <c r="G168" s="105"/>
      <c r="H168" s="105"/>
      <c r="I168" s="126"/>
      <c r="J168" s="126"/>
      <c r="K168" s="126"/>
      <c r="L168" s="126"/>
      <c r="M168" s="104"/>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104"/>
      <c r="AL168" s="104"/>
      <c r="AM168" s="104"/>
      <c r="AN168" s="104"/>
      <c r="AO168" s="104"/>
      <c r="AP168" s="104"/>
      <c r="AQ168" s="104"/>
      <c r="AR168" s="104"/>
      <c r="AS168" s="104"/>
      <c r="AT168" s="104"/>
    </row>
    <row r="169" spans="1:46" ht="12">
      <c r="A169" s="104"/>
      <c r="B169" s="104"/>
      <c r="C169" s="104"/>
      <c r="D169" s="104"/>
      <c r="E169" s="104"/>
      <c r="F169" s="104"/>
      <c r="G169" s="105"/>
      <c r="H169" s="105"/>
      <c r="I169" s="126"/>
      <c r="J169" s="126"/>
      <c r="K169" s="126"/>
      <c r="L169" s="126"/>
      <c r="M169" s="104"/>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104"/>
      <c r="AL169" s="104"/>
      <c r="AM169" s="104"/>
      <c r="AN169" s="104"/>
      <c r="AO169" s="104"/>
      <c r="AP169" s="104"/>
      <c r="AQ169" s="104"/>
      <c r="AR169" s="104"/>
      <c r="AS169" s="104"/>
      <c r="AT169" s="104"/>
    </row>
    <row r="170" spans="1:46" ht="12">
      <c r="A170" s="104"/>
      <c r="B170" s="104"/>
      <c r="C170" s="104"/>
      <c r="D170" s="104"/>
      <c r="E170" s="104"/>
      <c r="F170" s="104"/>
      <c r="G170" s="105"/>
      <c r="H170" s="105"/>
      <c r="I170" s="126"/>
      <c r="J170" s="126"/>
      <c r="K170" s="126"/>
      <c r="L170" s="126"/>
      <c r="M170" s="104"/>
      <c r="N170" s="104"/>
      <c r="O170" s="104"/>
      <c r="P170" s="104"/>
      <c r="Q170" s="104"/>
      <c r="R170" s="104"/>
      <c r="S170" s="104"/>
      <c r="T170" s="104"/>
      <c r="U170" s="104"/>
      <c r="V170" s="104"/>
      <c r="W170" s="104"/>
      <c r="X170" s="104"/>
      <c r="Y170" s="104"/>
      <c r="Z170" s="104"/>
      <c r="AA170" s="104"/>
      <c r="AB170" s="104"/>
      <c r="AC170" s="104"/>
      <c r="AD170" s="104"/>
      <c r="AE170" s="104"/>
      <c r="AF170" s="104"/>
      <c r="AG170" s="104"/>
      <c r="AH170" s="104"/>
      <c r="AI170" s="104"/>
      <c r="AJ170" s="104"/>
      <c r="AK170" s="104"/>
      <c r="AL170" s="104"/>
      <c r="AM170" s="104"/>
      <c r="AN170" s="104"/>
      <c r="AO170" s="104"/>
      <c r="AP170" s="104"/>
      <c r="AQ170" s="104"/>
      <c r="AR170" s="104"/>
      <c r="AS170" s="104"/>
      <c r="AT170" s="104"/>
    </row>
    <row r="171" spans="1:46" ht="12">
      <c r="A171" s="104"/>
      <c r="B171" s="104"/>
      <c r="C171" s="104"/>
      <c r="D171" s="104"/>
      <c r="E171" s="104"/>
      <c r="F171" s="104"/>
      <c r="G171" s="105"/>
      <c r="H171" s="105"/>
      <c r="I171" s="126"/>
      <c r="J171" s="126"/>
      <c r="K171" s="126"/>
      <c r="L171" s="126"/>
      <c r="M171" s="104"/>
      <c r="N171" s="104"/>
      <c r="O171" s="104"/>
      <c r="P171" s="104"/>
      <c r="Q171" s="104"/>
      <c r="R171" s="104"/>
      <c r="S171" s="104"/>
      <c r="T171" s="104"/>
      <c r="U171" s="104"/>
      <c r="V171" s="104"/>
      <c r="W171" s="104"/>
      <c r="X171" s="104"/>
      <c r="Y171" s="104"/>
      <c r="Z171" s="104"/>
      <c r="AA171" s="104"/>
      <c r="AB171" s="104"/>
      <c r="AC171" s="104"/>
      <c r="AD171" s="104"/>
      <c r="AE171" s="104"/>
      <c r="AF171" s="104"/>
      <c r="AG171" s="104"/>
      <c r="AH171" s="104"/>
      <c r="AI171" s="104"/>
      <c r="AJ171" s="104"/>
      <c r="AK171" s="104"/>
      <c r="AL171" s="104"/>
      <c r="AM171" s="104"/>
      <c r="AN171" s="104"/>
      <c r="AO171" s="104"/>
      <c r="AP171" s="104"/>
      <c r="AQ171" s="104"/>
      <c r="AR171" s="104"/>
      <c r="AS171" s="104"/>
      <c r="AT171" s="104"/>
    </row>
    <row r="172" spans="1:46" ht="12">
      <c r="A172" s="104"/>
      <c r="B172" s="104"/>
      <c r="C172" s="104"/>
      <c r="D172" s="104"/>
      <c r="E172" s="104"/>
      <c r="F172" s="104"/>
      <c r="G172" s="105"/>
      <c r="H172" s="105"/>
      <c r="I172" s="126"/>
      <c r="J172" s="126"/>
      <c r="K172" s="126"/>
      <c r="L172" s="126"/>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row>
    <row r="173" spans="1:46" ht="12">
      <c r="A173" s="104"/>
      <c r="B173" s="104"/>
      <c r="C173" s="104"/>
      <c r="D173" s="104"/>
      <c r="E173" s="104"/>
      <c r="F173" s="104"/>
      <c r="G173" s="105"/>
      <c r="H173" s="105"/>
      <c r="I173" s="126"/>
      <c r="J173" s="126"/>
      <c r="K173" s="126"/>
      <c r="L173" s="126"/>
      <c r="M173" s="104"/>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104"/>
      <c r="AL173" s="104"/>
      <c r="AM173" s="104"/>
      <c r="AN173" s="104"/>
      <c r="AO173" s="104"/>
      <c r="AP173" s="104"/>
      <c r="AQ173" s="104"/>
      <c r="AR173" s="104"/>
      <c r="AS173" s="104"/>
      <c r="AT173" s="104"/>
    </row>
    <row r="174" spans="1:46" ht="12">
      <c r="A174" s="104"/>
      <c r="B174" s="104"/>
      <c r="C174" s="104"/>
      <c r="D174" s="104"/>
      <c r="E174" s="104"/>
      <c r="F174" s="104"/>
      <c r="G174" s="105"/>
      <c r="H174" s="105"/>
      <c r="I174" s="126"/>
      <c r="J174" s="126"/>
      <c r="K174" s="126"/>
      <c r="L174" s="126"/>
      <c r="M174" s="104"/>
      <c r="N174" s="104"/>
      <c r="O174" s="104"/>
      <c r="P174" s="104"/>
      <c r="Q174" s="104"/>
      <c r="R174" s="104"/>
      <c r="S174" s="104"/>
      <c r="T174" s="104"/>
      <c r="U174" s="104"/>
      <c r="V174" s="104"/>
      <c r="W174" s="104"/>
      <c r="X174" s="104"/>
      <c r="Y174" s="104"/>
      <c r="Z174" s="104"/>
      <c r="AA174" s="104"/>
      <c r="AB174" s="104"/>
      <c r="AC174" s="104"/>
      <c r="AD174" s="104"/>
      <c r="AE174" s="104"/>
      <c r="AF174" s="104"/>
      <c r="AG174" s="104"/>
      <c r="AH174" s="104"/>
      <c r="AI174" s="104"/>
      <c r="AJ174" s="104"/>
      <c r="AK174" s="104"/>
      <c r="AL174" s="104"/>
      <c r="AM174" s="104"/>
      <c r="AN174" s="104"/>
      <c r="AO174" s="104"/>
      <c r="AP174" s="104"/>
      <c r="AQ174" s="104"/>
      <c r="AR174" s="104"/>
      <c r="AS174" s="104"/>
      <c r="AT174" s="104"/>
    </row>
    <row r="175" spans="1:46" ht="12">
      <c r="A175" s="104"/>
      <c r="B175" s="104"/>
      <c r="C175" s="104"/>
      <c r="D175" s="104"/>
      <c r="E175" s="104"/>
      <c r="F175" s="104"/>
      <c r="G175" s="105"/>
      <c r="H175" s="105"/>
      <c r="I175" s="126"/>
      <c r="J175" s="126"/>
      <c r="K175" s="126"/>
      <c r="L175" s="126"/>
      <c r="M175" s="104"/>
      <c r="N175" s="104"/>
      <c r="O175" s="104"/>
      <c r="P175" s="104"/>
      <c r="Q175" s="104"/>
      <c r="R175" s="104"/>
      <c r="S175" s="104"/>
      <c r="T175" s="104"/>
      <c r="U175" s="104"/>
      <c r="V175" s="104"/>
      <c r="W175" s="104"/>
      <c r="X175" s="104"/>
      <c r="Y175" s="104"/>
      <c r="Z175" s="104"/>
      <c r="AA175" s="104"/>
      <c r="AB175" s="104"/>
      <c r="AC175" s="104"/>
      <c r="AD175" s="104"/>
      <c r="AE175" s="104"/>
      <c r="AF175" s="104"/>
      <c r="AG175" s="104"/>
      <c r="AH175" s="104"/>
      <c r="AI175" s="104"/>
      <c r="AJ175" s="104"/>
      <c r="AK175" s="104"/>
      <c r="AL175" s="104"/>
      <c r="AM175" s="104"/>
      <c r="AN175" s="104"/>
      <c r="AO175" s="104"/>
      <c r="AP175" s="104"/>
      <c r="AQ175" s="104"/>
      <c r="AR175" s="104"/>
      <c r="AS175" s="104"/>
      <c r="AT175" s="104"/>
    </row>
    <row r="176" spans="1:46" ht="12">
      <c r="A176" s="104"/>
      <c r="B176" s="104"/>
      <c r="C176" s="104"/>
      <c r="D176" s="104"/>
      <c r="E176" s="104"/>
      <c r="F176" s="104"/>
      <c r="G176" s="105"/>
      <c r="H176" s="105"/>
      <c r="I176" s="126"/>
      <c r="J176" s="126"/>
      <c r="K176" s="126"/>
      <c r="L176" s="126"/>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c r="AL176" s="104"/>
      <c r="AM176" s="104"/>
      <c r="AN176" s="104"/>
      <c r="AO176" s="104"/>
      <c r="AP176" s="104"/>
      <c r="AQ176" s="104"/>
      <c r="AR176" s="104"/>
      <c r="AS176" s="104"/>
      <c r="AT176" s="104"/>
    </row>
    <row r="177" spans="1:46" ht="12">
      <c r="A177" s="104"/>
      <c r="B177" s="104"/>
      <c r="C177" s="104"/>
      <c r="D177" s="104"/>
      <c r="E177" s="104"/>
      <c r="F177" s="104"/>
      <c r="G177" s="105"/>
      <c r="H177" s="105"/>
      <c r="I177" s="126"/>
      <c r="J177" s="126"/>
      <c r="K177" s="126"/>
      <c r="L177" s="126"/>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c r="AL177" s="104"/>
      <c r="AM177" s="104"/>
      <c r="AN177" s="104"/>
      <c r="AO177" s="104"/>
      <c r="AP177" s="104"/>
      <c r="AQ177" s="104"/>
      <c r="AR177" s="104"/>
      <c r="AS177" s="104"/>
      <c r="AT177" s="104"/>
    </row>
    <row r="178" spans="1:46" ht="12">
      <c r="A178" s="104"/>
      <c r="B178" s="104"/>
      <c r="C178" s="104"/>
      <c r="D178" s="104"/>
      <c r="E178" s="104"/>
      <c r="F178" s="104"/>
      <c r="G178" s="105"/>
      <c r="H178" s="105"/>
      <c r="I178" s="126"/>
      <c r="J178" s="126"/>
      <c r="K178" s="126"/>
      <c r="L178" s="126"/>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c r="AL178" s="104"/>
      <c r="AM178" s="104"/>
      <c r="AN178" s="104"/>
      <c r="AO178" s="104"/>
      <c r="AP178" s="104"/>
      <c r="AQ178" s="104"/>
      <c r="AR178" s="104"/>
      <c r="AS178" s="104"/>
      <c r="AT178" s="104"/>
    </row>
    <row r="179" spans="1:46" ht="12">
      <c r="A179" s="104"/>
      <c r="B179" s="104"/>
      <c r="C179" s="104"/>
      <c r="D179" s="104"/>
      <c r="E179" s="104"/>
      <c r="F179" s="104"/>
      <c r="G179" s="105"/>
      <c r="H179" s="105"/>
      <c r="I179" s="126"/>
      <c r="J179" s="126"/>
      <c r="K179" s="126"/>
      <c r="L179" s="126"/>
      <c r="M179" s="104"/>
      <c r="N179" s="104"/>
      <c r="O179" s="104"/>
      <c r="P179" s="104"/>
      <c r="Q179" s="104"/>
      <c r="R179" s="104"/>
      <c r="S179" s="104"/>
      <c r="T179" s="104"/>
      <c r="U179" s="104"/>
      <c r="V179" s="104"/>
      <c r="W179" s="104"/>
      <c r="X179" s="104"/>
      <c r="Y179" s="104"/>
      <c r="Z179" s="104"/>
      <c r="AA179" s="104"/>
      <c r="AB179" s="104"/>
      <c r="AC179" s="104"/>
      <c r="AD179" s="104"/>
      <c r="AE179" s="104"/>
      <c r="AF179" s="104"/>
      <c r="AG179" s="104"/>
      <c r="AH179" s="104"/>
      <c r="AI179" s="104"/>
      <c r="AJ179" s="104"/>
      <c r="AK179" s="104"/>
      <c r="AL179" s="104"/>
      <c r="AM179" s="104"/>
      <c r="AN179" s="104"/>
      <c r="AO179" s="104"/>
      <c r="AP179" s="104"/>
      <c r="AQ179" s="104"/>
      <c r="AR179" s="104"/>
      <c r="AS179" s="104"/>
      <c r="AT179" s="104"/>
    </row>
    <row r="180" spans="1:46" ht="12">
      <c r="A180" s="104"/>
      <c r="B180" s="104"/>
      <c r="C180" s="104"/>
      <c r="D180" s="104"/>
      <c r="E180" s="104"/>
      <c r="F180" s="104"/>
      <c r="G180" s="105"/>
      <c r="H180" s="105"/>
      <c r="I180" s="126"/>
      <c r="J180" s="126"/>
      <c r="K180" s="126"/>
      <c r="L180" s="126"/>
      <c r="M180" s="104"/>
      <c r="N180" s="104"/>
      <c r="O180" s="104"/>
      <c r="P180" s="104"/>
      <c r="Q180" s="104"/>
      <c r="R180" s="104"/>
      <c r="S180" s="104"/>
      <c r="T180" s="104"/>
      <c r="U180" s="104"/>
      <c r="V180" s="104"/>
      <c r="W180" s="104"/>
      <c r="X180" s="104"/>
      <c r="Y180" s="104"/>
      <c r="Z180" s="104"/>
      <c r="AA180" s="104"/>
      <c r="AB180" s="104"/>
      <c r="AC180" s="104"/>
      <c r="AD180" s="104"/>
      <c r="AE180" s="104"/>
      <c r="AF180" s="104"/>
      <c r="AG180" s="104"/>
      <c r="AH180" s="104"/>
      <c r="AI180" s="104"/>
      <c r="AJ180" s="104"/>
      <c r="AK180" s="104"/>
      <c r="AL180" s="104"/>
      <c r="AM180" s="104"/>
      <c r="AN180" s="104"/>
      <c r="AO180" s="104"/>
      <c r="AP180" s="104"/>
      <c r="AQ180" s="104"/>
      <c r="AR180" s="104"/>
      <c r="AS180" s="104"/>
      <c r="AT180" s="104"/>
    </row>
    <row r="181" spans="1:46" ht="12">
      <c r="A181" s="104"/>
      <c r="B181" s="104"/>
      <c r="C181" s="104"/>
      <c r="D181" s="104"/>
      <c r="E181" s="104"/>
      <c r="F181" s="104"/>
      <c r="G181" s="105"/>
      <c r="H181" s="105"/>
      <c r="I181" s="126"/>
      <c r="J181" s="126"/>
      <c r="K181" s="126"/>
      <c r="L181" s="126"/>
      <c r="M181" s="104"/>
      <c r="N181" s="104"/>
      <c r="O181" s="104"/>
      <c r="P181" s="104"/>
      <c r="Q181" s="104"/>
      <c r="R181" s="104"/>
      <c r="S181" s="104"/>
      <c r="T181" s="104"/>
      <c r="U181" s="104"/>
      <c r="V181" s="104"/>
      <c r="W181" s="104"/>
      <c r="X181" s="104"/>
      <c r="Y181" s="104"/>
      <c r="Z181" s="104"/>
      <c r="AA181" s="104"/>
      <c r="AB181" s="104"/>
      <c r="AC181" s="104"/>
      <c r="AD181" s="104"/>
      <c r="AE181" s="104"/>
      <c r="AF181" s="104"/>
      <c r="AG181" s="104"/>
      <c r="AH181" s="104"/>
      <c r="AI181" s="104"/>
      <c r="AJ181" s="104"/>
      <c r="AK181" s="104"/>
      <c r="AL181" s="104"/>
      <c r="AM181" s="104"/>
      <c r="AN181" s="104"/>
      <c r="AO181" s="104"/>
      <c r="AP181" s="104"/>
      <c r="AQ181" s="104"/>
      <c r="AR181" s="104"/>
      <c r="AS181" s="104"/>
      <c r="AT181" s="104"/>
    </row>
    <row r="182" spans="1:46" ht="12">
      <c r="A182" s="104"/>
      <c r="B182" s="104"/>
      <c r="C182" s="104"/>
      <c r="D182" s="104"/>
      <c r="E182" s="104"/>
      <c r="F182" s="104"/>
      <c r="G182" s="105"/>
      <c r="H182" s="105"/>
      <c r="I182" s="126"/>
      <c r="J182" s="126"/>
      <c r="K182" s="126"/>
      <c r="L182" s="126"/>
      <c r="M182" s="104"/>
      <c r="N182" s="104"/>
      <c r="O182" s="104"/>
      <c r="P182" s="104"/>
      <c r="Q182" s="104"/>
      <c r="R182" s="104"/>
      <c r="S182" s="104"/>
      <c r="T182" s="104"/>
      <c r="U182" s="104"/>
      <c r="V182" s="104"/>
      <c r="W182" s="104"/>
      <c r="X182" s="104"/>
      <c r="Y182" s="104"/>
      <c r="Z182" s="104"/>
      <c r="AA182" s="104"/>
      <c r="AB182" s="104"/>
      <c r="AC182" s="104"/>
      <c r="AD182" s="104"/>
      <c r="AE182" s="104"/>
      <c r="AF182" s="104"/>
      <c r="AG182" s="104"/>
      <c r="AH182" s="104"/>
      <c r="AI182" s="104"/>
      <c r="AJ182" s="104"/>
      <c r="AK182" s="104"/>
      <c r="AL182" s="104"/>
      <c r="AM182" s="104"/>
      <c r="AN182" s="104"/>
      <c r="AO182" s="104"/>
      <c r="AP182" s="104"/>
      <c r="AQ182" s="104"/>
      <c r="AR182" s="104"/>
      <c r="AS182" s="104"/>
      <c r="AT182" s="104"/>
    </row>
    <row r="183" spans="1:46" ht="12">
      <c r="A183" s="104"/>
      <c r="B183" s="104"/>
      <c r="C183" s="104"/>
      <c r="D183" s="104"/>
      <c r="E183" s="104"/>
      <c r="F183" s="104"/>
      <c r="G183" s="105"/>
      <c r="H183" s="105"/>
      <c r="I183" s="126"/>
      <c r="J183" s="126"/>
      <c r="K183" s="126"/>
      <c r="L183" s="126"/>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row>
    <row r="184" spans="1:46" ht="12">
      <c r="A184" s="104"/>
      <c r="B184" s="104"/>
      <c r="C184" s="104"/>
      <c r="D184" s="104"/>
      <c r="E184" s="104"/>
      <c r="F184" s="104"/>
      <c r="G184" s="105"/>
      <c r="H184" s="105"/>
      <c r="I184" s="126"/>
      <c r="J184" s="126"/>
      <c r="K184" s="126"/>
      <c r="L184" s="126"/>
      <c r="M184" s="104"/>
      <c r="N184" s="104"/>
      <c r="O184" s="104"/>
      <c r="P184" s="104"/>
      <c r="Q184" s="104"/>
      <c r="R184" s="104"/>
      <c r="S184" s="104"/>
      <c r="T184" s="104"/>
      <c r="U184" s="104"/>
      <c r="V184" s="104"/>
      <c r="W184" s="104"/>
      <c r="X184" s="104"/>
      <c r="Y184" s="104"/>
      <c r="Z184" s="104"/>
      <c r="AA184" s="104"/>
      <c r="AB184" s="104"/>
      <c r="AC184" s="104"/>
      <c r="AD184" s="104"/>
      <c r="AE184" s="104"/>
      <c r="AF184" s="104"/>
      <c r="AG184" s="104"/>
      <c r="AH184" s="104"/>
      <c r="AI184" s="104"/>
      <c r="AJ184" s="104"/>
      <c r="AK184" s="104"/>
      <c r="AL184" s="104"/>
      <c r="AM184" s="104"/>
      <c r="AN184" s="104"/>
      <c r="AO184" s="104"/>
      <c r="AP184" s="104"/>
      <c r="AQ184" s="104"/>
      <c r="AR184" s="104"/>
      <c r="AS184" s="104"/>
      <c r="AT184" s="104"/>
    </row>
    <row r="185" spans="1:46" ht="12">
      <c r="A185" s="104"/>
      <c r="B185" s="104"/>
      <c r="C185" s="104"/>
      <c r="D185" s="104"/>
      <c r="E185" s="104"/>
      <c r="F185" s="104"/>
      <c r="G185" s="105"/>
      <c r="H185" s="105"/>
      <c r="I185" s="126"/>
      <c r="J185" s="126"/>
      <c r="K185" s="126"/>
      <c r="L185" s="126"/>
      <c r="M185" s="104"/>
      <c r="N185" s="104"/>
      <c r="O185" s="104"/>
      <c r="P185" s="104"/>
      <c r="Q185" s="104"/>
      <c r="R185" s="104"/>
      <c r="S185" s="104"/>
      <c r="T185" s="104"/>
      <c r="U185" s="104"/>
      <c r="V185" s="104"/>
      <c r="W185" s="104"/>
      <c r="X185" s="104"/>
      <c r="Y185" s="104"/>
      <c r="Z185" s="104"/>
      <c r="AA185" s="104"/>
      <c r="AB185" s="104"/>
      <c r="AC185" s="104"/>
      <c r="AD185" s="104"/>
      <c r="AE185" s="104"/>
      <c r="AF185" s="104"/>
      <c r="AG185" s="104"/>
      <c r="AH185" s="104"/>
      <c r="AI185" s="104"/>
      <c r="AJ185" s="104"/>
      <c r="AK185" s="104"/>
      <c r="AL185" s="104"/>
      <c r="AM185" s="104"/>
      <c r="AN185" s="104"/>
      <c r="AO185" s="104"/>
      <c r="AP185" s="104"/>
      <c r="AQ185" s="104"/>
      <c r="AR185" s="104"/>
      <c r="AS185" s="104"/>
      <c r="AT185" s="104"/>
    </row>
    <row r="186" spans="1:46" ht="12">
      <c r="A186" s="104"/>
      <c r="B186" s="104"/>
      <c r="C186" s="104"/>
      <c r="D186" s="104"/>
      <c r="E186" s="104"/>
      <c r="F186" s="104"/>
      <c r="G186" s="105"/>
      <c r="H186" s="105"/>
      <c r="I186" s="126"/>
      <c r="J186" s="126"/>
      <c r="K186" s="126"/>
      <c r="L186" s="126"/>
      <c r="M186" s="104"/>
      <c r="N186" s="104"/>
      <c r="O186" s="104"/>
      <c r="P186" s="104"/>
      <c r="Q186" s="104"/>
      <c r="R186" s="104"/>
      <c r="S186" s="104"/>
      <c r="T186" s="104"/>
      <c r="U186" s="104"/>
      <c r="V186" s="104"/>
      <c r="W186" s="104"/>
      <c r="X186" s="104"/>
      <c r="Y186" s="104"/>
      <c r="Z186" s="104"/>
      <c r="AA186" s="104"/>
      <c r="AB186" s="104"/>
      <c r="AC186" s="104"/>
      <c r="AD186" s="104"/>
      <c r="AE186" s="104"/>
      <c r="AF186" s="104"/>
      <c r="AG186" s="104"/>
      <c r="AH186" s="104"/>
      <c r="AI186" s="104"/>
      <c r="AJ186" s="104"/>
      <c r="AK186" s="104"/>
      <c r="AL186" s="104"/>
      <c r="AM186" s="104"/>
      <c r="AN186" s="104"/>
      <c r="AO186" s="104"/>
      <c r="AP186" s="104"/>
      <c r="AQ186" s="104"/>
      <c r="AR186" s="104"/>
      <c r="AS186" s="104"/>
      <c r="AT186" s="104"/>
    </row>
    <row r="187" spans="1:46" ht="12">
      <c r="A187" s="104"/>
      <c r="B187" s="104"/>
      <c r="C187" s="104"/>
      <c r="D187" s="104"/>
      <c r="E187" s="104"/>
      <c r="F187" s="104"/>
      <c r="G187" s="105"/>
      <c r="H187" s="105"/>
      <c r="I187" s="126"/>
      <c r="J187" s="126"/>
      <c r="K187" s="126"/>
      <c r="L187" s="126"/>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row>
    <row r="188" spans="1:46" ht="12">
      <c r="A188" s="104"/>
      <c r="B188" s="104"/>
      <c r="C188" s="104"/>
      <c r="D188" s="104"/>
      <c r="E188" s="104"/>
      <c r="F188" s="104"/>
      <c r="G188" s="105"/>
      <c r="H188" s="105"/>
      <c r="I188" s="126"/>
      <c r="J188" s="126"/>
      <c r="K188" s="126"/>
      <c r="L188" s="126"/>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row>
    <row r="189" spans="1:46" ht="12">
      <c r="A189" s="104"/>
      <c r="B189" s="104"/>
      <c r="C189" s="104"/>
      <c r="D189" s="104"/>
      <c r="E189" s="104"/>
      <c r="F189" s="104"/>
      <c r="G189" s="105"/>
      <c r="H189" s="105"/>
      <c r="I189" s="126"/>
      <c r="J189" s="126"/>
      <c r="K189" s="126"/>
      <c r="L189" s="126"/>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row>
    <row r="190" spans="1:46" ht="12">
      <c r="A190" s="104"/>
      <c r="B190" s="104"/>
      <c r="C190" s="104"/>
      <c r="D190" s="104"/>
      <c r="E190" s="104"/>
      <c r="F190" s="104"/>
      <c r="G190" s="105"/>
      <c r="H190" s="105"/>
      <c r="I190" s="126"/>
      <c r="J190" s="126"/>
      <c r="K190" s="126"/>
      <c r="L190" s="126"/>
      <c r="M190" s="104"/>
      <c r="N190" s="104"/>
      <c r="O190" s="104"/>
      <c r="P190" s="104"/>
      <c r="Q190" s="104"/>
      <c r="R190" s="104"/>
      <c r="S190" s="104"/>
      <c r="T190" s="104"/>
      <c r="U190" s="104"/>
      <c r="V190" s="104"/>
      <c r="W190" s="104"/>
      <c r="X190" s="104"/>
      <c r="Y190" s="104"/>
      <c r="Z190" s="104"/>
      <c r="AA190" s="104"/>
      <c r="AB190" s="104"/>
      <c r="AC190" s="104"/>
      <c r="AD190" s="104"/>
      <c r="AE190" s="104"/>
      <c r="AF190" s="104"/>
      <c r="AG190" s="104"/>
      <c r="AH190" s="104"/>
      <c r="AI190" s="104"/>
      <c r="AJ190" s="104"/>
      <c r="AK190" s="104"/>
      <c r="AL190" s="104"/>
      <c r="AM190" s="104"/>
      <c r="AN190" s="104"/>
      <c r="AO190" s="104"/>
      <c r="AP190" s="104"/>
      <c r="AQ190" s="104"/>
      <c r="AR190" s="104"/>
      <c r="AS190" s="104"/>
      <c r="AT190" s="104"/>
    </row>
    <row r="191" spans="1:46" ht="12">
      <c r="A191" s="104"/>
      <c r="B191" s="104"/>
      <c r="C191" s="104"/>
      <c r="D191" s="104"/>
      <c r="E191" s="104"/>
      <c r="F191" s="104"/>
      <c r="G191" s="105"/>
      <c r="H191" s="105"/>
      <c r="I191" s="126"/>
      <c r="J191" s="126"/>
      <c r="K191" s="126"/>
      <c r="L191" s="126"/>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row>
    <row r="192" spans="1:46" ht="12">
      <c r="A192" s="104"/>
      <c r="B192" s="104"/>
      <c r="C192" s="104"/>
      <c r="D192" s="104"/>
      <c r="E192" s="104"/>
      <c r="F192" s="104"/>
      <c r="G192" s="105"/>
      <c r="H192" s="105"/>
      <c r="I192" s="126"/>
      <c r="J192" s="126"/>
      <c r="K192" s="126"/>
      <c r="L192" s="126"/>
      <c r="M192" s="104"/>
      <c r="N192" s="104"/>
      <c r="O192" s="104"/>
      <c r="P192" s="104"/>
      <c r="Q192" s="104"/>
      <c r="R192" s="104"/>
      <c r="S192" s="104"/>
      <c r="T192" s="104"/>
      <c r="U192" s="104"/>
      <c r="V192" s="104"/>
      <c r="W192" s="104"/>
      <c r="X192" s="104"/>
      <c r="Y192" s="104"/>
      <c r="Z192" s="104"/>
      <c r="AA192" s="104"/>
      <c r="AB192" s="104"/>
      <c r="AC192" s="104"/>
      <c r="AD192" s="104"/>
      <c r="AE192" s="104"/>
      <c r="AF192" s="104"/>
      <c r="AG192" s="104"/>
      <c r="AH192" s="104"/>
      <c r="AI192" s="104"/>
      <c r="AJ192" s="104"/>
      <c r="AK192" s="104"/>
      <c r="AL192" s="104"/>
      <c r="AM192" s="104"/>
      <c r="AN192" s="104"/>
      <c r="AO192" s="104"/>
      <c r="AP192" s="104"/>
      <c r="AQ192" s="104"/>
      <c r="AR192" s="104"/>
      <c r="AS192" s="104"/>
      <c r="AT192" s="104"/>
    </row>
    <row r="193" spans="1:46" ht="12">
      <c r="A193" s="104"/>
      <c r="B193" s="104"/>
      <c r="C193" s="104"/>
      <c r="D193" s="104"/>
      <c r="E193" s="104"/>
      <c r="F193" s="104"/>
      <c r="G193" s="105"/>
      <c r="H193" s="105"/>
      <c r="I193" s="126"/>
      <c r="J193" s="126"/>
      <c r="K193" s="126"/>
      <c r="L193" s="126"/>
      <c r="M193" s="104"/>
      <c r="N193" s="104"/>
      <c r="O193" s="104"/>
      <c r="P193" s="104"/>
      <c r="Q193" s="104"/>
      <c r="R193" s="104"/>
      <c r="S193" s="104"/>
      <c r="T193" s="104"/>
      <c r="U193" s="104"/>
      <c r="V193" s="104"/>
      <c r="W193" s="104"/>
      <c r="X193" s="104"/>
      <c r="Y193" s="104"/>
      <c r="Z193" s="104"/>
      <c r="AA193" s="104"/>
      <c r="AB193" s="104"/>
      <c r="AC193" s="104"/>
      <c r="AD193" s="104"/>
      <c r="AE193" s="104"/>
      <c r="AF193" s="104"/>
      <c r="AG193" s="104"/>
      <c r="AH193" s="104"/>
      <c r="AI193" s="104"/>
      <c r="AJ193" s="104"/>
      <c r="AK193" s="104"/>
      <c r="AL193" s="104"/>
      <c r="AM193" s="104"/>
      <c r="AN193" s="104"/>
      <c r="AO193" s="104"/>
      <c r="AP193" s="104"/>
      <c r="AQ193" s="104"/>
      <c r="AR193" s="104"/>
      <c r="AS193" s="104"/>
      <c r="AT193" s="104"/>
    </row>
    <row r="194" spans="1:46" ht="12">
      <c r="A194" s="104"/>
      <c r="B194" s="104"/>
      <c r="C194" s="104"/>
      <c r="D194" s="104"/>
      <c r="E194" s="104"/>
      <c r="F194" s="104"/>
      <c r="G194" s="105"/>
      <c r="H194" s="105"/>
      <c r="I194" s="126"/>
      <c r="J194" s="126"/>
      <c r="K194" s="126"/>
      <c r="L194" s="126"/>
      <c r="M194" s="104"/>
      <c r="N194" s="104"/>
      <c r="O194" s="104"/>
      <c r="P194" s="104"/>
      <c r="Q194" s="104"/>
      <c r="R194" s="104"/>
      <c r="S194" s="104"/>
      <c r="T194" s="104"/>
      <c r="U194" s="104"/>
      <c r="V194" s="104"/>
      <c r="W194" s="104"/>
      <c r="X194" s="104"/>
      <c r="Y194" s="104"/>
      <c r="Z194" s="104"/>
      <c r="AA194" s="104"/>
      <c r="AB194" s="104"/>
      <c r="AC194" s="104"/>
      <c r="AD194" s="104"/>
      <c r="AE194" s="104"/>
      <c r="AF194" s="104"/>
      <c r="AG194" s="104"/>
      <c r="AH194" s="104"/>
      <c r="AI194" s="104"/>
      <c r="AJ194" s="104"/>
      <c r="AK194" s="104"/>
      <c r="AL194" s="104"/>
      <c r="AM194" s="104"/>
      <c r="AN194" s="104"/>
      <c r="AO194" s="104"/>
      <c r="AP194" s="104"/>
      <c r="AQ194" s="104"/>
      <c r="AR194" s="104"/>
      <c r="AS194" s="104"/>
      <c r="AT194" s="104"/>
    </row>
    <row r="195" spans="1:46" ht="12">
      <c r="A195" s="104"/>
      <c r="B195" s="104"/>
      <c r="C195" s="104"/>
      <c r="D195" s="104"/>
      <c r="E195" s="104"/>
      <c r="F195" s="104"/>
      <c r="G195" s="105"/>
      <c r="H195" s="105"/>
      <c r="I195" s="126"/>
      <c r="J195" s="126"/>
      <c r="K195" s="126"/>
      <c r="L195" s="126"/>
      <c r="M195" s="104"/>
      <c r="N195" s="104"/>
      <c r="O195" s="104"/>
      <c r="P195" s="104"/>
      <c r="Q195" s="104"/>
      <c r="R195" s="104"/>
      <c r="S195" s="104"/>
      <c r="T195" s="104"/>
      <c r="U195" s="104"/>
      <c r="V195" s="104"/>
      <c r="W195" s="104"/>
      <c r="X195" s="104"/>
      <c r="Y195" s="104"/>
      <c r="Z195" s="104"/>
      <c r="AA195" s="104"/>
      <c r="AB195" s="104"/>
      <c r="AC195" s="104"/>
      <c r="AD195" s="104"/>
      <c r="AE195" s="104"/>
      <c r="AF195" s="104"/>
      <c r="AG195" s="104"/>
      <c r="AH195" s="104"/>
      <c r="AI195" s="104"/>
      <c r="AJ195" s="104"/>
      <c r="AK195" s="104"/>
      <c r="AL195" s="104"/>
      <c r="AM195" s="104"/>
      <c r="AN195" s="104"/>
      <c r="AO195" s="104"/>
      <c r="AP195" s="104"/>
      <c r="AQ195" s="104"/>
      <c r="AR195" s="104"/>
      <c r="AS195" s="104"/>
      <c r="AT195" s="104"/>
    </row>
    <row r="196" spans="1:46" ht="12">
      <c r="A196" s="104"/>
      <c r="B196" s="104"/>
      <c r="C196" s="104"/>
      <c r="D196" s="104"/>
      <c r="E196" s="104"/>
      <c r="F196" s="104"/>
      <c r="G196" s="105"/>
      <c r="H196" s="105"/>
      <c r="I196" s="126"/>
      <c r="J196" s="126"/>
      <c r="K196" s="126"/>
      <c r="L196" s="126"/>
      <c r="M196" s="104"/>
      <c r="N196" s="104"/>
      <c r="O196" s="104"/>
      <c r="P196" s="104"/>
      <c r="Q196" s="104"/>
      <c r="R196" s="104"/>
      <c r="S196" s="104"/>
      <c r="T196" s="104"/>
      <c r="U196" s="104"/>
      <c r="V196" s="104"/>
      <c r="W196" s="104"/>
      <c r="X196" s="104"/>
      <c r="Y196" s="104"/>
      <c r="Z196" s="104"/>
      <c r="AA196" s="104"/>
      <c r="AB196" s="104"/>
      <c r="AC196" s="104"/>
      <c r="AD196" s="104"/>
      <c r="AE196" s="104"/>
      <c r="AF196" s="104"/>
      <c r="AG196" s="104"/>
      <c r="AH196" s="104"/>
      <c r="AI196" s="104"/>
      <c r="AJ196" s="104"/>
      <c r="AK196" s="104"/>
      <c r="AL196" s="104"/>
      <c r="AM196" s="104"/>
      <c r="AN196" s="104"/>
      <c r="AO196" s="104"/>
      <c r="AP196" s="104"/>
      <c r="AQ196" s="104"/>
      <c r="AR196" s="104"/>
      <c r="AS196" s="104"/>
      <c r="AT196" s="104"/>
    </row>
    <row r="197" spans="1:46" ht="12">
      <c r="A197" s="104"/>
      <c r="B197" s="104"/>
      <c r="C197" s="104"/>
      <c r="D197" s="104"/>
      <c r="E197" s="104"/>
      <c r="F197" s="104"/>
      <c r="G197" s="105"/>
      <c r="H197" s="105"/>
      <c r="I197" s="126"/>
      <c r="J197" s="126"/>
      <c r="K197" s="126"/>
      <c r="L197" s="126"/>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row>
    <row r="198" spans="1:46" ht="12">
      <c r="A198" s="104"/>
      <c r="B198" s="104"/>
      <c r="C198" s="104"/>
      <c r="D198" s="104"/>
      <c r="E198" s="104"/>
      <c r="F198" s="104"/>
      <c r="G198" s="105"/>
      <c r="H198" s="105"/>
      <c r="I198" s="126"/>
      <c r="J198" s="126"/>
      <c r="K198" s="126"/>
      <c r="L198" s="126"/>
      <c r="M198" s="104"/>
      <c r="N198" s="104"/>
      <c r="O198" s="104"/>
      <c r="P198" s="104"/>
      <c r="Q198" s="104"/>
      <c r="R198" s="104"/>
      <c r="S198" s="104"/>
      <c r="T198" s="104"/>
      <c r="U198" s="104"/>
      <c r="V198" s="104"/>
      <c r="W198" s="104"/>
      <c r="X198" s="104"/>
      <c r="Y198" s="104"/>
      <c r="Z198" s="104"/>
      <c r="AA198" s="104"/>
      <c r="AB198" s="104"/>
      <c r="AC198" s="104"/>
      <c r="AD198" s="104"/>
      <c r="AE198" s="104"/>
      <c r="AF198" s="104"/>
      <c r="AG198" s="104"/>
      <c r="AH198" s="104"/>
      <c r="AI198" s="104"/>
      <c r="AJ198" s="104"/>
      <c r="AK198" s="104"/>
      <c r="AL198" s="104"/>
      <c r="AM198" s="104"/>
      <c r="AN198" s="104"/>
      <c r="AO198" s="104"/>
      <c r="AP198" s="104"/>
      <c r="AQ198" s="104"/>
      <c r="AR198" s="104"/>
      <c r="AS198" s="104"/>
      <c r="AT198" s="104"/>
    </row>
    <row r="199" spans="1:46" ht="12">
      <c r="A199" s="104"/>
      <c r="B199" s="104"/>
      <c r="C199" s="104"/>
      <c r="D199" s="104"/>
      <c r="E199" s="104"/>
      <c r="F199" s="104"/>
      <c r="G199" s="105"/>
      <c r="H199" s="105"/>
      <c r="I199" s="126"/>
      <c r="J199" s="126"/>
      <c r="K199" s="126"/>
      <c r="L199" s="126"/>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row>
    <row r="200" spans="1:46" ht="12">
      <c r="A200" s="104"/>
      <c r="B200" s="104"/>
      <c r="C200" s="104"/>
      <c r="D200" s="104"/>
      <c r="E200" s="104"/>
      <c r="F200" s="104"/>
      <c r="G200" s="105"/>
      <c r="H200" s="105"/>
      <c r="I200" s="126"/>
      <c r="J200" s="126"/>
      <c r="K200" s="126"/>
      <c r="L200" s="126"/>
      <c r="M200" s="104"/>
      <c r="N200" s="104"/>
      <c r="O200" s="104"/>
      <c r="P200" s="104"/>
      <c r="Q200" s="104"/>
      <c r="R200" s="104"/>
      <c r="S200" s="104"/>
      <c r="T200" s="104"/>
      <c r="U200" s="104"/>
      <c r="V200" s="104"/>
      <c r="W200" s="104"/>
      <c r="X200" s="104"/>
      <c r="Y200" s="104"/>
      <c r="Z200" s="104"/>
      <c r="AA200" s="104"/>
      <c r="AB200" s="104"/>
      <c r="AC200" s="104"/>
      <c r="AD200" s="104"/>
      <c r="AE200" s="104"/>
      <c r="AF200" s="104"/>
      <c r="AG200" s="104"/>
      <c r="AH200" s="104"/>
      <c r="AI200" s="104"/>
      <c r="AJ200" s="104"/>
      <c r="AK200" s="104"/>
      <c r="AL200" s="104"/>
      <c r="AM200" s="104"/>
      <c r="AN200" s="104"/>
      <c r="AO200" s="104"/>
      <c r="AP200" s="104"/>
      <c r="AQ200" s="104"/>
      <c r="AR200" s="104"/>
      <c r="AS200" s="104"/>
      <c r="AT200" s="104"/>
    </row>
    <row r="201" spans="1:46" ht="12">
      <c r="A201" s="104"/>
      <c r="B201" s="104"/>
      <c r="C201" s="104"/>
      <c r="D201" s="104"/>
      <c r="E201" s="104"/>
      <c r="F201" s="104"/>
      <c r="G201" s="105"/>
      <c r="H201" s="105"/>
      <c r="I201" s="126"/>
      <c r="J201" s="126"/>
      <c r="K201" s="126"/>
      <c r="L201" s="126"/>
      <c r="M201" s="104"/>
      <c r="N201" s="104"/>
      <c r="O201" s="104"/>
      <c r="P201" s="104"/>
      <c r="Q201" s="104"/>
      <c r="R201" s="104"/>
      <c r="S201" s="104"/>
      <c r="T201" s="104"/>
      <c r="U201" s="104"/>
      <c r="V201" s="104"/>
      <c r="W201" s="104"/>
      <c r="X201" s="104"/>
      <c r="Y201" s="104"/>
      <c r="Z201" s="104"/>
      <c r="AA201" s="104"/>
      <c r="AB201" s="104"/>
      <c r="AC201" s="104"/>
      <c r="AD201" s="104"/>
      <c r="AE201" s="104"/>
      <c r="AF201" s="104"/>
      <c r="AG201" s="104"/>
      <c r="AH201" s="104"/>
      <c r="AI201" s="104"/>
      <c r="AJ201" s="104"/>
      <c r="AK201" s="104"/>
      <c r="AL201" s="104"/>
      <c r="AM201" s="104"/>
      <c r="AN201" s="104"/>
      <c r="AO201" s="104"/>
      <c r="AP201" s="104"/>
      <c r="AQ201" s="104"/>
      <c r="AR201" s="104"/>
      <c r="AS201" s="104"/>
      <c r="AT201" s="104"/>
    </row>
    <row r="202" spans="1:46" ht="12">
      <c r="A202" s="104"/>
      <c r="B202" s="104"/>
      <c r="C202" s="104"/>
      <c r="D202" s="104"/>
      <c r="E202" s="104"/>
      <c r="F202" s="104"/>
      <c r="G202" s="105"/>
      <c r="H202" s="105"/>
      <c r="I202" s="126"/>
      <c r="J202" s="126"/>
      <c r="K202" s="126"/>
      <c r="L202" s="126"/>
      <c r="M202" s="104"/>
      <c r="N202" s="104"/>
      <c r="O202" s="104"/>
      <c r="P202" s="104"/>
      <c r="Q202" s="104"/>
      <c r="R202" s="104"/>
      <c r="S202" s="104"/>
      <c r="T202" s="104"/>
      <c r="U202" s="104"/>
      <c r="V202" s="104"/>
      <c r="W202" s="104"/>
      <c r="X202" s="104"/>
      <c r="Y202" s="104"/>
      <c r="Z202" s="104"/>
      <c r="AA202" s="104"/>
      <c r="AB202" s="104"/>
      <c r="AC202" s="104"/>
      <c r="AD202" s="104"/>
      <c r="AE202" s="104"/>
      <c r="AF202" s="104"/>
      <c r="AG202" s="104"/>
      <c r="AH202" s="104"/>
      <c r="AI202" s="104"/>
      <c r="AJ202" s="104"/>
      <c r="AK202" s="104"/>
      <c r="AL202" s="104"/>
      <c r="AM202" s="104"/>
      <c r="AN202" s="104"/>
      <c r="AO202" s="104"/>
      <c r="AP202" s="104"/>
      <c r="AQ202" s="104"/>
      <c r="AR202" s="104"/>
      <c r="AS202" s="104"/>
      <c r="AT202" s="104"/>
    </row>
    <row r="203" spans="1:46" ht="12">
      <c r="A203" s="104"/>
      <c r="B203" s="104"/>
      <c r="C203" s="104"/>
      <c r="D203" s="104"/>
      <c r="E203" s="104"/>
      <c r="F203" s="104"/>
      <c r="G203" s="105"/>
      <c r="H203" s="105"/>
      <c r="I203" s="126"/>
      <c r="J203" s="126"/>
      <c r="K203" s="126"/>
      <c r="L203" s="126"/>
      <c r="M203" s="104"/>
      <c r="N203" s="104"/>
      <c r="O203" s="104"/>
      <c r="P203" s="104"/>
      <c r="Q203" s="104"/>
      <c r="R203" s="104"/>
      <c r="S203" s="104"/>
      <c r="T203" s="104"/>
      <c r="U203" s="104"/>
      <c r="V203" s="104"/>
      <c r="W203" s="104"/>
      <c r="X203" s="104"/>
      <c r="Y203" s="104"/>
      <c r="Z203" s="104"/>
      <c r="AA203" s="104"/>
      <c r="AB203" s="104"/>
      <c r="AC203" s="104"/>
      <c r="AD203" s="104"/>
      <c r="AE203" s="104"/>
      <c r="AF203" s="104"/>
      <c r="AG203" s="104"/>
      <c r="AH203" s="104"/>
      <c r="AI203" s="104"/>
      <c r="AJ203" s="104"/>
      <c r="AK203" s="104"/>
      <c r="AL203" s="104"/>
      <c r="AM203" s="104"/>
      <c r="AN203" s="104"/>
      <c r="AO203" s="104"/>
      <c r="AP203" s="104"/>
      <c r="AQ203" s="104"/>
      <c r="AR203" s="104"/>
      <c r="AS203" s="104"/>
      <c r="AT203" s="104"/>
    </row>
    <row r="204" spans="1:46" ht="12">
      <c r="A204" s="104"/>
      <c r="B204" s="104"/>
      <c r="C204" s="104"/>
      <c r="D204" s="104"/>
      <c r="E204" s="104"/>
      <c r="F204" s="104"/>
      <c r="G204" s="105"/>
      <c r="H204" s="105"/>
      <c r="I204" s="126"/>
      <c r="J204" s="126"/>
      <c r="K204" s="126"/>
      <c r="L204" s="126"/>
      <c r="M204" s="104"/>
      <c r="N204" s="104"/>
      <c r="O204" s="104"/>
      <c r="P204" s="104"/>
      <c r="Q204" s="104"/>
      <c r="R204" s="104"/>
      <c r="S204" s="104"/>
      <c r="T204" s="104"/>
      <c r="U204" s="104"/>
      <c r="V204" s="104"/>
      <c r="W204" s="104"/>
      <c r="X204" s="104"/>
      <c r="Y204" s="104"/>
      <c r="Z204" s="104"/>
      <c r="AA204" s="104"/>
      <c r="AB204" s="104"/>
      <c r="AC204" s="104"/>
      <c r="AD204" s="104"/>
      <c r="AE204" s="104"/>
      <c r="AF204" s="104"/>
      <c r="AG204" s="104"/>
      <c r="AH204" s="104"/>
      <c r="AI204" s="104"/>
      <c r="AJ204" s="104"/>
      <c r="AK204" s="104"/>
      <c r="AL204" s="104"/>
      <c r="AM204" s="104"/>
      <c r="AN204" s="104"/>
      <c r="AO204" s="104"/>
      <c r="AP204" s="104"/>
      <c r="AQ204" s="104"/>
      <c r="AR204" s="104"/>
      <c r="AS204" s="104"/>
      <c r="AT204" s="104"/>
    </row>
    <row r="205" spans="1:46" ht="12">
      <c r="A205" s="104"/>
      <c r="B205" s="104"/>
      <c r="C205" s="104"/>
      <c r="D205" s="104"/>
      <c r="E205" s="104"/>
      <c r="F205" s="104"/>
      <c r="G205" s="105"/>
      <c r="H205" s="105"/>
      <c r="I205" s="126"/>
      <c r="J205" s="126"/>
      <c r="K205" s="126"/>
      <c r="L205" s="126"/>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row>
    <row r="206" spans="1:46" ht="12">
      <c r="A206" s="104"/>
      <c r="B206" s="104"/>
      <c r="C206" s="104"/>
      <c r="D206" s="104"/>
      <c r="E206" s="104"/>
      <c r="F206" s="104"/>
      <c r="G206" s="105"/>
      <c r="H206" s="105"/>
      <c r="I206" s="126"/>
      <c r="J206" s="126"/>
      <c r="K206" s="126"/>
      <c r="L206" s="126"/>
      <c r="M206" s="104"/>
      <c r="N206" s="104"/>
      <c r="O206" s="104"/>
      <c r="P206" s="104"/>
      <c r="Q206" s="104"/>
      <c r="R206" s="104"/>
      <c r="S206" s="104"/>
      <c r="T206" s="104"/>
      <c r="U206" s="104"/>
      <c r="V206" s="104"/>
      <c r="W206" s="104"/>
      <c r="X206" s="104"/>
      <c r="Y206" s="104"/>
      <c r="Z206" s="104"/>
      <c r="AA206" s="104"/>
      <c r="AB206" s="104"/>
      <c r="AC206" s="104"/>
      <c r="AD206" s="104"/>
      <c r="AE206" s="104"/>
      <c r="AF206" s="104"/>
      <c r="AG206" s="104"/>
      <c r="AH206" s="104"/>
      <c r="AI206" s="104"/>
      <c r="AJ206" s="104"/>
      <c r="AK206" s="104"/>
      <c r="AL206" s="104"/>
      <c r="AM206" s="104"/>
      <c r="AN206" s="104"/>
      <c r="AO206" s="104"/>
      <c r="AP206" s="104"/>
      <c r="AQ206" s="104"/>
      <c r="AR206" s="104"/>
      <c r="AS206" s="104"/>
      <c r="AT206" s="104"/>
    </row>
    <row r="207" spans="1:46" ht="12">
      <c r="A207" s="104"/>
      <c r="B207" s="104"/>
      <c r="C207" s="104"/>
      <c r="D207" s="104"/>
      <c r="E207" s="104"/>
      <c r="F207" s="104"/>
      <c r="G207" s="105"/>
      <c r="H207" s="105"/>
      <c r="I207" s="126"/>
      <c r="J207" s="126"/>
      <c r="K207" s="126"/>
      <c r="L207" s="126"/>
      <c r="M207" s="104"/>
      <c r="N207" s="104"/>
      <c r="O207" s="104"/>
      <c r="P207" s="104"/>
      <c r="Q207" s="104"/>
      <c r="R207" s="104"/>
      <c r="S207" s="104"/>
      <c r="T207" s="104"/>
      <c r="U207" s="104"/>
      <c r="V207" s="104"/>
      <c r="W207" s="104"/>
      <c r="X207" s="104"/>
      <c r="Y207" s="104"/>
      <c r="Z207" s="104"/>
      <c r="AA207" s="104"/>
      <c r="AB207" s="104"/>
      <c r="AC207" s="104"/>
      <c r="AD207" s="104"/>
      <c r="AE207" s="104"/>
      <c r="AF207" s="104"/>
      <c r="AG207" s="104"/>
      <c r="AH207" s="104"/>
      <c r="AI207" s="104"/>
      <c r="AJ207" s="104"/>
      <c r="AK207" s="104"/>
      <c r="AL207" s="104"/>
      <c r="AM207" s="104"/>
      <c r="AN207" s="104"/>
      <c r="AO207" s="104"/>
      <c r="AP207" s="104"/>
      <c r="AQ207" s="104"/>
      <c r="AR207" s="104"/>
      <c r="AS207" s="104"/>
      <c r="AT207" s="104"/>
    </row>
    <row r="208" spans="1:46" ht="12">
      <c r="A208" s="104"/>
      <c r="B208" s="104"/>
      <c r="C208" s="104"/>
      <c r="D208" s="104"/>
      <c r="E208" s="104"/>
      <c r="F208" s="104"/>
      <c r="G208" s="105"/>
      <c r="H208" s="105"/>
      <c r="I208" s="126"/>
      <c r="J208" s="126"/>
      <c r="K208" s="126"/>
      <c r="L208" s="126"/>
      <c r="M208" s="104"/>
      <c r="N208" s="104"/>
      <c r="O208" s="104"/>
      <c r="P208" s="104"/>
      <c r="Q208" s="104"/>
      <c r="R208" s="104"/>
      <c r="S208" s="104"/>
      <c r="T208" s="104"/>
      <c r="U208" s="104"/>
      <c r="V208" s="104"/>
      <c r="W208" s="104"/>
      <c r="X208" s="104"/>
      <c r="Y208" s="104"/>
      <c r="Z208" s="104"/>
      <c r="AA208" s="104"/>
      <c r="AB208" s="104"/>
      <c r="AC208" s="104"/>
      <c r="AD208" s="104"/>
      <c r="AE208" s="104"/>
      <c r="AF208" s="104"/>
      <c r="AG208" s="104"/>
      <c r="AH208" s="104"/>
      <c r="AI208" s="104"/>
      <c r="AJ208" s="104"/>
      <c r="AK208" s="104"/>
      <c r="AL208" s="104"/>
      <c r="AM208" s="104"/>
      <c r="AN208" s="104"/>
      <c r="AO208" s="104"/>
      <c r="AP208" s="104"/>
      <c r="AQ208" s="104"/>
      <c r="AR208" s="104"/>
      <c r="AS208" s="104"/>
      <c r="AT208" s="104"/>
    </row>
    <row r="209" spans="1:46" ht="12">
      <c r="A209" s="104"/>
      <c r="B209" s="104"/>
      <c r="C209" s="104"/>
      <c r="D209" s="104"/>
      <c r="E209" s="104"/>
      <c r="F209" s="104"/>
      <c r="G209" s="105"/>
      <c r="H209" s="105"/>
      <c r="I209" s="126"/>
      <c r="J209" s="126"/>
      <c r="K209" s="126"/>
      <c r="L209" s="126"/>
      <c r="M209" s="104"/>
      <c r="N209" s="104"/>
      <c r="O209" s="104"/>
      <c r="P209" s="104"/>
      <c r="Q209" s="104"/>
      <c r="R209" s="104"/>
      <c r="S209" s="104"/>
      <c r="T209" s="104"/>
      <c r="U209" s="104"/>
      <c r="V209" s="104"/>
      <c r="W209" s="104"/>
      <c r="X209" s="104"/>
      <c r="Y209" s="104"/>
      <c r="Z209" s="104"/>
      <c r="AA209" s="104"/>
      <c r="AB209" s="104"/>
      <c r="AC209" s="104"/>
      <c r="AD209" s="104"/>
      <c r="AE209" s="104"/>
      <c r="AF209" s="104"/>
      <c r="AG209" s="104"/>
      <c r="AH209" s="104"/>
      <c r="AI209" s="104"/>
      <c r="AJ209" s="104"/>
      <c r="AK209" s="104"/>
      <c r="AL209" s="104"/>
      <c r="AM209" s="104"/>
      <c r="AN209" s="104"/>
      <c r="AO209" s="104"/>
      <c r="AP209" s="104"/>
      <c r="AQ209" s="104"/>
      <c r="AR209" s="104"/>
      <c r="AS209" s="104"/>
      <c r="AT209" s="104"/>
    </row>
    <row r="210" spans="1:46" ht="12">
      <c r="A210" s="104"/>
      <c r="B210" s="104"/>
      <c r="C210" s="104"/>
      <c r="D210" s="104"/>
      <c r="E210" s="104"/>
      <c r="F210" s="104"/>
      <c r="G210" s="105"/>
      <c r="H210" s="105"/>
      <c r="I210" s="126"/>
      <c r="J210" s="126"/>
      <c r="K210" s="126"/>
      <c r="L210" s="126"/>
      <c r="M210" s="104"/>
      <c r="N210" s="104"/>
      <c r="O210" s="104"/>
      <c r="P210" s="104"/>
      <c r="Q210" s="104"/>
      <c r="R210" s="104"/>
      <c r="S210" s="104"/>
      <c r="T210" s="104"/>
      <c r="U210" s="104"/>
      <c r="V210" s="104"/>
      <c r="W210" s="104"/>
      <c r="X210" s="104"/>
      <c r="Y210" s="104"/>
      <c r="Z210" s="104"/>
      <c r="AA210" s="104"/>
      <c r="AB210" s="104"/>
      <c r="AC210" s="104"/>
      <c r="AD210" s="104"/>
      <c r="AE210" s="104"/>
      <c r="AF210" s="104"/>
      <c r="AG210" s="104"/>
      <c r="AH210" s="104"/>
      <c r="AI210" s="104"/>
      <c r="AJ210" s="104"/>
      <c r="AK210" s="104"/>
      <c r="AL210" s="104"/>
      <c r="AM210" s="104"/>
      <c r="AN210" s="104"/>
      <c r="AO210" s="104"/>
      <c r="AP210" s="104"/>
      <c r="AQ210" s="104"/>
      <c r="AR210" s="104"/>
      <c r="AS210" s="104"/>
      <c r="AT210" s="104"/>
    </row>
    <row r="211" spans="1:46" ht="12">
      <c r="A211" s="104"/>
      <c r="B211" s="104"/>
      <c r="C211" s="104"/>
      <c r="D211" s="104"/>
      <c r="E211" s="104"/>
      <c r="F211" s="104"/>
      <c r="G211" s="105"/>
      <c r="H211" s="105"/>
      <c r="I211" s="126"/>
      <c r="J211" s="126"/>
      <c r="K211" s="126"/>
      <c r="L211" s="126"/>
      <c r="M211" s="104"/>
      <c r="N211" s="104"/>
      <c r="O211" s="104"/>
      <c r="P211" s="104"/>
      <c r="Q211" s="104"/>
      <c r="R211" s="104"/>
      <c r="S211" s="104"/>
      <c r="T211" s="104"/>
      <c r="U211" s="104"/>
      <c r="V211" s="104"/>
      <c r="W211" s="104"/>
      <c r="X211" s="104"/>
      <c r="Y211" s="104"/>
      <c r="Z211" s="104"/>
      <c r="AA211" s="104"/>
      <c r="AB211" s="104"/>
      <c r="AC211" s="104"/>
      <c r="AD211" s="104"/>
      <c r="AE211" s="104"/>
      <c r="AF211" s="104"/>
      <c r="AG211" s="104"/>
      <c r="AH211" s="104"/>
      <c r="AI211" s="104"/>
      <c r="AJ211" s="104"/>
      <c r="AK211" s="104"/>
      <c r="AL211" s="104"/>
      <c r="AM211" s="104"/>
      <c r="AN211" s="104"/>
      <c r="AO211" s="104"/>
      <c r="AP211" s="104"/>
      <c r="AQ211" s="104"/>
      <c r="AR211" s="104"/>
      <c r="AS211" s="104"/>
      <c r="AT211" s="104"/>
    </row>
    <row r="212" spans="1:46" ht="12">
      <c r="A212" s="104"/>
      <c r="B212" s="104"/>
      <c r="C212" s="104"/>
      <c r="D212" s="104"/>
      <c r="E212" s="104"/>
      <c r="F212" s="104"/>
      <c r="G212" s="105"/>
      <c r="H212" s="105"/>
      <c r="I212" s="126"/>
      <c r="J212" s="126"/>
      <c r="K212" s="126"/>
      <c r="L212" s="126"/>
      <c r="M212" s="104"/>
      <c r="N212" s="104"/>
      <c r="O212" s="104"/>
      <c r="P212" s="104"/>
      <c r="Q212" s="104"/>
      <c r="R212" s="104"/>
      <c r="S212" s="104"/>
      <c r="T212" s="104"/>
      <c r="U212" s="104"/>
      <c r="V212" s="104"/>
      <c r="W212" s="104"/>
      <c r="X212" s="104"/>
      <c r="Y212" s="104"/>
      <c r="Z212" s="104"/>
      <c r="AA212" s="104"/>
      <c r="AB212" s="104"/>
      <c r="AC212" s="104"/>
      <c r="AD212" s="104"/>
      <c r="AE212" s="104"/>
      <c r="AF212" s="104"/>
      <c r="AG212" s="104"/>
      <c r="AH212" s="104"/>
      <c r="AI212" s="104"/>
      <c r="AJ212" s="104"/>
      <c r="AK212" s="104"/>
      <c r="AL212" s="104"/>
      <c r="AM212" s="104"/>
      <c r="AN212" s="104"/>
      <c r="AO212" s="104"/>
      <c r="AP212" s="104"/>
      <c r="AQ212" s="104"/>
      <c r="AR212" s="104"/>
      <c r="AS212" s="104"/>
      <c r="AT212" s="104"/>
    </row>
    <row r="213" spans="1:46" ht="12">
      <c r="A213" s="104"/>
      <c r="B213" s="104"/>
      <c r="C213" s="104"/>
      <c r="D213" s="104"/>
      <c r="E213" s="104"/>
      <c r="F213" s="104"/>
      <c r="G213" s="105"/>
      <c r="H213" s="105"/>
      <c r="I213" s="126"/>
      <c r="J213" s="126"/>
      <c r="K213" s="126"/>
      <c r="L213" s="126"/>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c r="AM213" s="104"/>
      <c r="AN213" s="104"/>
      <c r="AO213" s="104"/>
      <c r="AP213" s="104"/>
      <c r="AQ213" s="104"/>
      <c r="AR213" s="104"/>
      <c r="AS213" s="104"/>
      <c r="AT213" s="104"/>
    </row>
    <row r="214" spans="1:46" ht="12">
      <c r="A214" s="104"/>
      <c r="B214" s="104"/>
      <c r="C214" s="104"/>
      <c r="D214" s="104"/>
      <c r="E214" s="104"/>
      <c r="F214" s="104"/>
      <c r="G214" s="105"/>
      <c r="H214" s="105"/>
      <c r="I214" s="126"/>
      <c r="J214" s="126"/>
      <c r="K214" s="126"/>
      <c r="L214" s="126"/>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row>
    <row r="215" spans="1:46" ht="12">
      <c r="A215" s="104"/>
      <c r="B215" s="104"/>
      <c r="C215" s="104"/>
      <c r="D215" s="104"/>
      <c r="E215" s="104"/>
      <c r="F215" s="104"/>
      <c r="G215" s="105"/>
      <c r="H215" s="105"/>
      <c r="I215" s="126"/>
      <c r="J215" s="126"/>
      <c r="K215" s="126"/>
      <c r="L215" s="126"/>
      <c r="M215" s="104"/>
      <c r="N215" s="104"/>
      <c r="O215" s="104"/>
      <c r="P215" s="104"/>
      <c r="Q215" s="104"/>
      <c r="R215" s="104"/>
      <c r="S215" s="104"/>
      <c r="T215" s="104"/>
      <c r="U215" s="104"/>
      <c r="V215" s="104"/>
      <c r="W215" s="104"/>
      <c r="X215" s="104"/>
      <c r="Y215" s="104"/>
      <c r="Z215" s="104"/>
      <c r="AA215" s="104"/>
      <c r="AB215" s="104"/>
      <c r="AC215" s="104"/>
      <c r="AD215" s="104"/>
      <c r="AE215" s="104"/>
      <c r="AF215" s="104"/>
      <c r="AG215" s="104"/>
      <c r="AH215" s="104"/>
      <c r="AI215" s="104"/>
      <c r="AJ215" s="104"/>
      <c r="AK215" s="104"/>
      <c r="AL215" s="104"/>
      <c r="AM215" s="104"/>
      <c r="AN215" s="104"/>
      <c r="AO215" s="104"/>
      <c r="AP215" s="104"/>
      <c r="AQ215" s="104"/>
      <c r="AR215" s="104"/>
      <c r="AS215" s="104"/>
      <c r="AT215" s="104"/>
    </row>
    <row r="216" spans="1:46" ht="12">
      <c r="A216" s="104"/>
      <c r="B216" s="104"/>
      <c r="C216" s="104"/>
      <c r="D216" s="104"/>
      <c r="E216" s="104"/>
      <c r="F216" s="104"/>
      <c r="G216" s="105"/>
      <c r="H216" s="105"/>
      <c r="I216" s="126"/>
      <c r="J216" s="126"/>
      <c r="K216" s="126"/>
      <c r="L216" s="126"/>
      <c r="M216" s="104"/>
      <c r="N216" s="104"/>
      <c r="O216" s="104"/>
      <c r="P216" s="104"/>
      <c r="Q216" s="104"/>
      <c r="R216" s="104"/>
      <c r="S216" s="104"/>
      <c r="T216" s="104"/>
      <c r="U216" s="104"/>
      <c r="V216" s="104"/>
      <c r="W216" s="104"/>
      <c r="X216" s="104"/>
      <c r="Y216" s="104"/>
      <c r="Z216" s="104"/>
      <c r="AA216" s="104"/>
      <c r="AB216" s="104"/>
      <c r="AC216" s="104"/>
      <c r="AD216" s="104"/>
      <c r="AE216" s="104"/>
      <c r="AF216" s="104"/>
      <c r="AG216" s="104"/>
      <c r="AH216" s="104"/>
      <c r="AI216" s="104"/>
      <c r="AJ216" s="104"/>
      <c r="AK216" s="104"/>
      <c r="AL216" s="104"/>
      <c r="AM216" s="104"/>
      <c r="AN216" s="104"/>
      <c r="AO216" s="104"/>
      <c r="AP216" s="104"/>
      <c r="AQ216" s="104"/>
      <c r="AR216" s="104"/>
      <c r="AS216" s="104"/>
      <c r="AT216" s="104"/>
    </row>
    <row r="217" spans="1:46" ht="12">
      <c r="A217" s="104"/>
      <c r="B217" s="104"/>
      <c r="C217" s="104"/>
      <c r="D217" s="104"/>
      <c r="E217" s="104"/>
      <c r="F217" s="104"/>
      <c r="G217" s="105"/>
      <c r="H217" s="105"/>
      <c r="I217" s="126"/>
      <c r="J217" s="126"/>
      <c r="K217" s="126"/>
      <c r="L217" s="126"/>
      <c r="M217" s="104"/>
      <c r="N217" s="104"/>
      <c r="O217" s="104"/>
      <c r="P217" s="104"/>
      <c r="Q217" s="104"/>
      <c r="R217" s="104"/>
      <c r="S217" s="104"/>
      <c r="T217" s="104"/>
      <c r="U217" s="104"/>
      <c r="V217" s="104"/>
      <c r="W217" s="104"/>
      <c r="X217" s="104"/>
      <c r="Y217" s="104"/>
      <c r="Z217" s="104"/>
      <c r="AA217" s="104"/>
      <c r="AB217" s="104"/>
      <c r="AC217" s="104"/>
      <c r="AD217" s="104"/>
      <c r="AE217" s="104"/>
      <c r="AF217" s="104"/>
      <c r="AG217" s="104"/>
      <c r="AH217" s="104"/>
      <c r="AI217" s="104"/>
      <c r="AJ217" s="104"/>
      <c r="AK217" s="104"/>
      <c r="AL217" s="104"/>
      <c r="AM217" s="104"/>
      <c r="AN217" s="104"/>
      <c r="AO217" s="104"/>
      <c r="AP217" s="104"/>
      <c r="AQ217" s="104"/>
      <c r="AR217" s="104"/>
      <c r="AS217" s="104"/>
      <c r="AT217" s="104"/>
    </row>
    <row r="218" spans="1:46" ht="12">
      <c r="A218" s="104"/>
      <c r="B218" s="104"/>
      <c r="C218" s="104"/>
      <c r="D218" s="104"/>
      <c r="E218" s="104"/>
      <c r="F218" s="104"/>
      <c r="G218" s="105"/>
      <c r="H218" s="105"/>
      <c r="I218" s="126"/>
      <c r="J218" s="126"/>
      <c r="K218" s="126"/>
      <c r="L218" s="126"/>
      <c r="M218" s="104"/>
      <c r="N218" s="104"/>
      <c r="O218" s="104"/>
      <c r="P218" s="104"/>
      <c r="Q218" s="104"/>
      <c r="R218" s="104"/>
      <c r="S218" s="104"/>
      <c r="T218" s="104"/>
      <c r="U218" s="104"/>
      <c r="V218" s="104"/>
      <c r="W218" s="104"/>
      <c r="X218" s="104"/>
      <c r="Y218" s="104"/>
      <c r="Z218" s="104"/>
      <c r="AA218" s="104"/>
      <c r="AB218" s="104"/>
      <c r="AC218" s="104"/>
      <c r="AD218" s="104"/>
      <c r="AE218" s="104"/>
      <c r="AF218" s="104"/>
      <c r="AG218" s="104"/>
      <c r="AH218" s="104"/>
      <c r="AI218" s="104"/>
      <c r="AJ218" s="104"/>
      <c r="AK218" s="104"/>
      <c r="AL218" s="104"/>
      <c r="AM218" s="104"/>
      <c r="AN218" s="104"/>
      <c r="AO218" s="104"/>
      <c r="AP218" s="104"/>
      <c r="AQ218" s="104"/>
      <c r="AR218" s="104"/>
      <c r="AS218" s="104"/>
      <c r="AT218" s="104"/>
    </row>
    <row r="219" spans="1:46" ht="12">
      <c r="A219" s="104"/>
      <c r="B219" s="104"/>
      <c r="C219" s="104"/>
      <c r="D219" s="104"/>
      <c r="E219" s="104"/>
      <c r="F219" s="104"/>
      <c r="G219" s="105"/>
      <c r="H219" s="105"/>
      <c r="I219" s="126"/>
      <c r="J219" s="126"/>
      <c r="K219" s="126"/>
      <c r="L219" s="126"/>
      <c r="M219" s="104"/>
      <c r="N219" s="104"/>
      <c r="O219" s="104"/>
      <c r="P219" s="104"/>
      <c r="Q219" s="104"/>
      <c r="R219" s="104"/>
      <c r="S219" s="104"/>
      <c r="T219" s="104"/>
      <c r="U219" s="104"/>
      <c r="V219" s="104"/>
      <c r="W219" s="104"/>
      <c r="X219" s="104"/>
      <c r="Y219" s="104"/>
      <c r="Z219" s="104"/>
      <c r="AA219" s="104"/>
      <c r="AB219" s="104"/>
      <c r="AC219" s="104"/>
      <c r="AD219" s="104"/>
      <c r="AE219" s="104"/>
      <c r="AF219" s="104"/>
      <c r="AG219" s="104"/>
      <c r="AH219" s="104"/>
      <c r="AI219" s="104"/>
      <c r="AJ219" s="104"/>
      <c r="AK219" s="104"/>
      <c r="AL219" s="104"/>
      <c r="AM219" s="104"/>
      <c r="AN219" s="104"/>
      <c r="AO219" s="104"/>
      <c r="AP219" s="104"/>
      <c r="AQ219" s="104"/>
      <c r="AR219" s="104"/>
      <c r="AS219" s="104"/>
      <c r="AT219" s="104"/>
    </row>
    <row r="220" spans="1:46" ht="12">
      <c r="A220" s="104"/>
      <c r="B220" s="104"/>
      <c r="C220" s="104"/>
      <c r="D220" s="104"/>
      <c r="E220" s="104"/>
      <c r="F220" s="104"/>
      <c r="G220" s="105"/>
      <c r="H220" s="105"/>
      <c r="I220" s="126"/>
      <c r="J220" s="126"/>
      <c r="K220" s="126"/>
      <c r="L220" s="126"/>
      <c r="M220" s="104"/>
      <c r="N220" s="104"/>
      <c r="O220" s="104"/>
      <c r="P220" s="104"/>
      <c r="Q220" s="104"/>
      <c r="R220" s="104"/>
      <c r="S220" s="104"/>
      <c r="T220" s="104"/>
      <c r="U220" s="104"/>
      <c r="V220" s="104"/>
      <c r="W220" s="104"/>
      <c r="X220" s="104"/>
      <c r="Y220" s="104"/>
      <c r="Z220" s="104"/>
      <c r="AA220" s="104"/>
      <c r="AB220" s="104"/>
      <c r="AC220" s="104"/>
      <c r="AD220" s="104"/>
      <c r="AE220" s="104"/>
      <c r="AF220" s="104"/>
      <c r="AG220" s="104"/>
      <c r="AH220" s="104"/>
      <c r="AI220" s="104"/>
      <c r="AJ220" s="104"/>
      <c r="AK220" s="104"/>
      <c r="AL220" s="104"/>
      <c r="AM220" s="104"/>
      <c r="AN220" s="104"/>
      <c r="AO220" s="104"/>
      <c r="AP220" s="104"/>
      <c r="AQ220" s="104"/>
      <c r="AR220" s="104"/>
      <c r="AS220" s="104"/>
      <c r="AT220" s="104"/>
    </row>
    <row r="221" spans="1:46" ht="12">
      <c r="A221" s="104"/>
      <c r="B221" s="104"/>
      <c r="C221" s="104"/>
      <c r="D221" s="104"/>
      <c r="E221" s="104"/>
      <c r="F221" s="104"/>
      <c r="G221" s="105"/>
      <c r="H221" s="105"/>
      <c r="I221" s="126"/>
      <c r="J221" s="126"/>
      <c r="K221" s="126"/>
      <c r="L221" s="126"/>
      <c r="M221" s="104"/>
      <c r="N221" s="104"/>
      <c r="O221" s="104"/>
      <c r="P221" s="104"/>
      <c r="Q221" s="104"/>
      <c r="R221" s="104"/>
      <c r="S221" s="104"/>
      <c r="T221" s="104"/>
      <c r="U221" s="104"/>
      <c r="V221" s="104"/>
      <c r="W221" s="104"/>
      <c r="X221" s="104"/>
      <c r="Y221" s="104"/>
      <c r="Z221" s="104"/>
      <c r="AA221" s="104"/>
      <c r="AB221" s="104"/>
      <c r="AC221" s="104"/>
      <c r="AD221" s="104"/>
      <c r="AE221" s="104"/>
      <c r="AF221" s="104"/>
      <c r="AG221" s="104"/>
      <c r="AH221" s="104"/>
      <c r="AI221" s="104"/>
      <c r="AJ221" s="104"/>
      <c r="AK221" s="104"/>
      <c r="AL221" s="104"/>
      <c r="AM221" s="104"/>
      <c r="AN221" s="104"/>
      <c r="AO221" s="104"/>
      <c r="AP221" s="104"/>
      <c r="AQ221" s="104"/>
      <c r="AR221" s="104"/>
      <c r="AS221" s="104"/>
      <c r="AT221" s="104"/>
    </row>
    <row r="222" spans="1:46" ht="12">
      <c r="A222" s="104"/>
      <c r="B222" s="104"/>
      <c r="C222" s="104"/>
      <c r="D222" s="104"/>
      <c r="E222" s="104"/>
      <c r="F222" s="104"/>
      <c r="G222" s="105"/>
      <c r="H222" s="105"/>
      <c r="I222" s="126"/>
      <c r="J222" s="126"/>
      <c r="K222" s="126"/>
      <c r="L222" s="126"/>
      <c r="M222" s="104"/>
      <c r="N222" s="104"/>
      <c r="O222" s="104"/>
      <c r="P222" s="104"/>
      <c r="Q222" s="104"/>
      <c r="R222" s="104"/>
      <c r="S222" s="104"/>
      <c r="T222" s="104"/>
      <c r="U222" s="104"/>
      <c r="V222" s="104"/>
      <c r="W222" s="104"/>
      <c r="X222" s="104"/>
      <c r="Y222" s="104"/>
      <c r="Z222" s="104"/>
      <c r="AA222" s="104"/>
      <c r="AB222" s="104"/>
      <c r="AC222" s="104"/>
      <c r="AD222" s="104"/>
      <c r="AE222" s="104"/>
      <c r="AF222" s="104"/>
      <c r="AG222" s="104"/>
      <c r="AH222" s="104"/>
      <c r="AI222" s="104"/>
      <c r="AJ222" s="104"/>
      <c r="AK222" s="104"/>
      <c r="AL222" s="104"/>
      <c r="AM222" s="104"/>
      <c r="AN222" s="104"/>
      <c r="AO222" s="104"/>
      <c r="AP222" s="104"/>
      <c r="AQ222" s="104"/>
      <c r="AR222" s="104"/>
      <c r="AS222" s="104"/>
      <c r="AT222" s="104"/>
    </row>
    <row r="223" spans="1:46" ht="12">
      <c r="A223" s="104"/>
      <c r="B223" s="104"/>
      <c r="C223" s="104"/>
      <c r="D223" s="104"/>
      <c r="E223" s="104"/>
      <c r="F223" s="104"/>
      <c r="G223" s="105"/>
      <c r="H223" s="105"/>
      <c r="I223" s="126"/>
      <c r="J223" s="126"/>
      <c r="K223" s="126"/>
      <c r="L223" s="126"/>
      <c r="M223" s="104"/>
      <c r="N223" s="104"/>
      <c r="O223" s="104"/>
      <c r="P223" s="104"/>
      <c r="Q223" s="104"/>
      <c r="R223" s="104"/>
      <c r="S223" s="104"/>
      <c r="T223" s="104"/>
      <c r="U223" s="104"/>
      <c r="V223" s="104"/>
      <c r="W223" s="104"/>
      <c r="X223" s="104"/>
      <c r="Y223" s="104"/>
      <c r="Z223" s="104"/>
      <c r="AA223" s="104"/>
      <c r="AB223" s="104"/>
      <c r="AC223" s="104"/>
      <c r="AD223" s="104"/>
      <c r="AE223" s="104"/>
      <c r="AF223" s="104"/>
      <c r="AG223" s="104"/>
      <c r="AH223" s="104"/>
      <c r="AI223" s="104"/>
      <c r="AJ223" s="104"/>
      <c r="AK223" s="104"/>
      <c r="AL223" s="104"/>
      <c r="AM223" s="104"/>
      <c r="AN223" s="104"/>
      <c r="AO223" s="104"/>
      <c r="AP223" s="104"/>
      <c r="AQ223" s="104"/>
      <c r="AR223" s="104"/>
      <c r="AS223" s="104"/>
      <c r="AT223" s="104"/>
    </row>
    <row r="224" spans="1:46" ht="12">
      <c r="A224" s="104"/>
      <c r="B224" s="104"/>
      <c r="C224" s="104"/>
      <c r="D224" s="104"/>
      <c r="E224" s="104"/>
      <c r="F224" s="104"/>
      <c r="G224" s="105"/>
      <c r="H224" s="105"/>
      <c r="I224" s="126"/>
      <c r="J224" s="126"/>
      <c r="K224" s="126"/>
      <c r="L224" s="126"/>
      <c r="M224" s="104"/>
      <c r="N224" s="104"/>
      <c r="O224" s="104"/>
      <c r="P224" s="104"/>
      <c r="Q224" s="104"/>
      <c r="R224" s="104"/>
      <c r="S224" s="104"/>
      <c r="T224" s="104"/>
      <c r="U224" s="104"/>
      <c r="V224" s="104"/>
      <c r="W224" s="104"/>
      <c r="X224" s="104"/>
      <c r="Y224" s="104"/>
      <c r="Z224" s="104"/>
      <c r="AA224" s="104"/>
      <c r="AB224" s="104"/>
      <c r="AC224" s="104"/>
      <c r="AD224" s="104"/>
      <c r="AE224" s="104"/>
      <c r="AF224" s="104"/>
      <c r="AG224" s="104"/>
      <c r="AH224" s="104"/>
      <c r="AI224" s="104"/>
      <c r="AJ224" s="104"/>
      <c r="AK224" s="104"/>
      <c r="AL224" s="104"/>
      <c r="AM224" s="104"/>
      <c r="AN224" s="104"/>
      <c r="AO224" s="104"/>
      <c r="AP224" s="104"/>
      <c r="AQ224" s="104"/>
      <c r="AR224" s="104"/>
      <c r="AS224" s="104"/>
      <c r="AT224" s="104"/>
    </row>
    <row r="225" spans="1:46" ht="12">
      <c r="A225" s="104"/>
      <c r="B225" s="104"/>
      <c r="C225" s="104"/>
      <c r="D225" s="104"/>
      <c r="E225" s="104"/>
      <c r="F225" s="104"/>
      <c r="G225" s="105"/>
      <c r="H225" s="105"/>
      <c r="I225" s="126"/>
      <c r="J225" s="126"/>
      <c r="K225" s="126"/>
      <c r="L225" s="126"/>
      <c r="M225" s="104"/>
      <c r="N225" s="104"/>
      <c r="O225" s="104"/>
      <c r="P225" s="104"/>
      <c r="Q225" s="104"/>
      <c r="R225" s="104"/>
      <c r="S225" s="104"/>
      <c r="T225" s="104"/>
      <c r="U225" s="104"/>
      <c r="V225" s="104"/>
      <c r="W225" s="104"/>
      <c r="X225" s="104"/>
      <c r="Y225" s="104"/>
      <c r="Z225" s="104"/>
      <c r="AA225" s="104"/>
      <c r="AB225" s="104"/>
      <c r="AC225" s="104"/>
      <c r="AD225" s="104"/>
      <c r="AE225" s="104"/>
      <c r="AF225" s="104"/>
      <c r="AG225" s="104"/>
      <c r="AH225" s="104"/>
      <c r="AI225" s="104"/>
      <c r="AJ225" s="104"/>
      <c r="AK225" s="104"/>
      <c r="AL225" s="104"/>
      <c r="AM225" s="104"/>
      <c r="AN225" s="104"/>
      <c r="AO225" s="104"/>
      <c r="AP225" s="104"/>
      <c r="AQ225" s="104"/>
      <c r="AR225" s="104"/>
      <c r="AS225" s="104"/>
      <c r="AT225" s="104"/>
    </row>
    <row r="226" spans="1:46" ht="12">
      <c r="A226" s="104"/>
      <c r="B226" s="104"/>
      <c r="C226" s="104"/>
      <c r="D226" s="104"/>
      <c r="E226" s="104"/>
      <c r="F226" s="104"/>
      <c r="G226" s="105"/>
      <c r="H226" s="105"/>
      <c r="I226" s="126"/>
      <c r="J226" s="126"/>
      <c r="K226" s="126"/>
      <c r="L226" s="126"/>
      <c r="M226" s="104"/>
      <c r="N226" s="104"/>
      <c r="O226" s="104"/>
      <c r="P226" s="104"/>
      <c r="Q226" s="104"/>
      <c r="R226" s="104"/>
      <c r="S226" s="104"/>
      <c r="T226" s="104"/>
      <c r="U226" s="104"/>
      <c r="V226" s="104"/>
      <c r="W226" s="104"/>
      <c r="X226" s="104"/>
      <c r="Y226" s="104"/>
      <c r="Z226" s="104"/>
      <c r="AA226" s="104"/>
      <c r="AB226" s="104"/>
      <c r="AC226" s="104"/>
      <c r="AD226" s="104"/>
      <c r="AE226" s="104"/>
      <c r="AF226" s="104"/>
      <c r="AG226" s="104"/>
      <c r="AH226" s="104"/>
      <c r="AI226" s="104"/>
      <c r="AJ226" s="104"/>
      <c r="AK226" s="104"/>
      <c r="AL226" s="104"/>
      <c r="AM226" s="104"/>
      <c r="AN226" s="104"/>
      <c r="AO226" s="104"/>
      <c r="AP226" s="104"/>
      <c r="AQ226" s="104"/>
      <c r="AR226" s="104"/>
      <c r="AS226" s="104"/>
      <c r="AT226" s="104"/>
    </row>
    <row r="227" spans="1:46" ht="12">
      <c r="A227" s="104"/>
      <c r="B227" s="104"/>
      <c r="C227" s="104"/>
      <c r="D227" s="104"/>
      <c r="E227" s="104"/>
      <c r="F227" s="104"/>
      <c r="G227" s="105"/>
      <c r="H227" s="105"/>
      <c r="I227" s="126"/>
      <c r="J227" s="126"/>
      <c r="K227" s="126"/>
      <c r="L227" s="126"/>
      <c r="M227" s="104"/>
      <c r="N227" s="104"/>
      <c r="O227" s="104"/>
      <c r="P227" s="104"/>
      <c r="Q227" s="104"/>
      <c r="R227" s="104"/>
      <c r="S227" s="104"/>
      <c r="T227" s="104"/>
      <c r="U227" s="104"/>
      <c r="V227" s="104"/>
      <c r="W227" s="104"/>
      <c r="X227" s="104"/>
      <c r="Y227" s="104"/>
      <c r="Z227" s="104"/>
      <c r="AA227" s="104"/>
      <c r="AB227" s="104"/>
      <c r="AC227" s="104"/>
      <c r="AD227" s="104"/>
      <c r="AE227" s="104"/>
      <c r="AF227" s="104"/>
      <c r="AG227" s="104"/>
      <c r="AH227" s="104"/>
      <c r="AI227" s="104"/>
      <c r="AJ227" s="104"/>
      <c r="AK227" s="104"/>
      <c r="AL227" s="104"/>
      <c r="AM227" s="104"/>
      <c r="AN227" s="104"/>
      <c r="AO227" s="104"/>
      <c r="AP227" s="104"/>
      <c r="AQ227" s="104"/>
      <c r="AR227" s="104"/>
      <c r="AS227" s="104"/>
      <c r="AT227" s="104"/>
    </row>
    <row r="228" spans="1:46" ht="12">
      <c r="A228" s="104"/>
      <c r="B228" s="104"/>
      <c r="C228" s="104"/>
      <c r="D228" s="104"/>
      <c r="E228" s="104"/>
      <c r="F228" s="104"/>
      <c r="G228" s="105"/>
      <c r="H228" s="105"/>
      <c r="I228" s="126"/>
      <c r="J228" s="126"/>
      <c r="K228" s="126"/>
      <c r="L228" s="126"/>
      <c r="M228" s="104"/>
      <c r="N228" s="104"/>
      <c r="O228" s="104"/>
      <c r="P228" s="104"/>
      <c r="Q228" s="104"/>
      <c r="R228" s="104"/>
      <c r="S228" s="104"/>
      <c r="T228" s="104"/>
      <c r="U228" s="104"/>
      <c r="V228" s="104"/>
      <c r="W228" s="104"/>
      <c r="X228" s="104"/>
      <c r="Y228" s="104"/>
      <c r="Z228" s="104"/>
      <c r="AA228" s="104"/>
      <c r="AB228" s="104"/>
      <c r="AC228" s="104"/>
      <c r="AD228" s="104"/>
      <c r="AE228" s="104"/>
      <c r="AF228" s="104"/>
      <c r="AG228" s="104"/>
      <c r="AH228" s="104"/>
      <c r="AI228" s="104"/>
      <c r="AJ228" s="104"/>
      <c r="AK228" s="104"/>
      <c r="AL228" s="104"/>
      <c r="AM228" s="104"/>
      <c r="AN228" s="104"/>
      <c r="AO228" s="104"/>
      <c r="AP228" s="104"/>
      <c r="AQ228" s="104"/>
      <c r="AR228" s="104"/>
      <c r="AS228" s="104"/>
      <c r="AT228" s="104"/>
    </row>
    <row r="229" spans="1:46" ht="12">
      <c r="A229" s="104"/>
      <c r="B229" s="104"/>
      <c r="C229" s="104"/>
      <c r="D229" s="104"/>
      <c r="E229" s="104"/>
      <c r="F229" s="104"/>
      <c r="G229" s="105"/>
      <c r="H229" s="105"/>
      <c r="I229" s="126"/>
      <c r="J229" s="126"/>
      <c r="K229" s="126"/>
      <c r="L229" s="126"/>
      <c r="M229" s="104"/>
      <c r="N229" s="104"/>
      <c r="O229" s="104"/>
      <c r="P229" s="104"/>
      <c r="Q229" s="104"/>
      <c r="R229" s="104"/>
      <c r="S229" s="104"/>
      <c r="T229" s="104"/>
      <c r="U229" s="104"/>
      <c r="V229" s="104"/>
      <c r="W229" s="104"/>
      <c r="X229" s="104"/>
      <c r="Y229" s="104"/>
      <c r="Z229" s="104"/>
      <c r="AA229" s="104"/>
      <c r="AB229" s="104"/>
      <c r="AC229" s="104"/>
      <c r="AD229" s="104"/>
      <c r="AE229" s="104"/>
      <c r="AF229" s="104"/>
      <c r="AG229" s="104"/>
      <c r="AH229" s="104"/>
      <c r="AI229" s="104"/>
      <c r="AJ229" s="104"/>
      <c r="AK229" s="104"/>
      <c r="AL229" s="104"/>
      <c r="AM229" s="104"/>
      <c r="AN229" s="104"/>
      <c r="AO229" s="104"/>
      <c r="AP229" s="104"/>
      <c r="AQ229" s="104"/>
      <c r="AR229" s="104"/>
      <c r="AS229" s="104"/>
      <c r="AT229" s="104"/>
    </row>
    <row r="230" spans="1:46" ht="12">
      <c r="A230" s="104"/>
      <c r="B230" s="104"/>
      <c r="C230" s="104"/>
      <c r="D230" s="104"/>
      <c r="E230" s="104"/>
      <c r="F230" s="104"/>
      <c r="G230" s="105"/>
      <c r="H230" s="105"/>
      <c r="I230" s="126"/>
      <c r="J230" s="126"/>
      <c r="K230" s="126"/>
      <c r="L230" s="126"/>
      <c r="M230" s="104"/>
      <c r="N230" s="104"/>
      <c r="O230" s="104"/>
      <c r="P230" s="104"/>
      <c r="Q230" s="104"/>
      <c r="R230" s="104"/>
      <c r="S230" s="104"/>
      <c r="T230" s="104"/>
      <c r="U230" s="104"/>
      <c r="V230" s="104"/>
      <c r="W230" s="104"/>
      <c r="X230" s="104"/>
      <c r="Y230" s="104"/>
      <c r="Z230" s="104"/>
      <c r="AA230" s="104"/>
      <c r="AB230" s="104"/>
      <c r="AC230" s="104"/>
      <c r="AD230" s="104"/>
      <c r="AE230" s="104"/>
      <c r="AF230" s="104"/>
      <c r="AG230" s="104"/>
      <c r="AH230" s="104"/>
      <c r="AI230" s="104"/>
      <c r="AJ230" s="104"/>
      <c r="AK230" s="104"/>
      <c r="AL230" s="104"/>
      <c r="AM230" s="104"/>
      <c r="AN230" s="104"/>
      <c r="AO230" s="104"/>
      <c r="AP230" s="104"/>
      <c r="AQ230" s="104"/>
      <c r="AR230" s="104"/>
      <c r="AS230" s="104"/>
      <c r="AT230" s="104"/>
    </row>
    <row r="231" spans="1:46" ht="12">
      <c r="A231" s="104"/>
      <c r="B231" s="104"/>
      <c r="C231" s="104"/>
      <c r="D231" s="104"/>
      <c r="E231" s="104"/>
      <c r="F231" s="104"/>
      <c r="G231" s="105"/>
      <c r="H231" s="105"/>
      <c r="I231" s="126"/>
      <c r="J231" s="126"/>
      <c r="K231" s="126"/>
      <c r="L231" s="126"/>
      <c r="M231" s="104"/>
      <c r="N231" s="104"/>
      <c r="O231" s="104"/>
      <c r="P231" s="104"/>
      <c r="Q231" s="104"/>
      <c r="R231" s="104"/>
      <c r="S231" s="104"/>
      <c r="T231" s="104"/>
      <c r="U231" s="104"/>
      <c r="V231" s="104"/>
      <c r="W231" s="104"/>
      <c r="X231" s="104"/>
      <c r="Y231" s="104"/>
      <c r="Z231" s="104"/>
      <c r="AA231" s="104"/>
      <c r="AB231" s="104"/>
      <c r="AC231" s="104"/>
      <c r="AD231" s="104"/>
      <c r="AE231" s="104"/>
      <c r="AF231" s="104"/>
      <c r="AG231" s="104"/>
      <c r="AH231" s="104"/>
      <c r="AI231" s="104"/>
      <c r="AJ231" s="104"/>
      <c r="AK231" s="104"/>
      <c r="AL231" s="104"/>
      <c r="AM231" s="104"/>
      <c r="AN231" s="104"/>
      <c r="AO231" s="104"/>
      <c r="AP231" s="104"/>
      <c r="AQ231" s="104"/>
      <c r="AR231" s="104"/>
      <c r="AS231" s="104"/>
      <c r="AT231" s="104"/>
    </row>
    <row r="232" spans="1:46" ht="12">
      <c r="A232" s="104"/>
      <c r="B232" s="104"/>
      <c r="C232" s="104"/>
      <c r="D232" s="104"/>
      <c r="E232" s="104"/>
      <c r="F232" s="104"/>
      <c r="G232" s="105"/>
      <c r="H232" s="105"/>
      <c r="I232" s="126"/>
      <c r="J232" s="126"/>
      <c r="K232" s="126"/>
      <c r="L232" s="126"/>
      <c r="M232" s="104"/>
      <c r="N232" s="104"/>
      <c r="O232" s="104"/>
      <c r="P232" s="104"/>
      <c r="Q232" s="104"/>
      <c r="R232" s="104"/>
      <c r="S232" s="104"/>
      <c r="T232" s="104"/>
      <c r="U232" s="104"/>
      <c r="V232" s="104"/>
      <c r="W232" s="104"/>
      <c r="X232" s="104"/>
      <c r="Y232" s="104"/>
      <c r="Z232" s="104"/>
      <c r="AA232" s="104"/>
      <c r="AB232" s="104"/>
      <c r="AC232" s="104"/>
      <c r="AD232" s="104"/>
      <c r="AE232" s="104"/>
      <c r="AF232" s="104"/>
      <c r="AG232" s="104"/>
      <c r="AH232" s="104"/>
      <c r="AI232" s="104"/>
      <c r="AJ232" s="104"/>
      <c r="AK232" s="104"/>
      <c r="AL232" s="104"/>
      <c r="AM232" s="104"/>
      <c r="AN232" s="104"/>
      <c r="AO232" s="104"/>
      <c r="AP232" s="104"/>
      <c r="AQ232" s="104"/>
      <c r="AR232" s="104"/>
      <c r="AS232" s="104"/>
      <c r="AT232" s="104"/>
    </row>
    <row r="233" spans="1:46" ht="12">
      <c r="A233" s="104"/>
      <c r="B233" s="104"/>
      <c r="C233" s="104"/>
      <c r="D233" s="104"/>
      <c r="E233" s="104"/>
      <c r="F233" s="104"/>
      <c r="G233" s="105"/>
      <c r="H233" s="105"/>
      <c r="I233" s="126"/>
      <c r="J233" s="126"/>
      <c r="K233" s="126"/>
      <c r="L233" s="126"/>
      <c r="M233" s="104"/>
      <c r="N233" s="104"/>
      <c r="O233" s="104"/>
      <c r="P233" s="104"/>
      <c r="Q233" s="104"/>
      <c r="R233" s="104"/>
      <c r="S233" s="104"/>
      <c r="T233" s="104"/>
      <c r="U233" s="104"/>
      <c r="V233" s="104"/>
      <c r="W233" s="104"/>
      <c r="X233" s="104"/>
      <c r="Y233" s="104"/>
      <c r="Z233" s="104"/>
      <c r="AA233" s="104"/>
      <c r="AB233" s="104"/>
      <c r="AC233" s="104"/>
      <c r="AD233" s="104"/>
      <c r="AE233" s="104"/>
      <c r="AF233" s="104"/>
      <c r="AG233" s="104"/>
      <c r="AH233" s="104"/>
      <c r="AI233" s="104"/>
      <c r="AJ233" s="104"/>
      <c r="AK233" s="104"/>
      <c r="AL233" s="104"/>
      <c r="AM233" s="104"/>
      <c r="AN233" s="104"/>
      <c r="AO233" s="104"/>
      <c r="AP233" s="104"/>
      <c r="AQ233" s="104"/>
      <c r="AR233" s="104"/>
      <c r="AS233" s="104"/>
      <c r="AT233" s="104"/>
    </row>
    <row r="234" spans="1:46" ht="12">
      <c r="A234" s="104"/>
      <c r="B234" s="104"/>
      <c r="C234" s="104"/>
      <c r="D234" s="104"/>
      <c r="E234" s="104"/>
      <c r="F234" s="104"/>
      <c r="G234" s="105"/>
      <c r="H234" s="105"/>
      <c r="I234" s="126"/>
      <c r="J234" s="126"/>
      <c r="K234" s="126"/>
      <c r="L234" s="126"/>
      <c r="M234" s="104"/>
      <c r="N234" s="104"/>
      <c r="O234" s="104"/>
      <c r="P234" s="104"/>
      <c r="Q234" s="104"/>
      <c r="R234" s="104"/>
      <c r="S234" s="104"/>
      <c r="T234" s="104"/>
      <c r="U234" s="104"/>
      <c r="V234" s="104"/>
      <c r="W234" s="104"/>
      <c r="X234" s="104"/>
      <c r="Y234" s="104"/>
      <c r="Z234" s="104"/>
      <c r="AA234" s="104"/>
      <c r="AB234" s="104"/>
      <c r="AC234" s="104"/>
      <c r="AD234" s="104"/>
      <c r="AE234" s="104"/>
      <c r="AF234" s="104"/>
      <c r="AG234" s="104"/>
      <c r="AH234" s="104"/>
      <c r="AI234" s="104"/>
      <c r="AJ234" s="104"/>
      <c r="AK234" s="104"/>
      <c r="AL234" s="104"/>
      <c r="AM234" s="104"/>
      <c r="AN234" s="104"/>
      <c r="AO234" s="104"/>
      <c r="AP234" s="104"/>
      <c r="AQ234" s="104"/>
      <c r="AR234" s="104"/>
      <c r="AS234" s="104"/>
      <c r="AT234" s="104"/>
    </row>
    <row r="235" spans="1:46" ht="12">
      <c r="A235" s="104"/>
      <c r="B235" s="104"/>
      <c r="C235" s="104"/>
      <c r="D235" s="104"/>
      <c r="E235" s="104"/>
      <c r="F235" s="104"/>
      <c r="G235" s="105"/>
      <c r="H235" s="105"/>
      <c r="I235" s="126"/>
      <c r="J235" s="126"/>
      <c r="K235" s="126"/>
      <c r="L235" s="126"/>
      <c r="M235" s="104"/>
      <c r="N235" s="104"/>
      <c r="O235" s="104"/>
      <c r="P235" s="104"/>
      <c r="Q235" s="104"/>
      <c r="R235" s="104"/>
      <c r="S235" s="104"/>
      <c r="T235" s="104"/>
      <c r="U235" s="104"/>
      <c r="V235" s="104"/>
      <c r="W235" s="104"/>
      <c r="X235" s="104"/>
      <c r="Y235" s="104"/>
      <c r="Z235" s="104"/>
      <c r="AA235" s="104"/>
      <c r="AB235" s="104"/>
      <c r="AC235" s="104"/>
      <c r="AD235" s="104"/>
      <c r="AE235" s="104"/>
      <c r="AF235" s="104"/>
      <c r="AG235" s="104"/>
      <c r="AH235" s="104"/>
      <c r="AI235" s="104"/>
      <c r="AJ235" s="104"/>
      <c r="AK235" s="104"/>
      <c r="AL235" s="104"/>
      <c r="AM235" s="104"/>
      <c r="AN235" s="104"/>
      <c r="AO235" s="104"/>
      <c r="AP235" s="104"/>
      <c r="AQ235" s="104"/>
      <c r="AR235" s="104"/>
      <c r="AS235" s="104"/>
      <c r="AT235" s="104"/>
    </row>
    <row r="236" spans="1:46" ht="12">
      <c r="A236" s="104"/>
      <c r="B236" s="104"/>
      <c r="C236" s="104"/>
      <c r="D236" s="104"/>
      <c r="E236" s="104"/>
      <c r="F236" s="104"/>
      <c r="G236" s="105"/>
      <c r="H236" s="105"/>
      <c r="I236" s="126"/>
      <c r="J236" s="126"/>
      <c r="K236" s="126"/>
      <c r="L236" s="126"/>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4"/>
      <c r="AL236" s="104"/>
      <c r="AM236" s="104"/>
      <c r="AN236" s="104"/>
      <c r="AO236" s="104"/>
      <c r="AP236" s="104"/>
      <c r="AQ236" s="104"/>
      <c r="AR236" s="104"/>
      <c r="AS236" s="104"/>
      <c r="AT236" s="104"/>
    </row>
    <row r="237" spans="1:46" ht="12">
      <c r="A237" s="104"/>
      <c r="B237" s="104"/>
      <c r="C237" s="104"/>
      <c r="D237" s="104"/>
      <c r="E237" s="104"/>
      <c r="F237" s="104"/>
      <c r="G237" s="105"/>
      <c r="H237" s="105"/>
      <c r="I237" s="126"/>
      <c r="J237" s="126"/>
      <c r="K237" s="126"/>
      <c r="L237" s="126"/>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4"/>
      <c r="AL237" s="104"/>
      <c r="AM237" s="104"/>
      <c r="AN237" s="104"/>
      <c r="AO237" s="104"/>
      <c r="AP237" s="104"/>
      <c r="AQ237" s="104"/>
      <c r="AR237" s="104"/>
      <c r="AS237" s="104"/>
      <c r="AT237" s="104"/>
    </row>
    <row r="238" spans="1:46" ht="12">
      <c r="A238" s="104"/>
      <c r="B238" s="104"/>
      <c r="C238" s="104"/>
      <c r="D238" s="104"/>
      <c r="E238" s="104"/>
      <c r="F238" s="104"/>
      <c r="G238" s="105"/>
      <c r="H238" s="105"/>
      <c r="I238" s="126"/>
      <c r="J238" s="126"/>
      <c r="K238" s="126"/>
      <c r="L238" s="126"/>
      <c r="M238" s="104"/>
      <c r="N238" s="104"/>
      <c r="O238" s="104"/>
      <c r="P238" s="104"/>
      <c r="Q238" s="104"/>
      <c r="R238" s="104"/>
      <c r="S238" s="104"/>
      <c r="T238" s="104"/>
      <c r="U238" s="104"/>
      <c r="V238" s="104"/>
      <c r="W238" s="104"/>
      <c r="X238" s="104"/>
      <c r="Y238" s="104"/>
      <c r="Z238" s="104"/>
      <c r="AA238" s="104"/>
      <c r="AB238" s="104"/>
      <c r="AC238" s="104"/>
      <c r="AD238" s="104"/>
      <c r="AE238" s="104"/>
      <c r="AF238" s="104"/>
      <c r="AG238" s="104"/>
      <c r="AH238" s="104"/>
      <c r="AI238" s="104"/>
      <c r="AJ238" s="104"/>
      <c r="AK238" s="104"/>
      <c r="AL238" s="104"/>
      <c r="AM238" s="104"/>
      <c r="AN238" s="104"/>
      <c r="AO238" s="104"/>
      <c r="AP238" s="104"/>
      <c r="AQ238" s="104"/>
      <c r="AR238" s="104"/>
      <c r="AS238" s="104"/>
      <c r="AT238" s="104"/>
    </row>
    <row r="239" spans="1:46" ht="12">
      <c r="A239" s="104"/>
      <c r="B239" s="104"/>
      <c r="C239" s="104"/>
      <c r="D239" s="104"/>
      <c r="E239" s="104"/>
      <c r="F239" s="104"/>
      <c r="G239" s="105"/>
      <c r="H239" s="105"/>
      <c r="I239" s="126"/>
      <c r="J239" s="126"/>
      <c r="K239" s="126"/>
      <c r="L239" s="126"/>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4"/>
      <c r="AL239" s="104"/>
      <c r="AM239" s="104"/>
      <c r="AN239" s="104"/>
      <c r="AO239" s="104"/>
      <c r="AP239" s="104"/>
      <c r="AQ239" s="104"/>
      <c r="AR239" s="104"/>
      <c r="AS239" s="104"/>
      <c r="AT239" s="104"/>
    </row>
    <row r="240" spans="1:46" ht="12">
      <c r="A240" s="104"/>
      <c r="B240" s="104"/>
      <c r="C240" s="104"/>
      <c r="D240" s="104"/>
      <c r="E240" s="104"/>
      <c r="F240" s="104"/>
      <c r="G240" s="105"/>
      <c r="H240" s="105"/>
      <c r="I240" s="126"/>
      <c r="J240" s="126"/>
      <c r="K240" s="126"/>
      <c r="L240" s="126"/>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4"/>
      <c r="AL240" s="104"/>
      <c r="AM240" s="104"/>
      <c r="AN240" s="104"/>
      <c r="AO240" s="104"/>
      <c r="AP240" s="104"/>
      <c r="AQ240" s="104"/>
      <c r="AR240" s="104"/>
      <c r="AS240" s="104"/>
      <c r="AT240" s="104"/>
    </row>
    <row r="241" spans="1:46" ht="12">
      <c r="A241" s="104"/>
      <c r="B241" s="104"/>
      <c r="C241" s="104"/>
      <c r="D241" s="104"/>
      <c r="E241" s="104"/>
      <c r="F241" s="104"/>
      <c r="G241" s="105"/>
      <c r="H241" s="105"/>
      <c r="I241" s="126"/>
      <c r="J241" s="126"/>
      <c r="K241" s="126"/>
      <c r="L241" s="126"/>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4"/>
      <c r="AL241" s="104"/>
      <c r="AM241" s="104"/>
      <c r="AN241" s="104"/>
      <c r="AO241" s="104"/>
      <c r="AP241" s="104"/>
      <c r="AQ241" s="104"/>
      <c r="AR241" s="104"/>
      <c r="AS241" s="104"/>
      <c r="AT241" s="104"/>
    </row>
    <row r="242" spans="1:46" ht="12">
      <c r="A242" s="104"/>
      <c r="B242" s="104"/>
      <c r="C242" s="104"/>
      <c r="D242" s="104"/>
      <c r="E242" s="104"/>
      <c r="F242" s="104"/>
      <c r="G242" s="105"/>
      <c r="H242" s="105"/>
      <c r="I242" s="126"/>
      <c r="J242" s="126"/>
      <c r="K242" s="126"/>
      <c r="L242" s="126"/>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4"/>
      <c r="AL242" s="104"/>
      <c r="AM242" s="104"/>
      <c r="AN242" s="104"/>
      <c r="AO242" s="104"/>
      <c r="AP242" s="104"/>
      <c r="AQ242" s="104"/>
      <c r="AR242" s="104"/>
      <c r="AS242" s="104"/>
      <c r="AT242" s="104"/>
    </row>
    <row r="243" spans="1:46" ht="12">
      <c r="A243" s="104"/>
      <c r="B243" s="104"/>
      <c r="C243" s="104"/>
      <c r="D243" s="104"/>
      <c r="E243" s="104"/>
      <c r="F243" s="104"/>
      <c r="G243" s="105"/>
      <c r="H243" s="105"/>
      <c r="I243" s="126"/>
      <c r="J243" s="126"/>
      <c r="K243" s="126"/>
      <c r="L243" s="126"/>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4"/>
      <c r="AL243" s="104"/>
      <c r="AM243" s="104"/>
      <c r="AN243" s="104"/>
      <c r="AO243" s="104"/>
      <c r="AP243" s="104"/>
      <c r="AQ243" s="104"/>
      <c r="AR243" s="104"/>
      <c r="AS243" s="104"/>
      <c r="AT243" s="104"/>
    </row>
    <row r="244" spans="1:46" ht="12">
      <c r="A244" s="104"/>
      <c r="B244" s="104"/>
      <c r="C244" s="104"/>
      <c r="D244" s="104"/>
      <c r="E244" s="104"/>
      <c r="F244" s="104"/>
      <c r="G244" s="105"/>
      <c r="H244" s="105"/>
      <c r="I244" s="126"/>
      <c r="J244" s="126"/>
      <c r="K244" s="126"/>
      <c r="L244" s="126"/>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4"/>
      <c r="AL244" s="104"/>
      <c r="AM244" s="104"/>
      <c r="AN244" s="104"/>
      <c r="AO244" s="104"/>
      <c r="AP244" s="104"/>
      <c r="AQ244" s="104"/>
      <c r="AR244" s="104"/>
      <c r="AS244" s="104"/>
      <c r="AT244" s="104"/>
    </row>
    <row r="245" spans="1:46" ht="12">
      <c r="A245" s="104"/>
      <c r="B245" s="104"/>
      <c r="C245" s="104"/>
      <c r="D245" s="104"/>
      <c r="E245" s="104"/>
      <c r="F245" s="104"/>
      <c r="G245" s="105"/>
      <c r="H245" s="105"/>
      <c r="I245" s="126"/>
      <c r="J245" s="126"/>
      <c r="K245" s="126"/>
      <c r="L245" s="126"/>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4"/>
      <c r="AL245" s="104"/>
      <c r="AM245" s="104"/>
      <c r="AN245" s="104"/>
      <c r="AO245" s="104"/>
      <c r="AP245" s="104"/>
      <c r="AQ245" s="104"/>
      <c r="AR245" s="104"/>
      <c r="AS245" s="104"/>
      <c r="AT245" s="104"/>
    </row>
    <row r="246" spans="1:46" ht="12">
      <c r="A246" s="104"/>
      <c r="B246" s="104"/>
      <c r="C246" s="104"/>
      <c r="D246" s="104"/>
      <c r="E246" s="104"/>
      <c r="F246" s="104"/>
      <c r="G246" s="105"/>
      <c r="H246" s="105"/>
      <c r="I246" s="126"/>
      <c r="J246" s="126"/>
      <c r="K246" s="126"/>
      <c r="L246" s="126"/>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4"/>
      <c r="AL246" s="104"/>
      <c r="AM246" s="104"/>
      <c r="AN246" s="104"/>
      <c r="AO246" s="104"/>
      <c r="AP246" s="104"/>
      <c r="AQ246" s="104"/>
      <c r="AR246" s="104"/>
      <c r="AS246" s="104"/>
      <c r="AT246" s="104"/>
    </row>
    <row r="247" spans="1:46" ht="12">
      <c r="A247" s="104"/>
      <c r="B247" s="104"/>
      <c r="C247" s="104"/>
      <c r="D247" s="104"/>
      <c r="E247" s="104"/>
      <c r="F247" s="104"/>
      <c r="G247" s="105"/>
      <c r="H247" s="105"/>
      <c r="I247" s="126"/>
      <c r="J247" s="126"/>
      <c r="K247" s="126"/>
      <c r="L247" s="126"/>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row>
    <row r="248" spans="1:46" ht="12">
      <c r="A248" s="104"/>
      <c r="B248" s="104"/>
      <c r="C248" s="104"/>
      <c r="D248" s="104"/>
      <c r="E248" s="104"/>
      <c r="F248" s="104"/>
      <c r="G248" s="105"/>
      <c r="H248" s="105"/>
      <c r="I248" s="126"/>
      <c r="J248" s="126"/>
      <c r="K248" s="126"/>
      <c r="L248" s="126"/>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row>
    <row r="249" spans="1:46" ht="12">
      <c r="A249" s="104"/>
      <c r="B249" s="104"/>
      <c r="C249" s="104"/>
      <c r="D249" s="104"/>
      <c r="E249" s="104"/>
      <c r="F249" s="104"/>
      <c r="G249" s="105"/>
      <c r="H249" s="105"/>
      <c r="I249" s="126"/>
      <c r="J249" s="126"/>
      <c r="K249" s="126"/>
      <c r="L249" s="126"/>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row>
    <row r="250" spans="1:46" ht="12">
      <c r="A250" s="104"/>
      <c r="B250" s="104"/>
      <c r="C250" s="104"/>
      <c r="D250" s="104"/>
      <c r="E250" s="104"/>
      <c r="F250" s="104"/>
      <c r="G250" s="105"/>
      <c r="H250" s="105"/>
      <c r="I250" s="126"/>
      <c r="J250" s="126"/>
      <c r="K250" s="126"/>
      <c r="L250" s="126"/>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4"/>
      <c r="AL250" s="104"/>
      <c r="AM250" s="104"/>
      <c r="AN250" s="104"/>
      <c r="AO250" s="104"/>
      <c r="AP250" s="104"/>
      <c r="AQ250" s="104"/>
      <c r="AR250" s="104"/>
      <c r="AS250" s="104"/>
      <c r="AT250" s="104"/>
    </row>
    <row r="251" spans="1:46" ht="12">
      <c r="A251" s="104"/>
      <c r="B251" s="104"/>
      <c r="C251" s="104"/>
      <c r="D251" s="104"/>
      <c r="E251" s="104"/>
      <c r="F251" s="104"/>
      <c r="G251" s="105"/>
      <c r="H251" s="105"/>
      <c r="I251" s="126"/>
      <c r="J251" s="126"/>
      <c r="K251" s="126"/>
      <c r="L251" s="126"/>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4"/>
      <c r="AL251" s="104"/>
      <c r="AM251" s="104"/>
      <c r="AN251" s="104"/>
      <c r="AO251" s="104"/>
      <c r="AP251" s="104"/>
      <c r="AQ251" s="104"/>
      <c r="AR251" s="104"/>
      <c r="AS251" s="104"/>
      <c r="AT251" s="104"/>
    </row>
    <row r="252" spans="1:46" ht="12">
      <c r="A252" s="104"/>
      <c r="B252" s="104"/>
      <c r="C252" s="104"/>
      <c r="D252" s="104"/>
      <c r="E252" s="104"/>
      <c r="F252" s="104"/>
      <c r="G252" s="105"/>
      <c r="H252" s="105"/>
      <c r="I252" s="126"/>
      <c r="J252" s="126"/>
      <c r="K252" s="126"/>
      <c r="L252" s="126"/>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4"/>
      <c r="AL252" s="104"/>
      <c r="AM252" s="104"/>
      <c r="AN252" s="104"/>
      <c r="AO252" s="104"/>
      <c r="AP252" s="104"/>
      <c r="AQ252" s="104"/>
      <c r="AR252" s="104"/>
      <c r="AS252" s="104"/>
      <c r="AT252" s="104"/>
    </row>
    <row r="253" spans="1:46" ht="12">
      <c r="A253" s="104"/>
      <c r="B253" s="104"/>
      <c r="C253" s="104"/>
      <c r="D253" s="104"/>
      <c r="E253" s="104"/>
      <c r="F253" s="104"/>
      <c r="G253" s="105"/>
      <c r="H253" s="105"/>
      <c r="I253" s="126"/>
      <c r="J253" s="126"/>
      <c r="K253" s="126"/>
      <c r="L253" s="126"/>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4"/>
      <c r="AL253" s="104"/>
      <c r="AM253" s="104"/>
      <c r="AN253" s="104"/>
      <c r="AO253" s="104"/>
      <c r="AP253" s="104"/>
      <c r="AQ253" s="104"/>
      <c r="AR253" s="104"/>
      <c r="AS253" s="104"/>
      <c r="AT253" s="104"/>
    </row>
    <row r="254" spans="1:46" ht="12">
      <c r="A254" s="104"/>
      <c r="B254" s="104"/>
      <c r="C254" s="104"/>
      <c r="D254" s="104"/>
      <c r="E254" s="104"/>
      <c r="F254" s="104"/>
      <c r="G254" s="105"/>
      <c r="H254" s="105"/>
      <c r="I254" s="126"/>
      <c r="J254" s="126"/>
      <c r="K254" s="126"/>
      <c r="L254" s="126"/>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4"/>
      <c r="AL254" s="104"/>
      <c r="AM254" s="104"/>
      <c r="AN254" s="104"/>
      <c r="AO254" s="104"/>
      <c r="AP254" s="104"/>
      <c r="AQ254" s="104"/>
      <c r="AR254" s="104"/>
      <c r="AS254" s="104"/>
      <c r="AT254" s="104"/>
    </row>
    <row r="255" spans="1:46" ht="12">
      <c r="A255" s="104"/>
      <c r="B255" s="104"/>
      <c r="C255" s="104"/>
      <c r="D255" s="104"/>
      <c r="E255" s="104"/>
      <c r="F255" s="104"/>
      <c r="G255" s="105"/>
      <c r="H255" s="105"/>
      <c r="I255" s="126"/>
      <c r="J255" s="126"/>
      <c r="K255" s="126"/>
      <c r="L255" s="126"/>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4"/>
      <c r="AL255" s="104"/>
      <c r="AM255" s="104"/>
      <c r="AN255" s="104"/>
      <c r="AO255" s="104"/>
      <c r="AP255" s="104"/>
      <c r="AQ255" s="104"/>
      <c r="AR255" s="104"/>
      <c r="AS255" s="104"/>
      <c r="AT255" s="104"/>
    </row>
    <row r="256" spans="1:46" ht="12">
      <c r="A256" s="104"/>
      <c r="B256" s="104"/>
      <c r="C256" s="104"/>
      <c r="D256" s="104"/>
      <c r="E256" s="104"/>
      <c r="F256" s="104"/>
      <c r="G256" s="105"/>
      <c r="H256" s="105"/>
      <c r="I256" s="126"/>
      <c r="J256" s="126"/>
      <c r="K256" s="126"/>
      <c r="L256" s="126"/>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4"/>
      <c r="AL256" s="104"/>
      <c r="AM256" s="104"/>
      <c r="AN256" s="104"/>
      <c r="AO256" s="104"/>
      <c r="AP256" s="104"/>
      <c r="AQ256" s="104"/>
      <c r="AR256" s="104"/>
      <c r="AS256" s="104"/>
      <c r="AT256" s="104"/>
    </row>
    <row r="257" spans="1:46" ht="12">
      <c r="A257" s="104"/>
      <c r="B257" s="104"/>
      <c r="C257" s="104"/>
      <c r="D257" s="104"/>
      <c r="E257" s="104"/>
      <c r="F257" s="104"/>
      <c r="G257" s="105"/>
      <c r="H257" s="105"/>
      <c r="I257" s="126"/>
      <c r="J257" s="126"/>
      <c r="K257" s="126"/>
      <c r="L257" s="126"/>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4"/>
      <c r="AL257" s="104"/>
      <c r="AM257" s="104"/>
      <c r="AN257" s="104"/>
      <c r="AO257" s="104"/>
      <c r="AP257" s="104"/>
      <c r="AQ257" s="104"/>
      <c r="AR257" s="104"/>
      <c r="AS257" s="104"/>
      <c r="AT257" s="104"/>
    </row>
    <row r="258" spans="1:46" ht="12">
      <c r="A258" s="104"/>
      <c r="B258" s="104"/>
      <c r="C258" s="104"/>
      <c r="D258" s="104"/>
      <c r="E258" s="104"/>
      <c r="F258" s="104"/>
      <c r="G258" s="105"/>
      <c r="H258" s="105"/>
      <c r="I258" s="126"/>
      <c r="J258" s="126"/>
      <c r="K258" s="126"/>
      <c r="L258" s="126"/>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4"/>
      <c r="AL258" s="104"/>
      <c r="AM258" s="104"/>
      <c r="AN258" s="104"/>
      <c r="AO258" s="104"/>
      <c r="AP258" s="104"/>
      <c r="AQ258" s="104"/>
      <c r="AR258" s="104"/>
      <c r="AS258" s="104"/>
      <c r="AT258" s="104"/>
    </row>
    <row r="259" spans="1:46" ht="12">
      <c r="A259" s="104"/>
      <c r="B259" s="104"/>
      <c r="C259" s="104"/>
      <c r="D259" s="104"/>
      <c r="E259" s="104"/>
      <c r="F259" s="104"/>
      <c r="G259" s="105"/>
      <c r="H259" s="105"/>
      <c r="I259" s="126"/>
      <c r="J259" s="126"/>
      <c r="K259" s="126"/>
      <c r="L259" s="126"/>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4"/>
      <c r="AL259" s="104"/>
      <c r="AM259" s="104"/>
      <c r="AN259" s="104"/>
      <c r="AO259" s="104"/>
      <c r="AP259" s="104"/>
      <c r="AQ259" s="104"/>
      <c r="AR259" s="104"/>
      <c r="AS259" s="104"/>
      <c r="AT259" s="104"/>
    </row>
    <row r="260" spans="1:46" ht="12">
      <c r="A260" s="104"/>
      <c r="B260" s="104"/>
      <c r="C260" s="104"/>
      <c r="D260" s="104"/>
      <c r="E260" s="104"/>
      <c r="F260" s="104"/>
      <c r="G260" s="105"/>
      <c r="H260" s="105"/>
      <c r="I260" s="126"/>
      <c r="J260" s="126"/>
      <c r="K260" s="126"/>
      <c r="L260" s="126"/>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4"/>
      <c r="AL260" s="104"/>
      <c r="AM260" s="104"/>
      <c r="AN260" s="104"/>
      <c r="AO260" s="104"/>
      <c r="AP260" s="104"/>
      <c r="AQ260" s="104"/>
      <c r="AR260" s="104"/>
      <c r="AS260" s="104"/>
      <c r="AT260" s="104"/>
    </row>
    <row r="261" spans="1:46" ht="12">
      <c r="A261" s="104"/>
      <c r="B261" s="104"/>
      <c r="C261" s="104"/>
      <c r="D261" s="104"/>
      <c r="E261" s="104"/>
      <c r="F261" s="104"/>
      <c r="G261" s="105"/>
      <c r="H261" s="105"/>
      <c r="I261" s="126"/>
      <c r="J261" s="126"/>
      <c r="K261" s="126"/>
      <c r="L261" s="126"/>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4"/>
      <c r="AL261" s="104"/>
      <c r="AM261" s="104"/>
      <c r="AN261" s="104"/>
      <c r="AO261" s="104"/>
      <c r="AP261" s="104"/>
      <c r="AQ261" s="104"/>
      <c r="AR261" s="104"/>
      <c r="AS261" s="104"/>
      <c r="AT261" s="104"/>
    </row>
    <row r="262" spans="1:46" ht="12">
      <c r="A262" s="104"/>
      <c r="B262" s="104"/>
      <c r="C262" s="104"/>
      <c r="D262" s="104"/>
      <c r="E262" s="104"/>
      <c r="F262" s="104"/>
      <c r="G262" s="105"/>
      <c r="H262" s="105"/>
      <c r="I262" s="126"/>
      <c r="J262" s="126"/>
      <c r="K262" s="126"/>
      <c r="L262" s="126"/>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4"/>
      <c r="AL262" s="104"/>
      <c r="AM262" s="104"/>
      <c r="AN262" s="104"/>
      <c r="AO262" s="104"/>
      <c r="AP262" s="104"/>
      <c r="AQ262" s="104"/>
      <c r="AR262" s="104"/>
      <c r="AS262" s="104"/>
      <c r="AT262" s="104"/>
    </row>
    <row r="263" spans="1:46" ht="12">
      <c r="A263" s="104"/>
      <c r="B263" s="104"/>
      <c r="C263" s="104"/>
      <c r="D263" s="104"/>
      <c r="E263" s="104"/>
      <c r="F263" s="104"/>
      <c r="G263" s="105"/>
      <c r="H263" s="105"/>
      <c r="I263" s="126"/>
      <c r="J263" s="126"/>
      <c r="K263" s="126"/>
      <c r="L263" s="126"/>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4"/>
      <c r="AL263" s="104"/>
      <c r="AM263" s="104"/>
      <c r="AN263" s="104"/>
      <c r="AO263" s="104"/>
      <c r="AP263" s="104"/>
      <c r="AQ263" s="104"/>
      <c r="AR263" s="104"/>
      <c r="AS263" s="104"/>
      <c r="AT263" s="104"/>
    </row>
    <row r="264" spans="1:46" ht="12">
      <c r="A264" s="104"/>
      <c r="B264" s="104"/>
      <c r="C264" s="104"/>
      <c r="D264" s="104"/>
      <c r="E264" s="104"/>
      <c r="F264" s="104"/>
      <c r="G264" s="105"/>
      <c r="H264" s="105"/>
      <c r="I264" s="126"/>
      <c r="J264" s="126"/>
      <c r="K264" s="126"/>
      <c r="L264" s="126"/>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4"/>
      <c r="AL264" s="104"/>
      <c r="AM264" s="104"/>
      <c r="AN264" s="104"/>
      <c r="AO264" s="104"/>
      <c r="AP264" s="104"/>
      <c r="AQ264" s="104"/>
      <c r="AR264" s="104"/>
      <c r="AS264" s="104"/>
      <c r="AT264" s="104"/>
    </row>
    <row r="265" spans="1:46" ht="12">
      <c r="A265" s="104"/>
      <c r="B265" s="104"/>
      <c r="C265" s="104"/>
      <c r="D265" s="104"/>
      <c r="E265" s="104"/>
      <c r="F265" s="104"/>
      <c r="G265" s="105"/>
      <c r="H265" s="105"/>
      <c r="I265" s="126"/>
      <c r="J265" s="126"/>
      <c r="K265" s="126"/>
      <c r="L265" s="126"/>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4"/>
      <c r="AQ265" s="104"/>
      <c r="AR265" s="104"/>
      <c r="AS265" s="104"/>
      <c r="AT265" s="104"/>
    </row>
    <row r="266" spans="1:46" ht="12">
      <c r="A266" s="104"/>
      <c r="B266" s="104"/>
      <c r="C266" s="104"/>
      <c r="D266" s="104"/>
      <c r="E266" s="104"/>
      <c r="F266" s="104"/>
      <c r="G266" s="105"/>
      <c r="H266" s="105"/>
      <c r="I266" s="126"/>
      <c r="J266" s="126"/>
      <c r="K266" s="126"/>
      <c r="L266" s="126"/>
      <c r="M266" s="104"/>
      <c r="N266" s="104"/>
      <c r="O266" s="104"/>
      <c r="P266" s="104"/>
      <c r="Q266" s="104"/>
      <c r="R266" s="104"/>
      <c r="S266" s="104"/>
      <c r="T266" s="104"/>
      <c r="U266" s="104"/>
      <c r="V266" s="104"/>
      <c r="W266" s="104"/>
      <c r="X266" s="104"/>
      <c r="Y266" s="104"/>
      <c r="Z266" s="104"/>
      <c r="AA266" s="104"/>
      <c r="AB266" s="104"/>
      <c r="AC266" s="104"/>
      <c r="AD266" s="104"/>
      <c r="AE266" s="104"/>
      <c r="AF266" s="104"/>
      <c r="AG266" s="104"/>
      <c r="AH266" s="104"/>
      <c r="AI266" s="104"/>
      <c r="AJ266" s="104"/>
      <c r="AK266" s="104"/>
      <c r="AL266" s="104"/>
      <c r="AM266" s="104"/>
      <c r="AN266" s="104"/>
      <c r="AO266" s="104"/>
      <c r="AP266" s="104"/>
      <c r="AQ266" s="104"/>
      <c r="AR266" s="104"/>
      <c r="AS266" s="104"/>
      <c r="AT266" s="104"/>
    </row>
    <row r="267" spans="1:46" ht="12">
      <c r="A267" s="104"/>
      <c r="B267" s="104"/>
      <c r="C267" s="104"/>
      <c r="D267" s="104"/>
      <c r="E267" s="104"/>
      <c r="F267" s="104"/>
      <c r="G267" s="105"/>
      <c r="H267" s="105"/>
      <c r="I267" s="126"/>
      <c r="J267" s="126"/>
      <c r="K267" s="126"/>
      <c r="L267" s="126"/>
      <c r="M267" s="104"/>
      <c r="N267" s="104"/>
      <c r="O267" s="104"/>
      <c r="P267" s="104"/>
      <c r="Q267" s="104"/>
      <c r="R267" s="104"/>
      <c r="S267" s="104"/>
      <c r="T267" s="104"/>
      <c r="U267" s="104"/>
      <c r="V267" s="104"/>
      <c r="W267" s="104"/>
      <c r="X267" s="104"/>
      <c r="Y267" s="104"/>
      <c r="Z267" s="104"/>
      <c r="AA267" s="104"/>
      <c r="AB267" s="104"/>
      <c r="AC267" s="104"/>
      <c r="AD267" s="104"/>
      <c r="AE267" s="104"/>
      <c r="AF267" s="104"/>
      <c r="AG267" s="104"/>
      <c r="AH267" s="104"/>
      <c r="AI267" s="104"/>
      <c r="AJ267" s="104"/>
      <c r="AK267" s="104"/>
      <c r="AL267" s="104"/>
      <c r="AM267" s="104"/>
      <c r="AN267" s="104"/>
      <c r="AO267" s="104"/>
      <c r="AP267" s="104"/>
      <c r="AQ267" s="104"/>
      <c r="AR267" s="104"/>
      <c r="AS267" s="104"/>
      <c r="AT267" s="104"/>
    </row>
    <row r="268" spans="1:46" ht="12">
      <c r="A268" s="104"/>
      <c r="B268" s="104"/>
      <c r="C268" s="104"/>
      <c r="D268" s="104"/>
      <c r="E268" s="104"/>
      <c r="F268" s="104"/>
      <c r="G268" s="105"/>
      <c r="H268" s="105"/>
      <c r="I268" s="126"/>
      <c r="J268" s="126"/>
      <c r="K268" s="126"/>
      <c r="L268" s="126"/>
      <c r="M268" s="104"/>
      <c r="N268" s="104"/>
      <c r="O268" s="104"/>
      <c r="P268" s="104"/>
      <c r="Q268" s="104"/>
      <c r="R268" s="104"/>
      <c r="S268" s="104"/>
      <c r="T268" s="104"/>
      <c r="U268" s="104"/>
      <c r="V268" s="104"/>
      <c r="W268" s="104"/>
      <c r="X268" s="104"/>
      <c r="Y268" s="104"/>
      <c r="Z268" s="104"/>
      <c r="AA268" s="104"/>
      <c r="AB268" s="104"/>
      <c r="AC268" s="104"/>
      <c r="AD268" s="104"/>
      <c r="AE268" s="104"/>
      <c r="AF268" s="104"/>
      <c r="AG268" s="104"/>
      <c r="AH268" s="104"/>
      <c r="AI268" s="104"/>
      <c r="AJ268" s="104"/>
      <c r="AK268" s="104"/>
      <c r="AL268" s="104"/>
      <c r="AM268" s="104"/>
      <c r="AN268" s="104"/>
      <c r="AO268" s="104"/>
      <c r="AP268" s="104"/>
      <c r="AQ268" s="104"/>
      <c r="AR268" s="104"/>
      <c r="AS268" s="104"/>
      <c r="AT268" s="104"/>
    </row>
    <row r="269" spans="1:46" ht="12">
      <c r="A269" s="104"/>
      <c r="B269" s="104"/>
      <c r="C269" s="104"/>
      <c r="D269" s="104"/>
      <c r="E269" s="104"/>
      <c r="F269" s="104"/>
      <c r="G269" s="105"/>
      <c r="H269" s="105"/>
      <c r="I269" s="126"/>
      <c r="J269" s="126"/>
      <c r="K269" s="126"/>
      <c r="L269" s="126"/>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4"/>
      <c r="AL269" s="104"/>
      <c r="AM269" s="104"/>
      <c r="AN269" s="104"/>
      <c r="AO269" s="104"/>
      <c r="AP269" s="104"/>
      <c r="AQ269" s="104"/>
      <c r="AR269" s="104"/>
      <c r="AS269" s="104"/>
      <c r="AT269" s="104"/>
    </row>
    <row r="270" spans="1:46" ht="12">
      <c r="A270" s="104"/>
      <c r="B270" s="104"/>
      <c r="C270" s="104"/>
      <c r="D270" s="104"/>
      <c r="E270" s="104"/>
      <c r="F270" s="104"/>
      <c r="G270" s="105"/>
      <c r="H270" s="105"/>
      <c r="I270" s="126"/>
      <c r="J270" s="126"/>
      <c r="K270" s="126"/>
      <c r="L270" s="126"/>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4"/>
      <c r="AL270" s="104"/>
      <c r="AM270" s="104"/>
      <c r="AN270" s="104"/>
      <c r="AO270" s="104"/>
      <c r="AP270" s="104"/>
      <c r="AQ270" s="104"/>
      <c r="AR270" s="104"/>
      <c r="AS270" s="104"/>
      <c r="AT270" s="104"/>
    </row>
    <row r="271" spans="1:46" ht="12">
      <c r="A271" s="104"/>
      <c r="B271" s="104"/>
      <c r="C271" s="104"/>
      <c r="D271" s="104"/>
      <c r="E271" s="104"/>
      <c r="F271" s="104"/>
      <c r="G271" s="105"/>
      <c r="H271" s="105"/>
      <c r="I271" s="126"/>
      <c r="J271" s="126"/>
      <c r="K271" s="126"/>
      <c r="L271" s="126"/>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4"/>
      <c r="AL271" s="104"/>
      <c r="AM271" s="104"/>
      <c r="AN271" s="104"/>
      <c r="AO271" s="104"/>
      <c r="AP271" s="104"/>
      <c r="AQ271" s="104"/>
      <c r="AR271" s="104"/>
      <c r="AS271" s="104"/>
      <c r="AT271" s="104"/>
    </row>
    <row r="272" spans="1:46" ht="12">
      <c r="A272" s="104"/>
      <c r="B272" s="104"/>
      <c r="C272" s="104"/>
      <c r="D272" s="104"/>
      <c r="E272" s="104"/>
      <c r="F272" s="104"/>
      <c r="G272" s="105"/>
      <c r="H272" s="105"/>
      <c r="I272" s="126"/>
      <c r="J272" s="126"/>
      <c r="K272" s="126"/>
      <c r="L272" s="126"/>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4"/>
      <c r="AL272" s="104"/>
      <c r="AM272" s="104"/>
      <c r="AN272" s="104"/>
      <c r="AO272" s="104"/>
      <c r="AP272" s="104"/>
      <c r="AQ272" s="104"/>
      <c r="AR272" s="104"/>
      <c r="AS272" s="104"/>
      <c r="AT272" s="104"/>
    </row>
    <row r="273" spans="1:46" ht="12">
      <c r="A273" s="104"/>
      <c r="B273" s="104"/>
      <c r="C273" s="104"/>
      <c r="D273" s="104"/>
      <c r="E273" s="104"/>
      <c r="F273" s="104"/>
      <c r="G273" s="105"/>
      <c r="H273" s="105"/>
      <c r="I273" s="126"/>
      <c r="J273" s="126"/>
      <c r="K273" s="126"/>
      <c r="L273" s="126"/>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4"/>
      <c r="AL273" s="104"/>
      <c r="AM273" s="104"/>
      <c r="AN273" s="104"/>
      <c r="AO273" s="104"/>
      <c r="AP273" s="104"/>
      <c r="AQ273" s="104"/>
      <c r="AR273" s="104"/>
      <c r="AS273" s="104"/>
      <c r="AT273" s="104"/>
    </row>
    <row r="274" spans="1:46" ht="12">
      <c r="A274" s="104"/>
      <c r="B274" s="104"/>
      <c r="C274" s="104"/>
      <c r="D274" s="104"/>
      <c r="E274" s="104"/>
      <c r="F274" s="104"/>
      <c r="G274" s="105"/>
      <c r="H274" s="105"/>
      <c r="I274" s="126"/>
      <c r="J274" s="126"/>
      <c r="K274" s="126"/>
      <c r="L274" s="126"/>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4"/>
      <c r="AL274" s="104"/>
      <c r="AM274" s="104"/>
      <c r="AN274" s="104"/>
      <c r="AO274" s="104"/>
      <c r="AP274" s="104"/>
      <c r="AQ274" s="104"/>
      <c r="AR274" s="104"/>
      <c r="AS274" s="104"/>
      <c r="AT274" s="104"/>
    </row>
    <row r="275" spans="1:46" ht="12">
      <c r="A275" s="104"/>
      <c r="B275" s="104"/>
      <c r="C275" s="104"/>
      <c r="D275" s="104"/>
      <c r="E275" s="104"/>
      <c r="F275" s="104"/>
      <c r="G275" s="105"/>
      <c r="H275" s="105"/>
      <c r="I275" s="126"/>
      <c r="J275" s="126"/>
      <c r="K275" s="126"/>
      <c r="L275" s="126"/>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4"/>
      <c r="AL275" s="104"/>
      <c r="AM275" s="104"/>
      <c r="AN275" s="104"/>
      <c r="AO275" s="104"/>
      <c r="AP275" s="104"/>
      <c r="AQ275" s="104"/>
      <c r="AR275" s="104"/>
      <c r="AS275" s="104"/>
      <c r="AT275" s="104"/>
    </row>
    <row r="276" spans="1:46" ht="12">
      <c r="A276" s="104"/>
      <c r="B276" s="104"/>
      <c r="C276" s="104"/>
      <c r="D276" s="104"/>
      <c r="E276" s="104"/>
      <c r="F276" s="104"/>
      <c r="G276" s="105"/>
      <c r="H276" s="105"/>
      <c r="I276" s="126"/>
      <c r="J276" s="126"/>
      <c r="K276" s="126"/>
      <c r="L276" s="126"/>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4"/>
      <c r="AL276" s="104"/>
      <c r="AM276" s="104"/>
      <c r="AN276" s="104"/>
      <c r="AO276" s="104"/>
      <c r="AP276" s="104"/>
      <c r="AQ276" s="104"/>
      <c r="AR276" s="104"/>
      <c r="AS276" s="104"/>
      <c r="AT276" s="104"/>
    </row>
    <row r="277" spans="1:46" ht="12">
      <c r="A277" s="104"/>
      <c r="B277" s="104"/>
      <c r="C277" s="104"/>
      <c r="D277" s="104"/>
      <c r="E277" s="104"/>
      <c r="F277" s="104"/>
      <c r="G277" s="105"/>
      <c r="H277" s="105"/>
      <c r="I277" s="126"/>
      <c r="J277" s="126"/>
      <c r="K277" s="126"/>
      <c r="L277" s="126"/>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4"/>
      <c r="AL277" s="104"/>
      <c r="AM277" s="104"/>
      <c r="AN277" s="104"/>
      <c r="AO277" s="104"/>
      <c r="AP277" s="104"/>
      <c r="AQ277" s="104"/>
      <c r="AR277" s="104"/>
      <c r="AS277" s="104"/>
      <c r="AT277" s="104"/>
    </row>
    <row r="278" spans="1:46" ht="12">
      <c r="A278" s="104"/>
      <c r="B278" s="104"/>
      <c r="C278" s="104"/>
      <c r="D278" s="104"/>
      <c r="E278" s="104"/>
      <c r="F278" s="104"/>
      <c r="G278" s="105"/>
      <c r="H278" s="105"/>
      <c r="I278" s="126"/>
      <c r="J278" s="126"/>
      <c r="K278" s="126"/>
      <c r="L278" s="126"/>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4"/>
      <c r="AL278" s="104"/>
      <c r="AM278" s="104"/>
      <c r="AN278" s="104"/>
      <c r="AO278" s="104"/>
      <c r="AP278" s="104"/>
      <c r="AQ278" s="104"/>
      <c r="AR278" s="104"/>
      <c r="AS278" s="104"/>
      <c r="AT278" s="104"/>
    </row>
    <row r="279" spans="1:46" ht="12">
      <c r="A279" s="104"/>
      <c r="B279" s="104"/>
      <c r="C279" s="104"/>
      <c r="D279" s="104"/>
      <c r="E279" s="104"/>
      <c r="F279" s="104"/>
      <c r="G279" s="105"/>
      <c r="H279" s="105"/>
      <c r="I279" s="126"/>
      <c r="J279" s="126"/>
      <c r="K279" s="126"/>
      <c r="L279" s="126"/>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4"/>
      <c r="AL279" s="104"/>
      <c r="AM279" s="104"/>
      <c r="AN279" s="104"/>
      <c r="AO279" s="104"/>
      <c r="AP279" s="104"/>
      <c r="AQ279" s="104"/>
      <c r="AR279" s="104"/>
      <c r="AS279" s="104"/>
      <c r="AT279" s="104"/>
    </row>
    <row r="280" spans="1:46" ht="12">
      <c r="A280" s="104"/>
      <c r="B280" s="104"/>
      <c r="C280" s="104"/>
      <c r="D280" s="104"/>
      <c r="E280" s="104"/>
      <c r="F280" s="104"/>
      <c r="G280" s="105"/>
      <c r="H280" s="105"/>
      <c r="I280" s="126"/>
      <c r="J280" s="126"/>
      <c r="K280" s="126"/>
      <c r="L280" s="126"/>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4"/>
      <c r="AL280" s="104"/>
      <c r="AM280" s="104"/>
      <c r="AN280" s="104"/>
      <c r="AO280" s="104"/>
      <c r="AP280" s="104"/>
      <c r="AQ280" s="104"/>
      <c r="AR280" s="104"/>
      <c r="AS280" s="104"/>
      <c r="AT280" s="104"/>
    </row>
    <row r="281" spans="1:46" ht="12">
      <c r="A281" s="104"/>
      <c r="B281" s="104"/>
      <c r="C281" s="104"/>
      <c r="D281" s="104"/>
      <c r="E281" s="104"/>
      <c r="F281" s="104"/>
      <c r="G281" s="105"/>
      <c r="H281" s="105"/>
      <c r="I281" s="126"/>
      <c r="J281" s="126"/>
      <c r="K281" s="126"/>
      <c r="L281" s="126"/>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4"/>
      <c r="AL281" s="104"/>
      <c r="AM281" s="104"/>
      <c r="AN281" s="104"/>
      <c r="AO281" s="104"/>
      <c r="AP281" s="104"/>
      <c r="AQ281" s="104"/>
      <c r="AR281" s="104"/>
      <c r="AS281" s="104"/>
      <c r="AT281" s="104"/>
    </row>
    <row r="282" spans="1:46" ht="12">
      <c r="A282" s="104"/>
      <c r="B282" s="104"/>
      <c r="C282" s="104"/>
      <c r="D282" s="104"/>
      <c r="E282" s="104"/>
      <c r="F282" s="104"/>
      <c r="G282" s="105"/>
      <c r="H282" s="105"/>
      <c r="I282" s="126"/>
      <c r="J282" s="126"/>
      <c r="K282" s="126"/>
      <c r="L282" s="126"/>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4"/>
      <c r="AL282" s="104"/>
      <c r="AM282" s="104"/>
      <c r="AN282" s="104"/>
      <c r="AO282" s="104"/>
      <c r="AP282" s="104"/>
      <c r="AQ282" s="104"/>
      <c r="AR282" s="104"/>
      <c r="AS282" s="104"/>
      <c r="AT282" s="104"/>
    </row>
    <row r="283" spans="1:46" ht="12">
      <c r="A283" s="104"/>
      <c r="B283" s="104"/>
      <c r="C283" s="104"/>
      <c r="D283" s="104"/>
      <c r="E283" s="104"/>
      <c r="F283" s="104"/>
      <c r="G283" s="105"/>
      <c r="H283" s="105"/>
      <c r="I283" s="126"/>
      <c r="J283" s="126"/>
      <c r="K283" s="126"/>
      <c r="L283" s="126"/>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4"/>
      <c r="AL283" s="104"/>
      <c r="AM283" s="104"/>
      <c r="AN283" s="104"/>
      <c r="AO283" s="104"/>
      <c r="AP283" s="104"/>
      <c r="AQ283" s="104"/>
      <c r="AR283" s="104"/>
      <c r="AS283" s="104"/>
      <c r="AT283" s="104"/>
    </row>
    <row r="284" spans="1:46" ht="12">
      <c r="A284" s="104"/>
      <c r="B284" s="104"/>
      <c r="C284" s="104"/>
      <c r="D284" s="104"/>
      <c r="E284" s="104"/>
      <c r="F284" s="104"/>
      <c r="G284" s="105"/>
      <c r="H284" s="105"/>
      <c r="I284" s="126"/>
      <c r="J284" s="126"/>
      <c r="K284" s="126"/>
      <c r="L284" s="126"/>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4"/>
      <c r="AL284" s="104"/>
      <c r="AM284" s="104"/>
      <c r="AN284" s="104"/>
      <c r="AO284" s="104"/>
      <c r="AP284" s="104"/>
      <c r="AQ284" s="104"/>
      <c r="AR284" s="104"/>
      <c r="AS284" s="104"/>
      <c r="AT284" s="104"/>
    </row>
    <row r="285" spans="1:46" ht="12">
      <c r="A285" s="104"/>
      <c r="B285" s="104"/>
      <c r="C285" s="104"/>
      <c r="D285" s="104"/>
      <c r="E285" s="104"/>
      <c r="F285" s="104"/>
      <c r="G285" s="105"/>
      <c r="H285" s="105"/>
      <c r="I285" s="126"/>
      <c r="J285" s="126"/>
      <c r="K285" s="126"/>
      <c r="L285" s="126"/>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4"/>
      <c r="AL285" s="104"/>
      <c r="AM285" s="104"/>
      <c r="AN285" s="104"/>
      <c r="AO285" s="104"/>
      <c r="AP285" s="104"/>
      <c r="AQ285" s="104"/>
      <c r="AR285" s="104"/>
      <c r="AS285" s="104"/>
      <c r="AT285" s="104"/>
    </row>
    <row r="286" spans="1:46" ht="12">
      <c r="A286" s="104"/>
      <c r="B286" s="104"/>
      <c r="C286" s="104"/>
      <c r="D286" s="104"/>
      <c r="E286" s="104"/>
      <c r="F286" s="104"/>
      <c r="G286" s="105"/>
      <c r="H286" s="105"/>
      <c r="I286" s="126"/>
      <c r="J286" s="126"/>
      <c r="K286" s="126"/>
      <c r="L286" s="126"/>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4"/>
      <c r="AL286" s="104"/>
      <c r="AM286" s="104"/>
      <c r="AN286" s="104"/>
      <c r="AO286" s="104"/>
      <c r="AP286" s="104"/>
      <c r="AQ286" s="104"/>
      <c r="AR286" s="104"/>
      <c r="AS286" s="104"/>
      <c r="AT286" s="104"/>
    </row>
    <row r="287" spans="1:46" ht="12">
      <c r="A287" s="104"/>
      <c r="B287" s="104"/>
      <c r="C287" s="104"/>
      <c r="D287" s="104"/>
      <c r="E287" s="104"/>
      <c r="F287" s="104"/>
      <c r="G287" s="105"/>
      <c r="H287" s="105"/>
      <c r="I287" s="126"/>
      <c r="J287" s="126"/>
      <c r="K287" s="126"/>
      <c r="L287" s="126"/>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4"/>
      <c r="AL287" s="104"/>
      <c r="AM287" s="104"/>
      <c r="AN287" s="104"/>
      <c r="AO287" s="104"/>
      <c r="AP287" s="104"/>
      <c r="AQ287" s="104"/>
      <c r="AR287" s="104"/>
      <c r="AS287" s="104"/>
      <c r="AT287" s="104"/>
    </row>
    <row r="288" spans="1:46" ht="12">
      <c r="A288" s="104"/>
      <c r="B288" s="104"/>
      <c r="C288" s="104"/>
      <c r="D288" s="104"/>
      <c r="E288" s="104"/>
      <c r="F288" s="104"/>
      <c r="G288" s="105"/>
      <c r="H288" s="105"/>
      <c r="I288" s="126"/>
      <c r="J288" s="126"/>
      <c r="K288" s="126"/>
      <c r="L288" s="126"/>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4"/>
      <c r="AL288" s="104"/>
      <c r="AM288" s="104"/>
      <c r="AN288" s="104"/>
      <c r="AO288" s="104"/>
      <c r="AP288" s="104"/>
      <c r="AQ288" s="104"/>
      <c r="AR288" s="104"/>
      <c r="AS288" s="104"/>
      <c r="AT288" s="104"/>
    </row>
    <row r="289" spans="1:46" ht="12">
      <c r="A289" s="104"/>
      <c r="B289" s="104"/>
      <c r="C289" s="104"/>
      <c r="D289" s="104"/>
      <c r="E289" s="104"/>
      <c r="F289" s="104"/>
      <c r="G289" s="105"/>
      <c r="H289" s="105"/>
      <c r="I289" s="126"/>
      <c r="J289" s="126"/>
      <c r="K289" s="126"/>
      <c r="L289" s="126"/>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4"/>
      <c r="AL289" s="104"/>
      <c r="AM289" s="104"/>
      <c r="AN289" s="104"/>
      <c r="AO289" s="104"/>
      <c r="AP289" s="104"/>
      <c r="AQ289" s="104"/>
      <c r="AR289" s="104"/>
      <c r="AS289" s="104"/>
      <c r="AT289" s="104"/>
    </row>
    <row r="290" spans="1:46" ht="12">
      <c r="A290" s="104"/>
      <c r="B290" s="104"/>
      <c r="C290" s="104"/>
      <c r="D290" s="104"/>
      <c r="E290" s="104"/>
      <c r="F290" s="104"/>
      <c r="G290" s="105"/>
      <c r="H290" s="105"/>
      <c r="I290" s="126"/>
      <c r="J290" s="126"/>
      <c r="K290" s="126"/>
      <c r="L290" s="126"/>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4"/>
      <c r="AL290" s="104"/>
      <c r="AM290" s="104"/>
      <c r="AN290" s="104"/>
      <c r="AO290" s="104"/>
      <c r="AP290" s="104"/>
      <c r="AQ290" s="104"/>
      <c r="AR290" s="104"/>
      <c r="AS290" s="104"/>
      <c r="AT290" s="104"/>
    </row>
    <row r="291" spans="1:46" ht="12">
      <c r="A291" s="104"/>
      <c r="B291" s="104"/>
      <c r="C291" s="104"/>
      <c r="D291" s="104"/>
      <c r="E291" s="104"/>
      <c r="F291" s="104"/>
      <c r="G291" s="105"/>
      <c r="H291" s="105"/>
      <c r="I291" s="126"/>
      <c r="J291" s="126"/>
      <c r="K291" s="126"/>
      <c r="L291" s="126"/>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4"/>
      <c r="AL291" s="104"/>
      <c r="AM291" s="104"/>
      <c r="AN291" s="104"/>
      <c r="AO291" s="104"/>
      <c r="AP291" s="104"/>
      <c r="AQ291" s="104"/>
      <c r="AR291" s="104"/>
      <c r="AS291" s="104"/>
      <c r="AT291" s="104"/>
    </row>
    <row r="292" spans="1:46" ht="12">
      <c r="A292" s="104"/>
      <c r="B292" s="104"/>
      <c r="C292" s="104"/>
      <c r="D292" s="104"/>
      <c r="E292" s="104"/>
      <c r="F292" s="104"/>
      <c r="G292" s="105"/>
      <c r="H292" s="105"/>
      <c r="I292" s="126"/>
      <c r="J292" s="126"/>
      <c r="K292" s="126"/>
      <c r="L292" s="126"/>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4"/>
      <c r="AL292" s="104"/>
      <c r="AM292" s="104"/>
      <c r="AN292" s="104"/>
      <c r="AO292" s="104"/>
      <c r="AP292" s="104"/>
      <c r="AQ292" s="104"/>
      <c r="AR292" s="104"/>
      <c r="AS292" s="104"/>
      <c r="AT292" s="104"/>
    </row>
    <row r="293" spans="1:46" ht="12">
      <c r="A293" s="104"/>
      <c r="B293" s="104"/>
      <c r="C293" s="104"/>
      <c r="D293" s="104"/>
      <c r="E293" s="104"/>
      <c r="F293" s="104"/>
      <c r="G293" s="105"/>
      <c r="H293" s="105"/>
      <c r="I293" s="126"/>
      <c r="J293" s="126"/>
      <c r="K293" s="126"/>
      <c r="L293" s="126"/>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4"/>
      <c r="AL293" s="104"/>
      <c r="AM293" s="104"/>
      <c r="AN293" s="104"/>
      <c r="AO293" s="104"/>
      <c r="AP293" s="104"/>
      <c r="AQ293" s="104"/>
      <c r="AR293" s="104"/>
      <c r="AS293" s="104"/>
      <c r="AT293" s="104"/>
    </row>
    <row r="294" spans="1:46" ht="12">
      <c r="A294" s="104"/>
      <c r="B294" s="104"/>
      <c r="C294" s="104"/>
      <c r="D294" s="104"/>
      <c r="E294" s="104"/>
      <c r="F294" s="104"/>
      <c r="G294" s="105"/>
      <c r="H294" s="105"/>
      <c r="I294" s="126"/>
      <c r="J294" s="126"/>
      <c r="K294" s="126"/>
      <c r="L294" s="126"/>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4"/>
      <c r="AL294" s="104"/>
      <c r="AM294" s="104"/>
      <c r="AN294" s="104"/>
      <c r="AO294" s="104"/>
      <c r="AP294" s="104"/>
      <c r="AQ294" s="104"/>
      <c r="AR294" s="104"/>
      <c r="AS294" s="104"/>
      <c r="AT294" s="104"/>
    </row>
    <row r="295" spans="1:46" ht="12">
      <c r="A295" s="104"/>
      <c r="B295" s="104"/>
      <c r="C295" s="104"/>
      <c r="D295" s="104"/>
      <c r="E295" s="104"/>
      <c r="F295" s="104"/>
      <c r="G295" s="105"/>
      <c r="H295" s="105"/>
      <c r="I295" s="126"/>
      <c r="J295" s="126"/>
      <c r="K295" s="126"/>
      <c r="L295" s="126"/>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4"/>
      <c r="AL295" s="104"/>
      <c r="AM295" s="104"/>
      <c r="AN295" s="104"/>
      <c r="AO295" s="104"/>
      <c r="AP295" s="104"/>
      <c r="AQ295" s="104"/>
      <c r="AR295" s="104"/>
      <c r="AS295" s="104"/>
      <c r="AT295" s="104"/>
    </row>
    <row r="296" spans="1:46" ht="12">
      <c r="A296" s="104"/>
      <c r="B296" s="104"/>
      <c r="C296" s="104"/>
      <c r="D296" s="104"/>
      <c r="E296" s="104"/>
      <c r="F296" s="104"/>
      <c r="G296" s="105"/>
      <c r="H296" s="105"/>
      <c r="I296" s="126"/>
      <c r="J296" s="126"/>
      <c r="K296" s="126"/>
      <c r="L296" s="126"/>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4"/>
      <c r="AL296" s="104"/>
      <c r="AM296" s="104"/>
      <c r="AN296" s="104"/>
      <c r="AO296" s="104"/>
      <c r="AP296" s="104"/>
      <c r="AQ296" s="104"/>
      <c r="AR296" s="104"/>
      <c r="AS296" s="104"/>
      <c r="AT296" s="104"/>
    </row>
    <row r="297" spans="1:46" ht="12">
      <c r="A297" s="104"/>
      <c r="B297" s="104"/>
      <c r="C297" s="104"/>
      <c r="D297" s="104"/>
      <c r="E297" s="104"/>
      <c r="F297" s="104"/>
      <c r="G297" s="105"/>
      <c r="H297" s="105"/>
      <c r="I297" s="126"/>
      <c r="J297" s="126"/>
      <c r="K297" s="126"/>
      <c r="L297" s="126"/>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4"/>
      <c r="AL297" s="104"/>
      <c r="AM297" s="104"/>
      <c r="AN297" s="104"/>
      <c r="AO297" s="104"/>
      <c r="AP297" s="104"/>
      <c r="AQ297" s="104"/>
      <c r="AR297" s="104"/>
      <c r="AS297" s="104"/>
      <c r="AT297" s="104"/>
    </row>
    <row r="298" spans="1:46" ht="12">
      <c r="A298" s="104"/>
      <c r="B298" s="104"/>
      <c r="C298" s="104"/>
      <c r="D298" s="104"/>
      <c r="E298" s="104"/>
      <c r="F298" s="104"/>
      <c r="G298" s="105"/>
      <c r="H298" s="105"/>
      <c r="I298" s="126"/>
      <c r="J298" s="126"/>
      <c r="K298" s="126"/>
      <c r="L298" s="126"/>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4"/>
      <c r="AL298" s="104"/>
      <c r="AM298" s="104"/>
      <c r="AN298" s="104"/>
      <c r="AO298" s="104"/>
      <c r="AP298" s="104"/>
      <c r="AQ298" s="104"/>
      <c r="AR298" s="104"/>
      <c r="AS298" s="104"/>
      <c r="AT298" s="104"/>
    </row>
    <row r="299" spans="1:46" ht="12">
      <c r="A299" s="104"/>
      <c r="B299" s="104"/>
      <c r="C299" s="104"/>
      <c r="D299" s="104"/>
      <c r="E299" s="104"/>
      <c r="F299" s="104"/>
      <c r="G299" s="105"/>
      <c r="H299" s="105"/>
      <c r="I299" s="126"/>
      <c r="J299" s="126"/>
      <c r="K299" s="126"/>
      <c r="L299" s="126"/>
      <c r="M299" s="104"/>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104"/>
      <c r="AL299" s="104"/>
      <c r="AM299" s="104"/>
      <c r="AN299" s="104"/>
      <c r="AO299" s="104"/>
      <c r="AP299" s="104"/>
      <c r="AQ299" s="104"/>
      <c r="AR299" s="104"/>
      <c r="AS299" s="104"/>
      <c r="AT299" s="104"/>
    </row>
    <row r="300" spans="1:46" ht="12">
      <c r="A300" s="104"/>
      <c r="B300" s="104"/>
      <c r="C300" s="104"/>
      <c r="D300" s="104"/>
      <c r="E300" s="104"/>
      <c r="F300" s="104"/>
      <c r="G300" s="105"/>
      <c r="H300" s="105"/>
      <c r="I300" s="126"/>
      <c r="J300" s="126"/>
      <c r="K300" s="126"/>
      <c r="L300" s="126"/>
      <c r="M300" s="104"/>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104"/>
      <c r="AK300" s="104"/>
      <c r="AL300" s="104"/>
      <c r="AM300" s="104"/>
      <c r="AN300" s="104"/>
      <c r="AO300" s="104"/>
      <c r="AP300" s="104"/>
      <c r="AQ300" s="104"/>
      <c r="AR300" s="104"/>
      <c r="AS300" s="104"/>
      <c r="AT300" s="104"/>
    </row>
    <row r="301" spans="1:46" ht="12">
      <c r="A301" s="104"/>
      <c r="B301" s="104"/>
      <c r="C301" s="104"/>
      <c r="D301" s="104"/>
      <c r="E301" s="104"/>
      <c r="F301" s="104"/>
      <c r="G301" s="105"/>
      <c r="H301" s="105"/>
      <c r="I301" s="126"/>
      <c r="J301" s="126"/>
      <c r="K301" s="126"/>
      <c r="L301" s="126"/>
      <c r="M301" s="104"/>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104"/>
      <c r="AK301" s="104"/>
      <c r="AL301" s="104"/>
      <c r="AM301" s="104"/>
      <c r="AN301" s="104"/>
      <c r="AO301" s="104"/>
      <c r="AP301" s="104"/>
      <c r="AQ301" s="104"/>
      <c r="AR301" s="104"/>
      <c r="AS301" s="104"/>
      <c r="AT301" s="104"/>
    </row>
    <row r="302" spans="1:46" ht="12">
      <c r="A302" s="104"/>
      <c r="B302" s="104"/>
      <c r="C302" s="104"/>
      <c r="D302" s="104"/>
      <c r="E302" s="104"/>
      <c r="F302" s="104"/>
      <c r="G302" s="105"/>
      <c r="H302" s="105"/>
      <c r="I302" s="126"/>
      <c r="J302" s="126"/>
      <c r="K302" s="126"/>
      <c r="L302" s="126"/>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4"/>
      <c r="AL302" s="104"/>
      <c r="AM302" s="104"/>
      <c r="AN302" s="104"/>
      <c r="AO302" s="104"/>
      <c r="AP302" s="104"/>
      <c r="AQ302" s="104"/>
      <c r="AR302" s="104"/>
      <c r="AS302" s="104"/>
      <c r="AT302" s="104"/>
    </row>
    <row r="303" spans="1:46" ht="12">
      <c r="A303" s="104"/>
      <c r="B303" s="104"/>
      <c r="C303" s="104"/>
      <c r="D303" s="104"/>
      <c r="E303" s="104"/>
      <c r="F303" s="104"/>
      <c r="G303" s="105"/>
      <c r="H303" s="105"/>
      <c r="I303" s="126"/>
      <c r="J303" s="126"/>
      <c r="K303" s="126"/>
      <c r="L303" s="126"/>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4"/>
      <c r="AL303" s="104"/>
      <c r="AM303" s="104"/>
      <c r="AN303" s="104"/>
      <c r="AO303" s="104"/>
      <c r="AP303" s="104"/>
      <c r="AQ303" s="104"/>
      <c r="AR303" s="104"/>
      <c r="AS303" s="104"/>
      <c r="AT303" s="104"/>
    </row>
    <row r="304" spans="1:46" ht="12">
      <c r="A304" s="104"/>
      <c r="B304" s="104"/>
      <c r="C304" s="104"/>
      <c r="D304" s="104"/>
      <c r="E304" s="104"/>
      <c r="F304" s="104"/>
      <c r="G304" s="105"/>
      <c r="H304" s="105"/>
      <c r="I304" s="126"/>
      <c r="J304" s="126"/>
      <c r="K304" s="126"/>
      <c r="L304" s="126"/>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4"/>
      <c r="AL304" s="104"/>
      <c r="AM304" s="104"/>
      <c r="AN304" s="104"/>
      <c r="AO304" s="104"/>
      <c r="AP304" s="104"/>
      <c r="AQ304" s="104"/>
      <c r="AR304" s="104"/>
      <c r="AS304" s="104"/>
      <c r="AT304" s="104"/>
    </row>
    <row r="305" spans="1:46" ht="12">
      <c r="A305" s="104"/>
      <c r="B305" s="104"/>
      <c r="C305" s="104"/>
      <c r="D305" s="104"/>
      <c r="E305" s="104"/>
      <c r="F305" s="104"/>
      <c r="G305" s="105"/>
      <c r="H305" s="105"/>
      <c r="I305" s="126"/>
      <c r="J305" s="126"/>
      <c r="K305" s="126"/>
      <c r="L305" s="126"/>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4"/>
      <c r="AL305" s="104"/>
      <c r="AM305" s="104"/>
      <c r="AN305" s="104"/>
      <c r="AO305" s="104"/>
      <c r="AP305" s="104"/>
      <c r="AQ305" s="104"/>
      <c r="AR305" s="104"/>
      <c r="AS305" s="104"/>
      <c r="AT305" s="104"/>
    </row>
    <row r="306" spans="1:46" ht="12">
      <c r="A306" s="104"/>
      <c r="B306" s="104"/>
      <c r="C306" s="104"/>
      <c r="D306" s="104"/>
      <c r="E306" s="104"/>
      <c r="F306" s="104"/>
      <c r="G306" s="105"/>
      <c r="H306" s="105"/>
      <c r="I306" s="126"/>
      <c r="J306" s="126"/>
      <c r="K306" s="126"/>
      <c r="L306" s="126"/>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4"/>
      <c r="AL306" s="104"/>
      <c r="AM306" s="104"/>
      <c r="AN306" s="104"/>
      <c r="AO306" s="104"/>
      <c r="AP306" s="104"/>
      <c r="AQ306" s="104"/>
      <c r="AR306" s="104"/>
      <c r="AS306" s="104"/>
      <c r="AT306" s="104"/>
    </row>
    <row r="307" spans="1:46" ht="12">
      <c r="A307" s="104"/>
      <c r="B307" s="104"/>
      <c r="C307" s="104"/>
      <c r="D307" s="104"/>
      <c r="E307" s="104"/>
      <c r="F307" s="104"/>
      <c r="G307" s="105"/>
      <c r="H307" s="105"/>
      <c r="I307" s="126"/>
      <c r="J307" s="126"/>
      <c r="K307" s="126"/>
      <c r="L307" s="126"/>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row>
    <row r="308" spans="1:46" ht="12">
      <c r="A308" s="104"/>
      <c r="B308" s="104"/>
      <c r="C308" s="104"/>
      <c r="D308" s="104"/>
      <c r="E308" s="104"/>
      <c r="F308" s="104"/>
      <c r="G308" s="105"/>
      <c r="H308" s="105"/>
      <c r="I308" s="126"/>
      <c r="J308" s="126"/>
      <c r="K308" s="126"/>
      <c r="L308" s="126"/>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row>
    <row r="309" ht="12">
      <c r="F309" s="104"/>
    </row>
    <row r="310" ht="12">
      <c r="F310" s="104"/>
    </row>
    <row r="311" ht="12">
      <c r="F311" s="104"/>
    </row>
    <row r="312" ht="12">
      <c r="F312" s="104"/>
    </row>
    <row r="313" ht="12">
      <c r="F313" s="104"/>
    </row>
    <row r="314" ht="12">
      <c r="F314" s="104"/>
    </row>
    <row r="315" ht="12">
      <c r="F315" s="104"/>
    </row>
    <row r="316" ht="12">
      <c r="F316" s="104"/>
    </row>
    <row r="317" ht="12">
      <c r="F317" s="104"/>
    </row>
    <row r="318" ht="12">
      <c r="F318" s="104"/>
    </row>
    <row r="319" ht="12">
      <c r="F319" s="104"/>
    </row>
    <row r="320" ht="12">
      <c r="F320" s="104"/>
    </row>
    <row r="321" ht="12">
      <c r="F321" s="104"/>
    </row>
    <row r="322" ht="12">
      <c r="F322" s="104"/>
    </row>
    <row r="323" ht="12">
      <c r="F323" s="104"/>
    </row>
    <row r="324" ht="12">
      <c r="F324" s="104"/>
    </row>
    <row r="325" ht="12">
      <c r="F325" s="104"/>
    </row>
    <row r="326" ht="12">
      <c r="F326" s="104"/>
    </row>
    <row r="327" ht="12">
      <c r="F327" s="104"/>
    </row>
    <row r="328" ht="12">
      <c r="F328" s="104"/>
    </row>
    <row r="329" ht="12">
      <c r="F329" s="104"/>
    </row>
    <row r="330" ht="12">
      <c r="F330" s="104"/>
    </row>
    <row r="331" ht="12">
      <c r="F331" s="104"/>
    </row>
    <row r="332" ht="12">
      <c r="F332" s="104"/>
    </row>
    <row r="333" ht="12">
      <c r="F333" s="104"/>
    </row>
    <row r="334" ht="12">
      <c r="F334" s="104"/>
    </row>
    <row r="335" ht="12">
      <c r="F335" s="104"/>
    </row>
    <row r="336" ht="12">
      <c r="F336" s="104"/>
    </row>
    <row r="337" ht="12">
      <c r="F337" s="104"/>
    </row>
    <row r="338" ht="12">
      <c r="F338" s="104"/>
    </row>
    <row r="339" ht="12">
      <c r="F339" s="104"/>
    </row>
    <row r="340" ht="12">
      <c r="F340" s="104"/>
    </row>
    <row r="341" ht="12">
      <c r="F341" s="104"/>
    </row>
    <row r="342" ht="12">
      <c r="F342" s="104"/>
    </row>
    <row r="343" ht="12">
      <c r="F343" s="104"/>
    </row>
    <row r="344" ht="12">
      <c r="F344" s="104"/>
    </row>
    <row r="345" ht="12">
      <c r="F345" s="104"/>
    </row>
    <row r="346" ht="12">
      <c r="F346" s="104"/>
    </row>
    <row r="347" ht="12">
      <c r="F347" s="104"/>
    </row>
    <row r="348" ht="12">
      <c r="F348" s="104"/>
    </row>
    <row r="349" ht="12">
      <c r="F349" s="104"/>
    </row>
    <row r="350" ht="12">
      <c r="F350" s="104"/>
    </row>
    <row r="351" ht="12">
      <c r="F351" s="104"/>
    </row>
    <row r="352" ht="12">
      <c r="F352" s="104"/>
    </row>
    <row r="353" ht="12">
      <c r="F353" s="104"/>
    </row>
    <row r="354" ht="12">
      <c r="F354" s="104"/>
    </row>
    <row r="355" ht="12">
      <c r="F355" s="104"/>
    </row>
    <row r="356" ht="12">
      <c r="F356" s="104"/>
    </row>
    <row r="357" ht="12">
      <c r="F357" s="104"/>
    </row>
    <row r="358" ht="12">
      <c r="F358" s="104"/>
    </row>
    <row r="359" ht="12">
      <c r="F359" s="104"/>
    </row>
    <row r="360" ht="12">
      <c r="F360" s="104"/>
    </row>
    <row r="361" ht="12">
      <c r="F361" s="104"/>
    </row>
    <row r="362" ht="12">
      <c r="F362" s="104"/>
    </row>
    <row r="363" ht="12">
      <c r="F363" s="104"/>
    </row>
    <row r="364" ht="12">
      <c r="F364" s="104"/>
    </row>
    <row r="365" ht="12">
      <c r="F365" s="104"/>
    </row>
    <row r="366" ht="12">
      <c r="F366" s="104"/>
    </row>
    <row r="367" ht="12">
      <c r="F367" s="104"/>
    </row>
    <row r="368" ht="12">
      <c r="F368" s="104"/>
    </row>
    <row r="369" ht="12">
      <c r="F369" s="104"/>
    </row>
    <row r="370" ht="12">
      <c r="F370" s="104"/>
    </row>
    <row r="371" ht="12">
      <c r="F371" s="104"/>
    </row>
    <row r="372" ht="12">
      <c r="F372" s="104"/>
    </row>
    <row r="373" ht="12">
      <c r="F373" s="104"/>
    </row>
    <row r="374" ht="12">
      <c r="F374" s="104"/>
    </row>
    <row r="375" ht="12">
      <c r="F375" s="104"/>
    </row>
    <row r="376" ht="12">
      <c r="F376" s="104"/>
    </row>
    <row r="377" ht="12">
      <c r="F377" s="104"/>
    </row>
    <row r="378" ht="12">
      <c r="F378" s="104"/>
    </row>
  </sheetData>
  <sheetProtection password="C00D" sheet="1" objects="1" scenarios="1" selectLockedCells="1"/>
  <mergeCells count="13">
    <mergeCell ref="J4:J5"/>
    <mergeCell ref="K4:K5"/>
    <mergeCell ref="B4:E4"/>
    <mergeCell ref="N16:S18"/>
    <mergeCell ref="N10:S12"/>
    <mergeCell ref="N13:S14"/>
    <mergeCell ref="N20:S23"/>
    <mergeCell ref="A4:A5"/>
    <mergeCell ref="G3:L3"/>
    <mergeCell ref="L4:L5"/>
    <mergeCell ref="G4:G5"/>
    <mergeCell ref="H4:H5"/>
    <mergeCell ref="I4:I5"/>
  </mergeCells>
  <conditionalFormatting sqref="H7:L134">
    <cfRule type="expression" priority="1" dxfId="15" stopIfTrue="1">
      <formula>ISERROR(H7)</formula>
    </cfRule>
  </conditionalFormatting>
  <conditionalFormatting sqref="B7:E134">
    <cfRule type="expression" priority="2" dxfId="4" stopIfTrue="1">
      <formula>AND(COUNTIF($B$7:$E$134,B7)=2,NOT(ISBLANK(B7)))</formula>
    </cfRule>
  </conditionalFormatting>
  <printOptions/>
  <pageMargins left="0.75" right="0.75" top="1" bottom="1" header="0.5" footer="0.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Sheet10"/>
  <dimension ref="A1:CX382"/>
  <sheetViews>
    <sheetView zoomScalePageLayoutView="0" workbookViewId="0" topLeftCell="A1">
      <selection activeCell="A3" sqref="A3:B130"/>
    </sheetView>
  </sheetViews>
  <sheetFormatPr defaultColWidth="9.140625" defaultRowHeight="12.75"/>
  <cols>
    <col min="1" max="1" width="7.57421875" style="0" customWidth="1"/>
    <col min="2" max="2" width="10.28125" style="1" customWidth="1"/>
    <col min="3" max="3" width="7.8515625" style="1" customWidth="1"/>
    <col min="5" max="69" width="0" style="0" hidden="1" customWidth="1"/>
  </cols>
  <sheetData>
    <row r="1" spans="1:102" ht="30" customHeight="1">
      <c r="A1" s="109" t="s">
        <v>34</v>
      </c>
      <c r="B1" s="110"/>
      <c r="C1" s="110"/>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row>
    <row r="2" spans="1:102" ht="29.25" customHeight="1" thickBot="1">
      <c r="A2" s="101" t="s">
        <v>25</v>
      </c>
      <c r="B2" s="101" t="s">
        <v>33</v>
      </c>
      <c r="C2" s="102" t="s">
        <v>24</v>
      </c>
      <c r="D2" s="103"/>
      <c r="E2" s="99">
        <v>64</v>
      </c>
      <c r="F2" s="99">
        <v>65</v>
      </c>
      <c r="G2" s="99">
        <v>66</v>
      </c>
      <c r="H2" s="99">
        <v>67</v>
      </c>
      <c r="I2" s="99">
        <v>68</v>
      </c>
      <c r="J2" s="99">
        <v>69</v>
      </c>
      <c r="K2" s="99">
        <v>70</v>
      </c>
      <c r="L2" s="99">
        <v>71</v>
      </c>
      <c r="M2" s="99">
        <v>72</v>
      </c>
      <c r="N2" s="99">
        <v>73</v>
      </c>
      <c r="O2" s="99">
        <v>74</v>
      </c>
      <c r="P2" s="99">
        <v>75</v>
      </c>
      <c r="Q2" s="99">
        <v>76</v>
      </c>
      <c r="R2" s="99">
        <v>77</v>
      </c>
      <c r="S2" s="99">
        <v>78</v>
      </c>
      <c r="T2" s="99">
        <v>79</v>
      </c>
      <c r="U2" s="99">
        <v>80</v>
      </c>
      <c r="V2" s="99">
        <v>81</v>
      </c>
      <c r="W2" s="99">
        <v>82</v>
      </c>
      <c r="X2" s="99">
        <v>83</v>
      </c>
      <c r="Y2" s="99">
        <v>84</v>
      </c>
      <c r="Z2" s="99">
        <v>85</v>
      </c>
      <c r="AA2" s="99">
        <v>86</v>
      </c>
      <c r="AB2" s="99">
        <v>87</v>
      </c>
      <c r="AC2" s="99">
        <v>88</v>
      </c>
      <c r="AD2" s="99">
        <v>89</v>
      </c>
      <c r="AE2" s="99">
        <v>90</v>
      </c>
      <c r="AF2" s="99">
        <v>91</v>
      </c>
      <c r="AG2" s="99">
        <v>92</v>
      </c>
      <c r="AH2" s="99">
        <v>93</v>
      </c>
      <c r="AI2" s="99">
        <v>94</v>
      </c>
      <c r="AJ2" s="99">
        <v>95</v>
      </c>
      <c r="AK2" s="99">
        <v>96</v>
      </c>
      <c r="AL2" s="99">
        <v>97</v>
      </c>
      <c r="AM2" s="99">
        <v>98</v>
      </c>
      <c r="AN2" s="99">
        <v>99</v>
      </c>
      <c r="AO2" s="99">
        <v>100</v>
      </c>
      <c r="AP2" s="99">
        <v>101</v>
      </c>
      <c r="AQ2" s="99">
        <v>102</v>
      </c>
      <c r="AR2" s="99">
        <v>103</v>
      </c>
      <c r="AS2" s="99">
        <v>104</v>
      </c>
      <c r="AT2" s="99">
        <v>105</v>
      </c>
      <c r="AU2" s="99">
        <v>106</v>
      </c>
      <c r="AV2" s="99">
        <v>107</v>
      </c>
      <c r="AW2" s="99">
        <v>108</v>
      </c>
      <c r="AX2" s="99">
        <v>109</v>
      </c>
      <c r="AY2" s="99">
        <v>110</v>
      </c>
      <c r="AZ2" s="99">
        <v>111</v>
      </c>
      <c r="BA2" s="99">
        <v>112</v>
      </c>
      <c r="BB2" s="99">
        <v>113</v>
      </c>
      <c r="BC2" s="99">
        <v>114</v>
      </c>
      <c r="BD2" s="99">
        <v>115</v>
      </c>
      <c r="BE2" s="99">
        <v>116</v>
      </c>
      <c r="BF2" s="99">
        <v>117</v>
      </c>
      <c r="BG2" s="99">
        <v>118</v>
      </c>
      <c r="BH2" s="99">
        <v>119</v>
      </c>
      <c r="BI2" s="99">
        <v>120</v>
      </c>
      <c r="BJ2" s="99">
        <v>121</v>
      </c>
      <c r="BK2" s="99">
        <v>122</v>
      </c>
      <c r="BL2" s="99">
        <v>123</v>
      </c>
      <c r="BM2" s="99">
        <v>124</v>
      </c>
      <c r="BN2" s="99">
        <v>125</v>
      </c>
      <c r="BO2" s="99">
        <v>126</v>
      </c>
      <c r="BP2" s="99">
        <v>127</v>
      </c>
      <c r="BQ2" s="99">
        <v>128</v>
      </c>
      <c r="BR2" s="97"/>
      <c r="BS2" s="97"/>
      <c r="BT2" s="97"/>
      <c r="BU2" s="97"/>
      <c r="BV2" s="97"/>
      <c r="BW2" s="97"/>
      <c r="BX2" s="97"/>
      <c r="BY2" s="97"/>
      <c r="BZ2" s="97"/>
      <c r="CA2" s="97"/>
      <c r="CB2" s="97"/>
      <c r="CC2" s="97"/>
      <c r="CD2" s="97"/>
      <c r="CE2" s="97"/>
      <c r="CF2" s="97"/>
      <c r="CG2" s="97"/>
      <c r="CH2" s="97"/>
      <c r="CI2" s="97"/>
      <c r="CJ2" s="97"/>
      <c r="CK2" s="97"/>
      <c r="CL2" s="97"/>
      <c r="CM2" s="97"/>
      <c r="CN2" s="97"/>
      <c r="CO2" s="97"/>
      <c r="CP2" s="97"/>
      <c r="CQ2" s="97"/>
      <c r="CR2" s="97"/>
      <c r="CS2" s="97"/>
      <c r="CT2" s="97"/>
      <c r="CU2" s="97"/>
      <c r="CV2" s="97"/>
      <c r="CW2" s="97"/>
      <c r="CX2" s="97"/>
    </row>
    <row r="3" spans="1:102" ht="13.5" customHeight="1" thickTop="1">
      <c r="A3" s="95" t="str">
        <f>IF(Entries!$E7=0," ",Entries!$A7)</f>
        <v> </v>
      </c>
      <c r="B3" s="96" t="str">
        <f aca="true" ca="1" t="shared" si="0" ref="B3:B34">IF(A3=" "," ",RAND())</f>
        <v> </v>
      </c>
      <c r="C3" s="95" t="str">
        <f>IF(Entries!$E7=0," ",Entries!$A7)</f>
        <v> </v>
      </c>
      <c r="D3" s="97"/>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54" t="s">
        <v>39</v>
      </c>
      <c r="BS3" s="155"/>
      <c r="BT3" s="155"/>
      <c r="BU3" s="155"/>
      <c r="BV3" s="156"/>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row>
    <row r="4" spans="1:102" ht="13.5" customHeight="1">
      <c r="A4" s="95" t="str">
        <f>IF(Entries!$E8=0," ",Entries!$A8)</f>
        <v> </v>
      </c>
      <c r="B4" s="96" t="str">
        <f ca="1" t="shared" si="0"/>
        <v> </v>
      </c>
      <c r="C4" s="95" t="str">
        <f>IF(Entries!$E8=0," ",Entries!$A8)</f>
        <v> </v>
      </c>
      <c r="D4" s="97"/>
      <c r="E4" s="100" t="str">
        <f>$A$3</f>
        <v> </v>
      </c>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57"/>
      <c r="BS4" s="158"/>
      <c r="BT4" s="158"/>
      <c r="BU4" s="158"/>
      <c r="BV4" s="159"/>
      <c r="BW4" s="97"/>
      <c r="BX4" s="97"/>
      <c r="BY4" s="97"/>
      <c r="BZ4" s="97"/>
      <c r="CA4" s="97"/>
      <c r="CB4" s="97"/>
      <c r="CC4" s="97"/>
      <c r="CD4" s="97"/>
      <c r="CE4" s="97"/>
      <c r="CF4" s="97"/>
      <c r="CG4" s="97"/>
      <c r="CH4" s="97"/>
      <c r="CI4" s="97"/>
      <c r="CJ4" s="97"/>
      <c r="CK4" s="97"/>
      <c r="CL4" s="97"/>
      <c r="CM4" s="97"/>
      <c r="CN4" s="97"/>
      <c r="CO4" s="97"/>
      <c r="CP4" s="97"/>
      <c r="CQ4" s="97"/>
      <c r="CR4" s="97"/>
      <c r="CS4" s="97"/>
      <c r="CT4" s="97"/>
      <c r="CU4" s="97"/>
      <c r="CV4" s="97"/>
      <c r="CW4" s="97"/>
      <c r="CX4" s="97"/>
    </row>
    <row r="5" spans="1:102" ht="13.5" customHeight="1">
      <c r="A5" s="95" t="str">
        <f>IF(Entries!$E9=0," ",Entries!$A9)</f>
        <v> </v>
      </c>
      <c r="B5" s="96" t="str">
        <f ca="1" t="shared" si="0"/>
        <v> </v>
      </c>
      <c r="C5" s="95" t="str">
        <f>IF(Entries!$E9=0," ",Entries!$A9)</f>
        <v> </v>
      </c>
      <c r="D5" s="97"/>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57"/>
      <c r="BS5" s="158"/>
      <c r="BT5" s="158"/>
      <c r="BU5" s="158"/>
      <c r="BV5" s="159"/>
      <c r="BW5" s="97"/>
      <c r="BX5" s="97"/>
      <c r="BY5" s="97"/>
      <c r="BZ5" s="97"/>
      <c r="CA5" s="97"/>
      <c r="CB5" s="97"/>
      <c r="CC5" s="97"/>
      <c r="CD5" s="97"/>
      <c r="CE5" s="97"/>
      <c r="CF5" s="97"/>
      <c r="CG5" s="97"/>
      <c r="CH5" s="97"/>
      <c r="CI5" s="97"/>
      <c r="CJ5" s="97"/>
      <c r="CK5" s="97"/>
      <c r="CL5" s="97"/>
      <c r="CM5" s="97"/>
      <c r="CN5" s="97"/>
      <c r="CO5" s="97"/>
      <c r="CP5" s="97"/>
      <c r="CQ5" s="97"/>
      <c r="CR5" s="97"/>
      <c r="CS5" s="97"/>
      <c r="CT5" s="97"/>
      <c r="CU5" s="97"/>
      <c r="CV5" s="97"/>
      <c r="CW5" s="97"/>
      <c r="CX5" s="97"/>
    </row>
    <row r="6" spans="1:102" ht="13.5" customHeight="1">
      <c r="A6" s="95" t="str">
        <f>IF(Entries!$E10=0," ",Entries!$A10)</f>
        <v> </v>
      </c>
      <c r="B6" s="96" t="str">
        <f ca="1" t="shared" si="0"/>
        <v> </v>
      </c>
      <c r="C6" s="95" t="str">
        <f>IF(Entries!$E10=0," ",Entries!$A10)</f>
        <v> </v>
      </c>
      <c r="D6" s="97"/>
      <c r="E6" s="100" t="str">
        <f>$A$4</f>
        <v> </v>
      </c>
      <c r="F6" s="100" t="str">
        <f>$A$5</f>
        <v> </v>
      </c>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57"/>
      <c r="BS6" s="158"/>
      <c r="BT6" s="158"/>
      <c r="BU6" s="158"/>
      <c r="BV6" s="159"/>
      <c r="BW6" s="97"/>
      <c r="BX6" s="97"/>
      <c r="BY6" s="97"/>
      <c r="BZ6" s="97"/>
      <c r="CA6" s="97"/>
      <c r="CB6" s="97"/>
      <c r="CC6" s="97"/>
      <c r="CD6" s="97"/>
      <c r="CE6" s="97"/>
      <c r="CF6" s="97"/>
      <c r="CG6" s="97"/>
      <c r="CH6" s="97"/>
      <c r="CI6" s="97"/>
      <c r="CJ6" s="97"/>
      <c r="CK6" s="97"/>
      <c r="CL6" s="97"/>
      <c r="CM6" s="97"/>
      <c r="CN6" s="97"/>
      <c r="CO6" s="97"/>
      <c r="CP6" s="97"/>
      <c r="CQ6" s="97"/>
      <c r="CR6" s="97"/>
      <c r="CS6" s="97"/>
      <c r="CT6" s="97"/>
      <c r="CU6" s="97"/>
      <c r="CV6" s="97"/>
      <c r="CW6" s="97"/>
      <c r="CX6" s="97"/>
    </row>
    <row r="7" spans="1:102" ht="13.5" customHeight="1">
      <c r="A7" s="95" t="str">
        <f>IF(Entries!$E11=0," ",Entries!$A11)</f>
        <v> </v>
      </c>
      <c r="B7" s="96" t="str">
        <f ca="1" t="shared" si="0"/>
        <v> </v>
      </c>
      <c r="C7" s="95" t="str">
        <f>IF(Entries!$E11=0," ",Entries!$A11)</f>
        <v> </v>
      </c>
      <c r="D7" s="97"/>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57"/>
      <c r="BS7" s="158"/>
      <c r="BT7" s="158"/>
      <c r="BU7" s="158"/>
      <c r="BV7" s="159"/>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row>
    <row r="8" spans="1:102" ht="13.5" customHeight="1">
      <c r="A8" s="95" t="str">
        <f>IF(Entries!$E12=0," ",Entries!$A12)</f>
        <v> </v>
      </c>
      <c r="B8" s="96" t="str">
        <f ca="1" t="shared" si="0"/>
        <v> </v>
      </c>
      <c r="C8" s="95" t="str">
        <f>IF(Entries!$E12=0," ",Entries!$A12)</f>
        <v> </v>
      </c>
      <c r="D8" s="97"/>
      <c r="E8" s="100" t="str">
        <f>$A$5</f>
        <v> </v>
      </c>
      <c r="F8" s="100" t="str">
        <f>$A$6</f>
        <v> </v>
      </c>
      <c r="G8" s="100" t="str">
        <f>$A$7</f>
        <v> </v>
      </c>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57"/>
      <c r="BS8" s="158"/>
      <c r="BT8" s="158"/>
      <c r="BU8" s="158"/>
      <c r="BV8" s="159"/>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row>
    <row r="9" spans="1:102" ht="13.5" customHeight="1" thickBot="1">
      <c r="A9" s="95" t="str">
        <f>IF(Entries!$E13=0," ",Entries!$A13)</f>
        <v> </v>
      </c>
      <c r="B9" s="96" t="str">
        <f ca="1" t="shared" si="0"/>
        <v> </v>
      </c>
      <c r="C9" s="95" t="str">
        <f>IF(Entries!$E13=0," ",Entries!$A13)</f>
        <v> </v>
      </c>
      <c r="D9" s="97"/>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60"/>
      <c r="BS9" s="161"/>
      <c r="BT9" s="161"/>
      <c r="BU9" s="161"/>
      <c r="BV9" s="162"/>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row>
    <row r="10" spans="1:102" ht="13.5" customHeight="1" thickTop="1">
      <c r="A10" s="95" t="str">
        <f>IF(Entries!$E14=0," ",Entries!$A14)</f>
        <v> </v>
      </c>
      <c r="B10" s="96" t="str">
        <f ca="1" t="shared" si="0"/>
        <v> </v>
      </c>
      <c r="C10" s="95" t="str">
        <f>IF(Entries!$E14=0," ",Entries!$A14)</f>
        <v> </v>
      </c>
      <c r="D10" s="97"/>
      <c r="E10" s="100" t="str">
        <f>$A$6</f>
        <v> </v>
      </c>
      <c r="F10" s="100" t="str">
        <f>$A$7</f>
        <v> </v>
      </c>
      <c r="G10" s="100" t="str">
        <f>$A$8</f>
        <v> </v>
      </c>
      <c r="H10" s="100" t="str">
        <f>$A$9</f>
        <v> </v>
      </c>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8"/>
      <c r="BS10" s="108"/>
      <c r="BT10" s="108"/>
      <c r="BU10" s="108"/>
      <c r="BV10" s="108"/>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row>
    <row r="11" spans="1:102" ht="13.5" customHeight="1">
      <c r="A11" s="95" t="str">
        <f>IF(Entries!$E15=0," ",Entries!$A15)</f>
        <v> </v>
      </c>
      <c r="B11" s="96" t="str">
        <f ca="1" t="shared" si="0"/>
        <v> </v>
      </c>
      <c r="C11" s="95" t="str">
        <f>IF(Entries!$E15=0," ",Entries!$A15)</f>
        <v> </v>
      </c>
      <c r="D11" s="97"/>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8"/>
      <c r="BS11" s="108"/>
      <c r="BT11" s="108"/>
      <c r="BU11" s="108"/>
      <c r="BV11" s="108"/>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row>
    <row r="12" spans="1:102" ht="13.5" customHeight="1">
      <c r="A12" s="95" t="str">
        <f>IF(Entries!$E16=0," ",Entries!$A16)</f>
        <v> </v>
      </c>
      <c r="B12" s="96" t="str">
        <f ca="1" t="shared" si="0"/>
        <v> </v>
      </c>
      <c r="C12" s="95" t="str">
        <f>IF(Entries!$E16=0," ",Entries!$A16)</f>
        <v> </v>
      </c>
      <c r="D12" s="97"/>
      <c r="E12" s="100" t="str">
        <f>$A$7</f>
        <v> </v>
      </c>
      <c r="F12" s="100" t="str">
        <f>$A$8</f>
        <v> </v>
      </c>
      <c r="G12" s="100" t="str">
        <f>$A$9</f>
        <v> </v>
      </c>
      <c r="H12" s="100" t="str">
        <f>$A$10</f>
        <v> </v>
      </c>
      <c r="I12" s="100" t="str">
        <f>$A$11</f>
        <v> </v>
      </c>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8"/>
      <c r="BS12" s="108"/>
      <c r="BT12" s="108"/>
      <c r="BU12" s="108"/>
      <c r="BV12" s="108"/>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row>
    <row r="13" spans="1:102" ht="12.75">
      <c r="A13" s="95" t="str">
        <f>IF(Entries!$E17=0," ",Entries!$A17)</f>
        <v> </v>
      </c>
      <c r="B13" s="96" t="str">
        <f ca="1" t="shared" si="0"/>
        <v> </v>
      </c>
      <c r="C13" s="95" t="str">
        <f>IF(Entries!$E17=0," ",Entries!$A17)</f>
        <v> </v>
      </c>
      <c r="D13" s="97"/>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row>
    <row r="14" spans="1:102" ht="12.75">
      <c r="A14" s="95" t="str">
        <f>IF(Entries!$E18=0," ",Entries!$A18)</f>
        <v> </v>
      </c>
      <c r="B14" s="96" t="str">
        <f ca="1" t="shared" si="0"/>
        <v> </v>
      </c>
      <c r="C14" s="95" t="str">
        <f>IF(Entries!$E18=0," ",Entries!$A18)</f>
        <v> </v>
      </c>
      <c r="D14" s="97"/>
      <c r="E14" s="100" t="str">
        <f>$A$8</f>
        <v> </v>
      </c>
      <c r="F14" s="100" t="str">
        <f>$A$9</f>
        <v> </v>
      </c>
      <c r="G14" s="100" t="str">
        <f>$A$10</f>
        <v> </v>
      </c>
      <c r="H14" s="100" t="str">
        <f>$A$11</f>
        <v> </v>
      </c>
      <c r="I14" s="100" t="str">
        <f>$A$12</f>
        <v> </v>
      </c>
      <c r="J14" s="100" t="str">
        <f>$A$13</f>
        <v> </v>
      </c>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row>
    <row r="15" spans="1:102" ht="12.75">
      <c r="A15" s="95" t="str">
        <f>IF(Entries!$E19=0," ",Entries!$A19)</f>
        <v> </v>
      </c>
      <c r="B15" s="96" t="str">
        <f ca="1" t="shared" si="0"/>
        <v> </v>
      </c>
      <c r="C15" s="95" t="str">
        <f>IF(Entries!$E19=0," ",Entries!$A19)</f>
        <v> </v>
      </c>
      <c r="D15" s="97"/>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row>
    <row r="16" spans="1:102" ht="12.75">
      <c r="A16" s="95" t="str">
        <f>IF(Entries!$E20=0," ",Entries!$A20)</f>
        <v> </v>
      </c>
      <c r="B16" s="96" t="str">
        <f ca="1" t="shared" si="0"/>
        <v> </v>
      </c>
      <c r="C16" s="95" t="str">
        <f>IF(Entries!$E20=0," ",Entries!$A20)</f>
        <v> </v>
      </c>
      <c r="D16" s="97"/>
      <c r="E16" s="100" t="str">
        <f>$A$9</f>
        <v> </v>
      </c>
      <c r="F16" s="100" t="str">
        <f>$A$10</f>
        <v> </v>
      </c>
      <c r="G16" s="100" t="str">
        <f>$A$11</f>
        <v> </v>
      </c>
      <c r="H16" s="100" t="str">
        <f>$A$12</f>
        <v> </v>
      </c>
      <c r="I16" s="100" t="str">
        <f>$A$13</f>
        <v> </v>
      </c>
      <c r="J16" s="100" t="str">
        <f>$A$14</f>
        <v> </v>
      </c>
      <c r="K16" s="100" t="str">
        <f>$A$15</f>
        <v> </v>
      </c>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row>
    <row r="17" spans="1:102" ht="12.75">
      <c r="A17" s="95" t="str">
        <f>IF(Entries!$E21=0," ",Entries!$A21)</f>
        <v> </v>
      </c>
      <c r="B17" s="96" t="str">
        <f ca="1" t="shared" si="0"/>
        <v> </v>
      </c>
      <c r="C17" s="95" t="str">
        <f>IF(Entries!$E21=0," ",Entries!$A21)</f>
        <v> </v>
      </c>
      <c r="D17" s="97"/>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row>
    <row r="18" spans="1:102" ht="12.75">
      <c r="A18" s="95" t="str">
        <f>IF(Entries!$E22=0," ",Entries!$A22)</f>
        <v> </v>
      </c>
      <c r="B18" s="96" t="str">
        <f ca="1" t="shared" si="0"/>
        <v> </v>
      </c>
      <c r="C18" s="95" t="str">
        <f>IF(Entries!$E22=0," ",Entries!$A22)</f>
        <v> </v>
      </c>
      <c r="D18" s="97"/>
      <c r="E18" s="100" t="str">
        <f>$A$10</f>
        <v> </v>
      </c>
      <c r="F18" s="100" t="str">
        <f>$A$11</f>
        <v> </v>
      </c>
      <c r="G18" s="100" t="str">
        <f>$A$12</f>
        <v> </v>
      </c>
      <c r="H18" s="100" t="str">
        <f>$A$13</f>
        <v> </v>
      </c>
      <c r="I18" s="100" t="str">
        <f>$A$14</f>
        <v> </v>
      </c>
      <c r="J18" s="100" t="str">
        <f>$A$15</f>
        <v> </v>
      </c>
      <c r="K18" s="100" t="str">
        <f>$A$16</f>
        <v> </v>
      </c>
      <c r="L18" s="100" t="str">
        <f>$A$17</f>
        <v> </v>
      </c>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row>
    <row r="19" spans="1:102" ht="12.75">
      <c r="A19" s="95" t="str">
        <f>IF(Entries!$E23=0," ",Entries!$A23)</f>
        <v> </v>
      </c>
      <c r="B19" s="96" t="str">
        <f ca="1" t="shared" si="0"/>
        <v> </v>
      </c>
      <c r="C19" s="95" t="str">
        <f>IF(Entries!$E23=0," ",Entries!$A23)</f>
        <v> </v>
      </c>
      <c r="D19" s="97"/>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row>
    <row r="20" spans="1:102" ht="12.75">
      <c r="A20" s="95" t="str">
        <f>IF(Entries!$E24=0," ",Entries!$A24)</f>
        <v> </v>
      </c>
      <c r="B20" s="96" t="str">
        <f ca="1" t="shared" si="0"/>
        <v> </v>
      </c>
      <c r="C20" s="95" t="str">
        <f>IF(Entries!$E24=0," ",Entries!$A24)</f>
        <v> </v>
      </c>
      <c r="D20" s="97"/>
      <c r="E20" s="100" t="str">
        <f>$A$11</f>
        <v> </v>
      </c>
      <c r="F20" s="100" t="str">
        <f>$A$12</f>
        <v> </v>
      </c>
      <c r="G20" s="100" t="str">
        <f>$A$13</f>
        <v> </v>
      </c>
      <c r="H20" s="100" t="str">
        <f>$A$14</f>
        <v> </v>
      </c>
      <c r="I20" s="100" t="str">
        <f>$A$15</f>
        <v> </v>
      </c>
      <c r="J20" s="100" t="str">
        <f>$A$16</f>
        <v> </v>
      </c>
      <c r="K20" s="100" t="str">
        <f>$A$17</f>
        <v> </v>
      </c>
      <c r="L20" s="100" t="str">
        <f>$A$18</f>
        <v> </v>
      </c>
      <c r="M20" s="100" t="str">
        <f>$A$19</f>
        <v> </v>
      </c>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row>
    <row r="21" spans="1:102" ht="12.75">
      <c r="A21" s="95" t="str">
        <f>IF(Entries!$E25=0," ",Entries!$A25)</f>
        <v> </v>
      </c>
      <c r="B21" s="96" t="str">
        <f ca="1" t="shared" si="0"/>
        <v> </v>
      </c>
      <c r="C21" s="95" t="str">
        <f>IF(Entries!$E25=0," ",Entries!$A25)</f>
        <v> </v>
      </c>
      <c r="D21" s="97"/>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row>
    <row r="22" spans="1:102" ht="12.75">
      <c r="A22" s="95" t="str">
        <f>IF(Entries!$E26=0," ",Entries!$A26)</f>
        <v> </v>
      </c>
      <c r="B22" s="96" t="str">
        <f ca="1" t="shared" si="0"/>
        <v> </v>
      </c>
      <c r="C22" s="95" t="str">
        <f>IF(Entries!$E26=0," ",Entries!$A26)</f>
        <v> </v>
      </c>
      <c r="D22" s="97"/>
      <c r="E22" s="100" t="str">
        <f>$A$12</f>
        <v> </v>
      </c>
      <c r="F22" s="100" t="str">
        <f>$A$13</f>
        <v> </v>
      </c>
      <c r="G22" s="100" t="str">
        <f>$A$14</f>
        <v> </v>
      </c>
      <c r="H22" s="100" t="str">
        <f>$A$15</f>
        <v> </v>
      </c>
      <c r="I22" s="100" t="str">
        <f>$A$16</f>
        <v> </v>
      </c>
      <c r="J22" s="100" t="str">
        <f>$A$17</f>
        <v> </v>
      </c>
      <c r="K22" s="100" t="str">
        <f>$A$18</f>
        <v> </v>
      </c>
      <c r="L22" s="100" t="str">
        <f>$A$19</f>
        <v> </v>
      </c>
      <c r="M22" s="100" t="str">
        <f>$A$20</f>
        <v> </v>
      </c>
      <c r="N22" s="100" t="str">
        <f>$A$21</f>
        <v> </v>
      </c>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row>
    <row r="23" spans="1:102" ht="12.75">
      <c r="A23" s="95" t="str">
        <f>IF(Entries!$E27=0," ",Entries!$A27)</f>
        <v> </v>
      </c>
      <c r="B23" s="96" t="str">
        <f ca="1" t="shared" si="0"/>
        <v> </v>
      </c>
      <c r="C23" s="95" t="str">
        <f>IF(Entries!$E27=0," ",Entries!$A27)</f>
        <v> </v>
      </c>
      <c r="D23" s="97"/>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row>
    <row r="24" spans="1:102" ht="12.75">
      <c r="A24" s="95" t="str">
        <f>IF(Entries!$E28=0," ",Entries!$A28)</f>
        <v> </v>
      </c>
      <c r="B24" s="96" t="str">
        <f ca="1" t="shared" si="0"/>
        <v> </v>
      </c>
      <c r="C24" s="95" t="str">
        <f>IF(Entries!$E28=0," ",Entries!$A28)</f>
        <v> </v>
      </c>
      <c r="D24" s="97"/>
      <c r="E24" s="100" t="str">
        <f>$A$13</f>
        <v> </v>
      </c>
      <c r="F24" s="100" t="str">
        <f>$A$14</f>
        <v> </v>
      </c>
      <c r="G24" s="100" t="str">
        <f>$A$15</f>
        <v> </v>
      </c>
      <c r="H24" s="100" t="str">
        <f>$A$16</f>
        <v> </v>
      </c>
      <c r="I24" s="100" t="str">
        <f>$A$17</f>
        <v> </v>
      </c>
      <c r="J24" s="100" t="str">
        <f>$A$18</f>
        <v> </v>
      </c>
      <c r="K24" s="100" t="str">
        <f>$A$19</f>
        <v> </v>
      </c>
      <c r="L24" s="100" t="str">
        <f>$A$20</f>
        <v> </v>
      </c>
      <c r="M24" s="100" t="str">
        <f>$A$21</f>
        <v> </v>
      </c>
      <c r="N24" s="100" t="str">
        <f>$A$22</f>
        <v> </v>
      </c>
      <c r="O24" s="100" t="str">
        <f>$A$23</f>
        <v> </v>
      </c>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row>
    <row r="25" spans="1:102" ht="12.75">
      <c r="A25" s="95" t="str">
        <f>IF(Entries!$E29=0," ",Entries!$A29)</f>
        <v> </v>
      </c>
      <c r="B25" s="96" t="str">
        <f ca="1" t="shared" si="0"/>
        <v> </v>
      </c>
      <c r="C25" s="95" t="str">
        <f>IF(Entries!$E29=0," ",Entries!$A29)</f>
        <v> </v>
      </c>
      <c r="D25" s="97"/>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row>
    <row r="26" spans="1:102" ht="12.75">
      <c r="A26" s="95" t="str">
        <f>IF(Entries!$E30=0," ",Entries!$A30)</f>
        <v> </v>
      </c>
      <c r="B26" s="96" t="str">
        <f ca="1" t="shared" si="0"/>
        <v> </v>
      </c>
      <c r="C26" s="95" t="str">
        <f>IF(Entries!$E30=0," ",Entries!$A30)</f>
        <v> </v>
      </c>
      <c r="D26" s="97"/>
      <c r="E26" s="100" t="str">
        <f>$A$14</f>
        <v> </v>
      </c>
      <c r="F26" s="100" t="str">
        <f>$A$15</f>
        <v> </v>
      </c>
      <c r="G26" s="100" t="str">
        <f>$A$16</f>
        <v> </v>
      </c>
      <c r="H26" s="100" t="str">
        <f>$A$17</f>
        <v> </v>
      </c>
      <c r="I26" s="100" t="str">
        <f>$A$18</f>
        <v> </v>
      </c>
      <c r="J26" s="100" t="str">
        <f>$A$19</f>
        <v> </v>
      </c>
      <c r="K26" s="100" t="str">
        <f>$A$20</f>
        <v> </v>
      </c>
      <c r="L26" s="100" t="str">
        <f>$A$21</f>
        <v> </v>
      </c>
      <c r="M26" s="100" t="str">
        <f>$A$22</f>
        <v> </v>
      </c>
      <c r="N26" s="100" t="str">
        <f>$A$23</f>
        <v> </v>
      </c>
      <c r="O26" s="100" t="str">
        <f>$A$24</f>
        <v> </v>
      </c>
      <c r="P26" s="100" t="str">
        <f>$A$25</f>
        <v> </v>
      </c>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row>
    <row r="27" spans="1:102" ht="12.75">
      <c r="A27" s="95" t="str">
        <f>IF(Entries!$E31=0," ",Entries!$A31)</f>
        <v> </v>
      </c>
      <c r="B27" s="96" t="str">
        <f ca="1" t="shared" si="0"/>
        <v> </v>
      </c>
      <c r="C27" s="95" t="str">
        <f>IF(Entries!$E31=0," ",Entries!$A31)</f>
        <v> </v>
      </c>
      <c r="D27" s="97"/>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97"/>
      <c r="BS27" s="97"/>
      <c r="BT27" s="97"/>
      <c r="BU27" s="97"/>
      <c r="BV27" s="97"/>
      <c r="BW27" s="97"/>
      <c r="BX27" s="97"/>
      <c r="BY27" s="97"/>
      <c r="BZ27" s="97"/>
      <c r="CA27" s="97"/>
      <c r="CB27" s="97"/>
      <c r="CC27" s="97"/>
      <c r="CD27" s="97"/>
      <c r="CE27" s="97"/>
      <c r="CF27" s="97"/>
      <c r="CG27" s="97"/>
      <c r="CH27" s="97"/>
      <c r="CI27" s="97"/>
      <c r="CJ27" s="97"/>
      <c r="CK27" s="97"/>
      <c r="CL27" s="97"/>
      <c r="CM27" s="97"/>
      <c r="CN27" s="97"/>
      <c r="CO27" s="97"/>
      <c r="CP27" s="97"/>
      <c r="CQ27" s="97"/>
      <c r="CR27" s="97"/>
      <c r="CS27" s="97"/>
      <c r="CT27" s="97"/>
      <c r="CU27" s="97"/>
      <c r="CV27" s="97"/>
      <c r="CW27" s="97"/>
      <c r="CX27" s="97"/>
    </row>
    <row r="28" spans="1:102" ht="12.75">
      <c r="A28" s="95" t="str">
        <f>IF(Entries!$E32=0," ",Entries!$A32)</f>
        <v> </v>
      </c>
      <c r="B28" s="96" t="str">
        <f ca="1" t="shared" si="0"/>
        <v> </v>
      </c>
      <c r="C28" s="95" t="str">
        <f>IF(Entries!$E32=0," ",Entries!$A32)</f>
        <v> </v>
      </c>
      <c r="D28" s="97"/>
      <c r="E28" s="100" t="str">
        <f>$A$15</f>
        <v> </v>
      </c>
      <c r="F28" s="100" t="str">
        <f>$A$16</f>
        <v> </v>
      </c>
      <c r="G28" s="100" t="str">
        <f>$A$17</f>
        <v> </v>
      </c>
      <c r="H28" s="100" t="str">
        <f>$A$18</f>
        <v> </v>
      </c>
      <c r="I28" s="100" t="str">
        <f>$A$19</f>
        <v> </v>
      </c>
      <c r="J28" s="100" t="str">
        <f>$A$20</f>
        <v> </v>
      </c>
      <c r="K28" s="100" t="str">
        <f>$A$21</f>
        <v> </v>
      </c>
      <c r="L28" s="100" t="str">
        <f>$A$22</f>
        <v> </v>
      </c>
      <c r="M28" s="100" t="str">
        <f>$A$23</f>
        <v> </v>
      </c>
      <c r="N28" s="100" t="str">
        <f>$A$24</f>
        <v> </v>
      </c>
      <c r="O28" s="100" t="str">
        <f>$A$25</f>
        <v> </v>
      </c>
      <c r="P28" s="100" t="str">
        <f>$A$26</f>
        <v> </v>
      </c>
      <c r="Q28" s="100" t="str">
        <f>$A$27</f>
        <v> </v>
      </c>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H28" s="100"/>
      <c r="BI28" s="100"/>
      <c r="BJ28" s="100"/>
      <c r="BK28" s="100"/>
      <c r="BL28" s="100"/>
      <c r="BM28" s="100"/>
      <c r="BN28" s="100"/>
      <c r="BO28" s="100"/>
      <c r="BP28" s="100"/>
      <c r="BQ28" s="100"/>
      <c r="BR28" s="97"/>
      <c r="BS28" s="97"/>
      <c r="BT28" s="97"/>
      <c r="BU28" s="97"/>
      <c r="BV28" s="97"/>
      <c r="BW28" s="97"/>
      <c r="BX28" s="97"/>
      <c r="BY28" s="97"/>
      <c r="BZ28" s="97"/>
      <c r="CA28" s="97"/>
      <c r="CB28" s="97"/>
      <c r="CC28" s="97"/>
      <c r="CD28" s="97"/>
      <c r="CE28" s="97"/>
      <c r="CF28" s="97"/>
      <c r="CG28" s="97"/>
      <c r="CH28" s="97"/>
      <c r="CI28" s="97"/>
      <c r="CJ28" s="97"/>
      <c r="CK28" s="97"/>
      <c r="CL28" s="97"/>
      <c r="CM28" s="97"/>
      <c r="CN28" s="97"/>
      <c r="CO28" s="97"/>
      <c r="CP28" s="97"/>
      <c r="CQ28" s="97"/>
      <c r="CR28" s="97"/>
      <c r="CS28" s="97"/>
      <c r="CT28" s="97"/>
      <c r="CU28" s="97"/>
      <c r="CV28" s="97"/>
      <c r="CW28" s="97"/>
      <c r="CX28" s="97"/>
    </row>
    <row r="29" spans="1:102" ht="12.75">
      <c r="A29" s="95" t="str">
        <f>IF(Entries!$E33=0," ",Entries!$A33)</f>
        <v> </v>
      </c>
      <c r="B29" s="96" t="str">
        <f ca="1" t="shared" si="0"/>
        <v> </v>
      </c>
      <c r="C29" s="95" t="str">
        <f>IF(Entries!$E33=0," ",Entries!$A33)</f>
        <v> </v>
      </c>
      <c r="D29" s="97"/>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97"/>
      <c r="BS29" s="97"/>
      <c r="BT29" s="97"/>
      <c r="BU29" s="97"/>
      <c r="BV29" s="97"/>
      <c r="BW29" s="97"/>
      <c r="BX29" s="97"/>
      <c r="BY29" s="97"/>
      <c r="BZ29" s="97"/>
      <c r="CA29" s="97"/>
      <c r="CB29" s="97"/>
      <c r="CC29" s="97"/>
      <c r="CD29" s="97"/>
      <c r="CE29" s="97"/>
      <c r="CF29" s="97"/>
      <c r="CG29" s="97"/>
      <c r="CH29" s="97"/>
      <c r="CI29" s="97"/>
      <c r="CJ29" s="97"/>
      <c r="CK29" s="97"/>
      <c r="CL29" s="97"/>
      <c r="CM29" s="97"/>
      <c r="CN29" s="97"/>
      <c r="CO29" s="97"/>
      <c r="CP29" s="97"/>
      <c r="CQ29" s="97"/>
      <c r="CR29" s="97"/>
      <c r="CS29" s="97"/>
      <c r="CT29" s="97"/>
      <c r="CU29" s="97"/>
      <c r="CV29" s="97"/>
      <c r="CW29" s="97"/>
      <c r="CX29" s="97"/>
    </row>
    <row r="30" spans="1:102" ht="12.75">
      <c r="A30" s="95" t="str">
        <f>IF(Entries!$E34=0," ",Entries!$A34)</f>
        <v> </v>
      </c>
      <c r="B30" s="96" t="str">
        <f ca="1" t="shared" si="0"/>
        <v> </v>
      </c>
      <c r="C30" s="95" t="str">
        <f>IF(Entries!$E34=0," ",Entries!$A34)</f>
        <v> </v>
      </c>
      <c r="D30" s="97"/>
      <c r="E30" s="100" t="str">
        <f>$A$16</f>
        <v> </v>
      </c>
      <c r="F30" s="100" t="str">
        <f>$A$17</f>
        <v> </v>
      </c>
      <c r="G30" s="100" t="str">
        <f>$A$18</f>
        <v> </v>
      </c>
      <c r="H30" s="100" t="str">
        <f>$A$19</f>
        <v> </v>
      </c>
      <c r="I30" s="100" t="str">
        <f>$A$20</f>
        <v> </v>
      </c>
      <c r="J30" s="100" t="str">
        <f>$A$21</f>
        <v> </v>
      </c>
      <c r="K30" s="100" t="str">
        <f>$A$22</f>
        <v> </v>
      </c>
      <c r="L30" s="100" t="str">
        <f>$A$23</f>
        <v> </v>
      </c>
      <c r="M30" s="100" t="str">
        <f>$A$24</f>
        <v> </v>
      </c>
      <c r="N30" s="100" t="str">
        <f>$A$25</f>
        <v> </v>
      </c>
      <c r="O30" s="100" t="str">
        <f>$A$26</f>
        <v> </v>
      </c>
      <c r="P30" s="100" t="str">
        <f>$A$27</f>
        <v> </v>
      </c>
      <c r="Q30" s="100" t="str">
        <f>$A$28</f>
        <v> </v>
      </c>
      <c r="R30" s="100" t="str">
        <f>$A$29</f>
        <v> </v>
      </c>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row>
    <row r="31" spans="1:102" ht="12.75">
      <c r="A31" s="95" t="str">
        <f>IF(Entries!$E35=0," ",Entries!$A35)</f>
        <v> </v>
      </c>
      <c r="B31" s="96" t="str">
        <f ca="1" t="shared" si="0"/>
        <v> </v>
      </c>
      <c r="C31" s="95" t="str">
        <f>IF(Entries!$E35=0," ",Entries!$A35)</f>
        <v> </v>
      </c>
      <c r="D31" s="97"/>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97"/>
      <c r="BS31" s="97"/>
      <c r="BT31" s="97"/>
      <c r="BU31" s="97"/>
      <c r="BV31" s="97"/>
      <c r="BW31" s="97"/>
      <c r="BX31" s="97"/>
      <c r="BY31" s="97"/>
      <c r="BZ31" s="97"/>
      <c r="CA31" s="97"/>
      <c r="CB31" s="97"/>
      <c r="CC31" s="97"/>
      <c r="CD31" s="97"/>
      <c r="CE31" s="97"/>
      <c r="CF31" s="97"/>
      <c r="CG31" s="97"/>
      <c r="CH31" s="97"/>
      <c r="CI31" s="97"/>
      <c r="CJ31" s="97"/>
      <c r="CK31" s="97"/>
      <c r="CL31" s="97"/>
      <c r="CM31" s="97"/>
      <c r="CN31" s="97"/>
      <c r="CO31" s="97"/>
      <c r="CP31" s="97"/>
      <c r="CQ31" s="97"/>
      <c r="CR31" s="97"/>
      <c r="CS31" s="97"/>
      <c r="CT31" s="97"/>
      <c r="CU31" s="97"/>
      <c r="CV31" s="97"/>
      <c r="CW31" s="97"/>
      <c r="CX31" s="97"/>
    </row>
    <row r="32" spans="1:102" ht="12.75">
      <c r="A32" s="95" t="str">
        <f>IF(Entries!$E36=0," ",Entries!$A36)</f>
        <v> </v>
      </c>
      <c r="B32" s="96" t="str">
        <f ca="1" t="shared" si="0"/>
        <v> </v>
      </c>
      <c r="C32" s="95" t="str">
        <f>IF(Entries!$E36=0," ",Entries!$A36)</f>
        <v> </v>
      </c>
      <c r="D32" s="97"/>
      <c r="E32" s="100" t="str">
        <f>$A$17</f>
        <v> </v>
      </c>
      <c r="F32" s="100" t="str">
        <f>$A$18</f>
        <v> </v>
      </c>
      <c r="G32" s="100" t="str">
        <f>$A$19</f>
        <v> </v>
      </c>
      <c r="H32" s="100" t="str">
        <f>$A$20</f>
        <v> </v>
      </c>
      <c r="I32" s="100" t="str">
        <f>$A$21</f>
        <v> </v>
      </c>
      <c r="J32" s="100" t="str">
        <f>$A$22</f>
        <v> </v>
      </c>
      <c r="K32" s="100" t="str">
        <f>$A$23</f>
        <v> </v>
      </c>
      <c r="L32" s="100" t="str">
        <f>$A$24</f>
        <v> </v>
      </c>
      <c r="M32" s="100" t="str">
        <f>$A$25</f>
        <v> </v>
      </c>
      <c r="N32" s="100" t="str">
        <f>$A$26</f>
        <v> </v>
      </c>
      <c r="O32" s="100" t="str">
        <f>$A$27</f>
        <v> </v>
      </c>
      <c r="P32" s="100" t="str">
        <f>$A$28</f>
        <v> </v>
      </c>
      <c r="Q32" s="100" t="str">
        <f>$A$29</f>
        <v> </v>
      </c>
      <c r="R32" s="100" t="str">
        <f>$A$30</f>
        <v> </v>
      </c>
      <c r="S32" s="100" t="str">
        <f>$A$31</f>
        <v> </v>
      </c>
      <c r="T32" s="100"/>
      <c r="U32" s="100"/>
      <c r="V32" s="100"/>
      <c r="W32" s="100"/>
      <c r="X32" s="100"/>
      <c r="Y32" s="100"/>
      <c r="Z32" s="100"/>
      <c r="AA32" s="100"/>
      <c r="AB32" s="100"/>
      <c r="AC32" s="100"/>
      <c r="AD32" s="100"/>
      <c r="AE32" s="100"/>
      <c r="AF32" s="100"/>
      <c r="AG32" s="100"/>
      <c r="AH32" s="100"/>
      <c r="AI32" s="100"/>
      <c r="AJ32" s="100"/>
      <c r="AK32" s="100"/>
      <c r="AL32" s="100"/>
      <c r="AM32" s="100"/>
      <c r="AN32" s="100"/>
      <c r="AO32" s="100"/>
      <c r="AP32" s="100"/>
      <c r="AQ32" s="100"/>
      <c r="AR32" s="100"/>
      <c r="AS32" s="100"/>
      <c r="AT32" s="100"/>
      <c r="AU32" s="100"/>
      <c r="AV32" s="100"/>
      <c r="AW32" s="100"/>
      <c r="AX32" s="100"/>
      <c r="AY32" s="100"/>
      <c r="AZ32" s="100"/>
      <c r="BA32" s="100"/>
      <c r="BB32" s="100"/>
      <c r="BC32" s="100"/>
      <c r="BD32" s="100"/>
      <c r="BE32" s="100"/>
      <c r="BF32" s="100"/>
      <c r="BG32" s="100"/>
      <c r="BH32" s="100"/>
      <c r="BI32" s="100"/>
      <c r="BJ32" s="100"/>
      <c r="BK32" s="100"/>
      <c r="BL32" s="100"/>
      <c r="BM32" s="100"/>
      <c r="BN32" s="100"/>
      <c r="BO32" s="100"/>
      <c r="BP32" s="100"/>
      <c r="BQ32" s="100"/>
      <c r="BR32" s="97"/>
      <c r="BS32" s="97"/>
      <c r="BT32" s="97"/>
      <c r="BU32" s="97"/>
      <c r="BV32" s="97"/>
      <c r="BW32" s="97"/>
      <c r="BX32" s="97"/>
      <c r="BY32" s="97"/>
      <c r="BZ32" s="97"/>
      <c r="CA32" s="97"/>
      <c r="CB32" s="97"/>
      <c r="CC32" s="97"/>
      <c r="CD32" s="97"/>
      <c r="CE32" s="97"/>
      <c r="CF32" s="97"/>
      <c r="CG32" s="97"/>
      <c r="CH32" s="97"/>
      <c r="CI32" s="97"/>
      <c r="CJ32" s="97"/>
      <c r="CK32" s="97"/>
      <c r="CL32" s="97"/>
      <c r="CM32" s="97"/>
      <c r="CN32" s="97"/>
      <c r="CO32" s="97"/>
      <c r="CP32" s="97"/>
      <c r="CQ32" s="97"/>
      <c r="CR32" s="97"/>
      <c r="CS32" s="97"/>
      <c r="CT32" s="97"/>
      <c r="CU32" s="97"/>
      <c r="CV32" s="97"/>
      <c r="CW32" s="97"/>
      <c r="CX32" s="97"/>
    </row>
    <row r="33" spans="1:102" ht="12.75">
      <c r="A33" s="95" t="str">
        <f>IF(Entries!$E37=0," ",Entries!$A37)</f>
        <v> </v>
      </c>
      <c r="B33" s="96" t="str">
        <f ca="1" t="shared" si="0"/>
        <v> </v>
      </c>
      <c r="C33" s="95" t="str">
        <f>IF(Entries!$E37=0," ",Entries!$A37)</f>
        <v> </v>
      </c>
      <c r="D33" s="97"/>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00"/>
      <c r="BI33" s="100"/>
      <c r="BJ33" s="100"/>
      <c r="BK33" s="100"/>
      <c r="BL33" s="100"/>
      <c r="BM33" s="100"/>
      <c r="BN33" s="100"/>
      <c r="BO33" s="100"/>
      <c r="BP33" s="100"/>
      <c r="BQ33" s="100"/>
      <c r="BR33" s="97"/>
      <c r="BS33" s="97"/>
      <c r="BT33" s="97"/>
      <c r="BU33" s="97"/>
      <c r="BV33" s="97"/>
      <c r="BW33" s="97"/>
      <c r="BX33" s="97"/>
      <c r="BY33" s="97"/>
      <c r="BZ33" s="97"/>
      <c r="CA33" s="97"/>
      <c r="CB33" s="97"/>
      <c r="CC33" s="97"/>
      <c r="CD33" s="97"/>
      <c r="CE33" s="97"/>
      <c r="CF33" s="97"/>
      <c r="CG33" s="97"/>
      <c r="CH33" s="97"/>
      <c r="CI33" s="97"/>
      <c r="CJ33" s="97"/>
      <c r="CK33" s="97"/>
      <c r="CL33" s="97"/>
      <c r="CM33" s="97"/>
      <c r="CN33" s="97"/>
      <c r="CO33" s="97"/>
      <c r="CP33" s="97"/>
      <c r="CQ33" s="97"/>
      <c r="CR33" s="97"/>
      <c r="CS33" s="97"/>
      <c r="CT33" s="97"/>
      <c r="CU33" s="97"/>
      <c r="CV33" s="97"/>
      <c r="CW33" s="97"/>
      <c r="CX33" s="97"/>
    </row>
    <row r="34" spans="1:102" ht="12.75">
      <c r="A34" s="95" t="str">
        <f>IF(Entries!$E38=0," ",Entries!$A38)</f>
        <v> </v>
      </c>
      <c r="B34" s="96" t="str">
        <f ca="1" t="shared" si="0"/>
        <v> </v>
      </c>
      <c r="C34" s="95" t="str">
        <f>IF(Entries!$E38=0," ",Entries!$A38)</f>
        <v> </v>
      </c>
      <c r="D34" s="97"/>
      <c r="E34" s="100" t="str">
        <f>$A$18</f>
        <v> </v>
      </c>
      <c r="F34" s="100" t="str">
        <f>$A$19</f>
        <v> </v>
      </c>
      <c r="G34" s="100" t="str">
        <f>$A$20</f>
        <v> </v>
      </c>
      <c r="H34" s="100" t="str">
        <f>$A$21</f>
        <v> </v>
      </c>
      <c r="I34" s="100" t="str">
        <f>$A$22</f>
        <v> </v>
      </c>
      <c r="J34" s="100" t="str">
        <f>$A$23</f>
        <v> </v>
      </c>
      <c r="K34" s="100" t="str">
        <f>$A$24</f>
        <v> </v>
      </c>
      <c r="L34" s="100" t="str">
        <f>$A$25</f>
        <v> </v>
      </c>
      <c r="M34" s="100" t="str">
        <f>$A$26</f>
        <v> </v>
      </c>
      <c r="N34" s="100" t="str">
        <f>$A$27</f>
        <v> </v>
      </c>
      <c r="O34" s="100" t="str">
        <f>$A$28</f>
        <v> </v>
      </c>
      <c r="P34" s="100" t="str">
        <f>$A$29</f>
        <v> </v>
      </c>
      <c r="Q34" s="100" t="str">
        <f>$A$30</f>
        <v> </v>
      </c>
      <c r="R34" s="100" t="str">
        <f>$A$31</f>
        <v> </v>
      </c>
      <c r="S34" s="100" t="str">
        <f>$A$32</f>
        <v> </v>
      </c>
      <c r="T34" s="100" t="str">
        <f>$A$33</f>
        <v> </v>
      </c>
      <c r="U34" s="100"/>
      <c r="V34" s="100"/>
      <c r="W34" s="100"/>
      <c r="X34" s="100"/>
      <c r="Y34" s="100"/>
      <c r="Z34" s="100"/>
      <c r="AA34" s="100"/>
      <c r="AB34" s="100"/>
      <c r="AC34" s="100"/>
      <c r="AD34" s="100"/>
      <c r="AE34" s="100"/>
      <c r="AF34" s="100"/>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00"/>
      <c r="BI34" s="100"/>
      <c r="BJ34" s="100"/>
      <c r="BK34" s="100"/>
      <c r="BL34" s="100"/>
      <c r="BM34" s="100"/>
      <c r="BN34" s="100"/>
      <c r="BO34" s="100"/>
      <c r="BP34" s="100"/>
      <c r="BQ34" s="100"/>
      <c r="BR34" s="97"/>
      <c r="BS34" s="97"/>
      <c r="BT34" s="97"/>
      <c r="BU34" s="97"/>
      <c r="BV34" s="97"/>
      <c r="BW34" s="97"/>
      <c r="BX34" s="97"/>
      <c r="BY34" s="97"/>
      <c r="BZ34" s="97"/>
      <c r="CA34" s="97"/>
      <c r="CB34" s="97"/>
      <c r="CC34" s="97"/>
      <c r="CD34" s="97"/>
      <c r="CE34" s="97"/>
      <c r="CF34" s="97"/>
      <c r="CG34" s="97"/>
      <c r="CH34" s="97"/>
      <c r="CI34" s="97"/>
      <c r="CJ34" s="97"/>
      <c r="CK34" s="97"/>
      <c r="CL34" s="97"/>
      <c r="CM34" s="97"/>
      <c r="CN34" s="97"/>
      <c r="CO34" s="97"/>
      <c r="CP34" s="97"/>
      <c r="CQ34" s="97"/>
      <c r="CR34" s="97"/>
      <c r="CS34" s="97"/>
      <c r="CT34" s="97"/>
      <c r="CU34" s="97"/>
      <c r="CV34" s="97"/>
      <c r="CW34" s="97"/>
      <c r="CX34" s="97"/>
    </row>
    <row r="35" spans="1:102" ht="12.75">
      <c r="A35" s="95" t="str">
        <f>IF(Entries!$E39=0," ",Entries!$A39)</f>
        <v> </v>
      </c>
      <c r="B35" s="96" t="str">
        <f aca="true" ca="1" t="shared" si="1" ref="B35:B66">IF(A35=" "," ",RAND())</f>
        <v> </v>
      </c>
      <c r="C35" s="95" t="str">
        <f>IF(Entries!$E39=0," ",Entries!$A39)</f>
        <v> </v>
      </c>
      <c r="D35" s="97"/>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H35" s="100"/>
      <c r="BI35" s="100"/>
      <c r="BJ35" s="100"/>
      <c r="BK35" s="100"/>
      <c r="BL35" s="100"/>
      <c r="BM35" s="100"/>
      <c r="BN35" s="100"/>
      <c r="BO35" s="100"/>
      <c r="BP35" s="100"/>
      <c r="BQ35" s="100"/>
      <c r="BR35" s="97"/>
      <c r="BS35" s="97"/>
      <c r="BT35" s="97"/>
      <c r="BU35" s="97"/>
      <c r="BV35" s="97"/>
      <c r="BW35" s="97"/>
      <c r="BX35" s="97"/>
      <c r="BY35" s="97"/>
      <c r="BZ35" s="97"/>
      <c r="CA35" s="97"/>
      <c r="CB35" s="97"/>
      <c r="CC35" s="97"/>
      <c r="CD35" s="97"/>
      <c r="CE35" s="97"/>
      <c r="CF35" s="97"/>
      <c r="CG35" s="97"/>
      <c r="CH35" s="97"/>
      <c r="CI35" s="97"/>
      <c r="CJ35" s="97"/>
      <c r="CK35" s="97"/>
      <c r="CL35" s="97"/>
      <c r="CM35" s="97"/>
      <c r="CN35" s="97"/>
      <c r="CO35" s="97"/>
      <c r="CP35" s="97"/>
      <c r="CQ35" s="97"/>
      <c r="CR35" s="97"/>
      <c r="CS35" s="97"/>
      <c r="CT35" s="97"/>
      <c r="CU35" s="97"/>
      <c r="CV35" s="97"/>
      <c r="CW35" s="97"/>
      <c r="CX35" s="97"/>
    </row>
    <row r="36" spans="1:102" ht="12.75">
      <c r="A36" s="95" t="str">
        <f>IF(Entries!$E40=0," ",Entries!$A40)</f>
        <v> </v>
      </c>
      <c r="B36" s="96" t="str">
        <f ca="1" t="shared" si="1"/>
        <v> </v>
      </c>
      <c r="C36" s="95" t="str">
        <f>IF(Entries!$E40=0," ",Entries!$A40)</f>
        <v> </v>
      </c>
      <c r="D36" s="97"/>
      <c r="E36" s="100" t="str">
        <f>$A$19</f>
        <v> </v>
      </c>
      <c r="F36" s="100" t="str">
        <f>$A$20</f>
        <v> </v>
      </c>
      <c r="G36" s="100" t="str">
        <f>$A$21</f>
        <v> </v>
      </c>
      <c r="H36" s="100" t="str">
        <f>$A$22</f>
        <v> </v>
      </c>
      <c r="I36" s="100" t="str">
        <f>$A$23</f>
        <v> </v>
      </c>
      <c r="J36" s="100" t="str">
        <f>$A$24</f>
        <v> </v>
      </c>
      <c r="K36" s="100" t="str">
        <f>$A$25</f>
        <v> </v>
      </c>
      <c r="L36" s="100" t="str">
        <f>$A$26</f>
        <v> </v>
      </c>
      <c r="M36" s="100" t="str">
        <f>$A$27</f>
        <v> </v>
      </c>
      <c r="N36" s="100" t="str">
        <f>$A$28</f>
        <v> </v>
      </c>
      <c r="O36" s="100" t="str">
        <f>$A$29</f>
        <v> </v>
      </c>
      <c r="P36" s="100" t="str">
        <f>$A$30</f>
        <v> </v>
      </c>
      <c r="Q36" s="100" t="str">
        <f>$A$31</f>
        <v> </v>
      </c>
      <c r="R36" s="100" t="str">
        <f>$A$32</f>
        <v> </v>
      </c>
      <c r="S36" s="100" t="str">
        <f>$A$33</f>
        <v> </v>
      </c>
      <c r="T36" s="100" t="str">
        <f>$A$34</f>
        <v> </v>
      </c>
      <c r="U36" s="100" t="str">
        <f>$A$35</f>
        <v> </v>
      </c>
      <c r="V36" s="100"/>
      <c r="W36" s="100"/>
      <c r="X36" s="100"/>
      <c r="Y36" s="100"/>
      <c r="Z36" s="100"/>
      <c r="AA36" s="100"/>
      <c r="AB36" s="100"/>
      <c r="AC36" s="100"/>
      <c r="AD36" s="100"/>
      <c r="AE36" s="100"/>
      <c r="AF36" s="100"/>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H36" s="100"/>
      <c r="BI36" s="100"/>
      <c r="BJ36" s="100"/>
      <c r="BK36" s="100"/>
      <c r="BL36" s="100"/>
      <c r="BM36" s="100"/>
      <c r="BN36" s="100"/>
      <c r="BO36" s="100"/>
      <c r="BP36" s="100"/>
      <c r="BQ36" s="100"/>
      <c r="BR36" s="97"/>
      <c r="BS36" s="97"/>
      <c r="BT36" s="97"/>
      <c r="BU36" s="97"/>
      <c r="BV36" s="97"/>
      <c r="BW36" s="97"/>
      <c r="BX36" s="97"/>
      <c r="BY36" s="97"/>
      <c r="BZ36" s="97"/>
      <c r="CA36" s="97"/>
      <c r="CB36" s="97"/>
      <c r="CC36" s="97"/>
      <c r="CD36" s="97"/>
      <c r="CE36" s="97"/>
      <c r="CF36" s="97"/>
      <c r="CG36" s="97"/>
      <c r="CH36" s="97"/>
      <c r="CI36" s="97"/>
      <c r="CJ36" s="97"/>
      <c r="CK36" s="97"/>
      <c r="CL36" s="97"/>
      <c r="CM36" s="97"/>
      <c r="CN36" s="97"/>
      <c r="CO36" s="97"/>
      <c r="CP36" s="97"/>
      <c r="CQ36" s="97"/>
      <c r="CR36" s="97"/>
      <c r="CS36" s="97"/>
      <c r="CT36" s="97"/>
      <c r="CU36" s="97"/>
      <c r="CV36" s="97"/>
      <c r="CW36" s="97"/>
      <c r="CX36" s="97"/>
    </row>
    <row r="37" spans="1:102" ht="12.75">
      <c r="A37" s="95" t="str">
        <f>IF(Entries!$E41=0," ",Entries!$A41)</f>
        <v> </v>
      </c>
      <c r="B37" s="96" t="str">
        <f ca="1" t="shared" si="1"/>
        <v> </v>
      </c>
      <c r="C37" s="95" t="str">
        <f>IF(Entries!$E41=0," ",Entries!$A41)</f>
        <v> </v>
      </c>
      <c r="D37" s="97"/>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97"/>
      <c r="BS37" s="97"/>
      <c r="BT37" s="97"/>
      <c r="BU37" s="97"/>
      <c r="BV37" s="97"/>
      <c r="BW37" s="97"/>
      <c r="BX37" s="97"/>
      <c r="BY37" s="97"/>
      <c r="BZ37" s="97"/>
      <c r="CA37" s="97"/>
      <c r="CB37" s="97"/>
      <c r="CC37" s="97"/>
      <c r="CD37" s="97"/>
      <c r="CE37" s="97"/>
      <c r="CF37" s="97"/>
      <c r="CG37" s="97"/>
      <c r="CH37" s="97"/>
      <c r="CI37" s="97"/>
      <c r="CJ37" s="97"/>
      <c r="CK37" s="97"/>
      <c r="CL37" s="97"/>
      <c r="CM37" s="97"/>
      <c r="CN37" s="97"/>
      <c r="CO37" s="97"/>
      <c r="CP37" s="97"/>
      <c r="CQ37" s="97"/>
      <c r="CR37" s="97"/>
      <c r="CS37" s="97"/>
      <c r="CT37" s="97"/>
      <c r="CU37" s="97"/>
      <c r="CV37" s="97"/>
      <c r="CW37" s="97"/>
      <c r="CX37" s="97"/>
    </row>
    <row r="38" spans="1:102" ht="12.75">
      <c r="A38" s="95" t="str">
        <f>IF(Entries!$E42=0," ",Entries!$A42)</f>
        <v> </v>
      </c>
      <c r="B38" s="96" t="str">
        <f ca="1" t="shared" si="1"/>
        <v> </v>
      </c>
      <c r="C38" s="95" t="str">
        <f>IF(Entries!$E42=0," ",Entries!$A42)</f>
        <v> </v>
      </c>
      <c r="D38" s="97"/>
      <c r="E38" s="100" t="str">
        <f>$A$20</f>
        <v> </v>
      </c>
      <c r="F38" s="100" t="str">
        <f>$A$21</f>
        <v> </v>
      </c>
      <c r="G38" s="100" t="str">
        <f>$A$22</f>
        <v> </v>
      </c>
      <c r="H38" s="100" t="str">
        <f>$A$23</f>
        <v> </v>
      </c>
      <c r="I38" s="100" t="str">
        <f>$A$24</f>
        <v> </v>
      </c>
      <c r="J38" s="100" t="str">
        <f>$A$25</f>
        <v> </v>
      </c>
      <c r="K38" s="100" t="str">
        <f>$A$26</f>
        <v> </v>
      </c>
      <c r="L38" s="100" t="str">
        <f>$A$27</f>
        <v> </v>
      </c>
      <c r="M38" s="100" t="str">
        <f>$A$28</f>
        <v> </v>
      </c>
      <c r="N38" s="100" t="str">
        <f>$A$29</f>
        <v> </v>
      </c>
      <c r="O38" s="100" t="str">
        <f>$A$30</f>
        <v> </v>
      </c>
      <c r="P38" s="100" t="str">
        <f>$A$31</f>
        <v> </v>
      </c>
      <c r="Q38" s="100" t="str">
        <f>$A$32</f>
        <v> </v>
      </c>
      <c r="R38" s="100" t="str">
        <f>$A$33</f>
        <v> </v>
      </c>
      <c r="S38" s="100" t="str">
        <f>$A$34</f>
        <v> </v>
      </c>
      <c r="T38" s="100" t="str">
        <f>$A$35</f>
        <v> </v>
      </c>
      <c r="U38" s="100" t="str">
        <f>$A$36</f>
        <v> </v>
      </c>
      <c r="V38" s="100" t="str">
        <f>$A$37</f>
        <v> </v>
      </c>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97"/>
      <c r="BS38" s="97"/>
      <c r="BT38" s="97"/>
      <c r="BU38" s="97"/>
      <c r="BV38" s="97"/>
      <c r="BW38" s="97"/>
      <c r="BX38" s="97"/>
      <c r="BY38" s="97"/>
      <c r="BZ38" s="97"/>
      <c r="CA38" s="97"/>
      <c r="CB38" s="97"/>
      <c r="CC38" s="97"/>
      <c r="CD38" s="97"/>
      <c r="CE38" s="97"/>
      <c r="CF38" s="97"/>
      <c r="CG38" s="97"/>
      <c r="CH38" s="97"/>
      <c r="CI38" s="97"/>
      <c r="CJ38" s="97"/>
      <c r="CK38" s="97"/>
      <c r="CL38" s="97"/>
      <c r="CM38" s="97"/>
      <c r="CN38" s="97"/>
      <c r="CO38" s="97"/>
      <c r="CP38" s="97"/>
      <c r="CQ38" s="97"/>
      <c r="CR38" s="97"/>
      <c r="CS38" s="97"/>
      <c r="CT38" s="97"/>
      <c r="CU38" s="97"/>
      <c r="CV38" s="97"/>
      <c r="CW38" s="97"/>
      <c r="CX38" s="97"/>
    </row>
    <row r="39" spans="1:102" ht="12.75">
      <c r="A39" s="95" t="str">
        <f>IF(Entries!$E43=0," ",Entries!$A43)</f>
        <v> </v>
      </c>
      <c r="B39" s="96" t="str">
        <f ca="1" t="shared" si="1"/>
        <v> </v>
      </c>
      <c r="C39" s="95" t="str">
        <f>IF(Entries!$E43=0," ",Entries!$A43)</f>
        <v> </v>
      </c>
      <c r="D39" s="97"/>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H39" s="100"/>
      <c r="BI39" s="100"/>
      <c r="BJ39" s="100"/>
      <c r="BK39" s="100"/>
      <c r="BL39" s="100"/>
      <c r="BM39" s="100"/>
      <c r="BN39" s="100"/>
      <c r="BO39" s="100"/>
      <c r="BP39" s="100"/>
      <c r="BQ39" s="100"/>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row>
    <row r="40" spans="1:102" ht="12.75">
      <c r="A40" s="95" t="str">
        <f>IF(Entries!$E44=0," ",Entries!$A44)</f>
        <v> </v>
      </c>
      <c r="B40" s="96" t="str">
        <f ca="1" t="shared" si="1"/>
        <v> </v>
      </c>
      <c r="C40" s="95" t="str">
        <f>IF(Entries!$E44=0," ",Entries!$A44)</f>
        <v> </v>
      </c>
      <c r="D40" s="97"/>
      <c r="E40" s="100" t="str">
        <f>$A$21</f>
        <v> </v>
      </c>
      <c r="F40" s="100" t="str">
        <f>$A$22</f>
        <v> </v>
      </c>
      <c r="G40" s="100" t="str">
        <f>$A$23</f>
        <v> </v>
      </c>
      <c r="H40" s="100" t="str">
        <f>$A$24</f>
        <v> </v>
      </c>
      <c r="I40" s="100" t="str">
        <f>$A$25</f>
        <v> </v>
      </c>
      <c r="J40" s="100" t="str">
        <f>$A$26</f>
        <v> </v>
      </c>
      <c r="K40" s="100" t="str">
        <f>$A$27</f>
        <v> </v>
      </c>
      <c r="L40" s="100" t="str">
        <f>$A$28</f>
        <v> </v>
      </c>
      <c r="M40" s="100" t="str">
        <f>$A$29</f>
        <v> </v>
      </c>
      <c r="N40" s="100" t="str">
        <f>$A$30</f>
        <v> </v>
      </c>
      <c r="O40" s="100" t="str">
        <f>$A$31</f>
        <v> </v>
      </c>
      <c r="P40" s="100" t="str">
        <f>$A$32</f>
        <v> </v>
      </c>
      <c r="Q40" s="100" t="str">
        <f>$A$33</f>
        <v> </v>
      </c>
      <c r="R40" s="100" t="str">
        <f>$A$34</f>
        <v> </v>
      </c>
      <c r="S40" s="100" t="str">
        <f>$A$35</f>
        <v> </v>
      </c>
      <c r="T40" s="100" t="str">
        <f>$A$36</f>
        <v> </v>
      </c>
      <c r="U40" s="100" t="str">
        <f>$A$37</f>
        <v> </v>
      </c>
      <c r="V40" s="100" t="str">
        <f>$A$38</f>
        <v> </v>
      </c>
      <c r="W40" s="100" t="str">
        <f>$A$39</f>
        <v> </v>
      </c>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97"/>
      <c r="BS40" s="97"/>
      <c r="BT40" s="97"/>
      <c r="BU40" s="97"/>
      <c r="BV40" s="97"/>
      <c r="BW40" s="97"/>
      <c r="BX40" s="97"/>
      <c r="BY40" s="97"/>
      <c r="BZ40" s="97"/>
      <c r="CA40" s="97"/>
      <c r="CB40" s="97"/>
      <c r="CC40" s="97"/>
      <c r="CD40" s="97"/>
      <c r="CE40" s="97"/>
      <c r="CF40" s="97"/>
      <c r="CG40" s="97"/>
      <c r="CH40" s="97"/>
      <c r="CI40" s="97"/>
      <c r="CJ40" s="97"/>
      <c r="CK40" s="97"/>
      <c r="CL40" s="97"/>
      <c r="CM40" s="97"/>
      <c r="CN40" s="97"/>
      <c r="CO40" s="97"/>
      <c r="CP40" s="97"/>
      <c r="CQ40" s="97"/>
      <c r="CR40" s="97"/>
      <c r="CS40" s="97"/>
      <c r="CT40" s="97"/>
      <c r="CU40" s="97"/>
      <c r="CV40" s="97"/>
      <c r="CW40" s="97"/>
      <c r="CX40" s="97"/>
    </row>
    <row r="41" spans="1:102" ht="12.75">
      <c r="A41" s="95" t="str">
        <f>IF(Entries!$E45=0," ",Entries!$A45)</f>
        <v> </v>
      </c>
      <c r="B41" s="96" t="str">
        <f ca="1" t="shared" si="1"/>
        <v> </v>
      </c>
      <c r="C41" s="95" t="str">
        <f>IF(Entries!$E45=0," ",Entries!$A45)</f>
        <v> </v>
      </c>
      <c r="D41" s="97"/>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c r="BJ41" s="100"/>
      <c r="BK41" s="100"/>
      <c r="BL41" s="100"/>
      <c r="BM41" s="100"/>
      <c r="BN41" s="100"/>
      <c r="BO41" s="100"/>
      <c r="BP41" s="100"/>
      <c r="BQ41" s="100"/>
      <c r="BR41" s="97"/>
      <c r="BS41" s="97"/>
      <c r="BT41" s="97"/>
      <c r="BU41" s="97"/>
      <c r="BV41" s="97"/>
      <c r="BW41" s="97"/>
      <c r="BX41" s="97"/>
      <c r="BY41" s="97"/>
      <c r="BZ41" s="97"/>
      <c r="CA41" s="97"/>
      <c r="CB41" s="97"/>
      <c r="CC41" s="97"/>
      <c r="CD41" s="97"/>
      <c r="CE41" s="97"/>
      <c r="CF41" s="97"/>
      <c r="CG41" s="97"/>
      <c r="CH41" s="97"/>
      <c r="CI41" s="97"/>
      <c r="CJ41" s="97"/>
      <c r="CK41" s="97"/>
      <c r="CL41" s="97"/>
      <c r="CM41" s="97"/>
      <c r="CN41" s="97"/>
      <c r="CO41" s="97"/>
      <c r="CP41" s="97"/>
      <c r="CQ41" s="97"/>
      <c r="CR41" s="97"/>
      <c r="CS41" s="97"/>
      <c r="CT41" s="97"/>
      <c r="CU41" s="97"/>
      <c r="CV41" s="97"/>
      <c r="CW41" s="97"/>
      <c r="CX41" s="97"/>
    </row>
    <row r="42" spans="1:102" ht="12.75">
      <c r="A42" s="95" t="str">
        <f>IF(Entries!$E46=0," ",Entries!$A46)</f>
        <v> </v>
      </c>
      <c r="B42" s="96" t="str">
        <f ca="1" t="shared" si="1"/>
        <v> </v>
      </c>
      <c r="C42" s="95" t="str">
        <f>IF(Entries!$E46=0," ",Entries!$A46)</f>
        <v> </v>
      </c>
      <c r="D42" s="97"/>
      <c r="E42" s="100" t="str">
        <f>$A$22</f>
        <v> </v>
      </c>
      <c r="F42" s="100" t="str">
        <f>$A$23</f>
        <v> </v>
      </c>
      <c r="G42" s="100" t="str">
        <f>$A$24</f>
        <v> </v>
      </c>
      <c r="H42" s="100" t="str">
        <f>$A$25</f>
        <v> </v>
      </c>
      <c r="I42" s="100" t="str">
        <f>$A$26</f>
        <v> </v>
      </c>
      <c r="J42" s="100" t="str">
        <f>$A$27</f>
        <v> </v>
      </c>
      <c r="K42" s="100" t="str">
        <f>$A$28</f>
        <v> </v>
      </c>
      <c r="L42" s="100" t="str">
        <f>$A$29</f>
        <v> </v>
      </c>
      <c r="M42" s="100" t="str">
        <f>$A$30</f>
        <v> </v>
      </c>
      <c r="N42" s="100" t="str">
        <f>$A$31</f>
        <v> </v>
      </c>
      <c r="O42" s="100" t="str">
        <f>$A$32</f>
        <v> </v>
      </c>
      <c r="P42" s="100" t="str">
        <f>$A$33</f>
        <v> </v>
      </c>
      <c r="Q42" s="100" t="str">
        <f>$A$34</f>
        <v> </v>
      </c>
      <c r="R42" s="100" t="str">
        <f>$A$35</f>
        <v> </v>
      </c>
      <c r="S42" s="100" t="str">
        <f>$A$36</f>
        <v> </v>
      </c>
      <c r="T42" s="100" t="str">
        <f>$A$37</f>
        <v> </v>
      </c>
      <c r="U42" s="100" t="str">
        <f>$A$38</f>
        <v> </v>
      </c>
      <c r="V42" s="100" t="str">
        <f>$A$39</f>
        <v> </v>
      </c>
      <c r="W42" s="100" t="str">
        <f>$A$40</f>
        <v> </v>
      </c>
      <c r="X42" s="100" t="str">
        <f>$A$41</f>
        <v> </v>
      </c>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c r="BG42" s="100"/>
      <c r="BH42" s="100"/>
      <c r="BI42" s="100"/>
      <c r="BJ42" s="100"/>
      <c r="BK42" s="100"/>
      <c r="BL42" s="100"/>
      <c r="BM42" s="100"/>
      <c r="BN42" s="100"/>
      <c r="BO42" s="100"/>
      <c r="BP42" s="100"/>
      <c r="BQ42" s="100"/>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row>
    <row r="43" spans="1:102" ht="12.75">
      <c r="A43" s="95" t="str">
        <f>IF(Entries!$E47=0," ",Entries!$A47)</f>
        <v> </v>
      </c>
      <c r="B43" s="96" t="str">
        <f ca="1" t="shared" si="1"/>
        <v> </v>
      </c>
      <c r="C43" s="95" t="str">
        <f>IF(Entries!$E47=0," ",Entries!$A47)</f>
        <v> </v>
      </c>
      <c r="D43" s="97"/>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97"/>
      <c r="BS43" s="97"/>
      <c r="BT43" s="97"/>
      <c r="BU43" s="97"/>
      <c r="BV43" s="97"/>
      <c r="BW43" s="97"/>
      <c r="BX43" s="97"/>
      <c r="BY43" s="97"/>
      <c r="BZ43" s="97"/>
      <c r="CA43" s="97"/>
      <c r="CB43" s="97"/>
      <c r="CC43" s="97"/>
      <c r="CD43" s="97"/>
      <c r="CE43" s="97"/>
      <c r="CF43" s="97"/>
      <c r="CG43" s="97"/>
      <c r="CH43" s="97"/>
      <c r="CI43" s="97"/>
      <c r="CJ43" s="97"/>
      <c r="CK43" s="97"/>
      <c r="CL43" s="97"/>
      <c r="CM43" s="97"/>
      <c r="CN43" s="97"/>
      <c r="CO43" s="97"/>
      <c r="CP43" s="97"/>
      <c r="CQ43" s="97"/>
      <c r="CR43" s="97"/>
      <c r="CS43" s="97"/>
      <c r="CT43" s="97"/>
      <c r="CU43" s="97"/>
      <c r="CV43" s="97"/>
      <c r="CW43" s="97"/>
      <c r="CX43" s="97"/>
    </row>
    <row r="44" spans="1:102" ht="12.75">
      <c r="A44" s="95" t="str">
        <f>IF(Entries!$E48=0," ",Entries!$A48)</f>
        <v> </v>
      </c>
      <c r="B44" s="96" t="str">
        <f ca="1" t="shared" si="1"/>
        <v> </v>
      </c>
      <c r="C44" s="95" t="str">
        <f>IF(Entries!$E48=0," ",Entries!$A48)</f>
        <v> </v>
      </c>
      <c r="D44" s="97"/>
      <c r="E44" s="100" t="str">
        <f>$A$23</f>
        <v> </v>
      </c>
      <c r="F44" s="100" t="str">
        <f>$A$24</f>
        <v> </v>
      </c>
      <c r="G44" s="100" t="str">
        <f>$A$25</f>
        <v> </v>
      </c>
      <c r="H44" s="100" t="str">
        <f>$A$26</f>
        <v> </v>
      </c>
      <c r="I44" s="100" t="str">
        <f>$A$27</f>
        <v> </v>
      </c>
      <c r="J44" s="100" t="str">
        <f>$A$28</f>
        <v> </v>
      </c>
      <c r="K44" s="100" t="str">
        <f>$A$29</f>
        <v> </v>
      </c>
      <c r="L44" s="100" t="str">
        <f>$A$30</f>
        <v> </v>
      </c>
      <c r="M44" s="100" t="str">
        <f>$A$31</f>
        <v> </v>
      </c>
      <c r="N44" s="100" t="str">
        <f>$A$32</f>
        <v> </v>
      </c>
      <c r="O44" s="100" t="str">
        <f>$A$33</f>
        <v> </v>
      </c>
      <c r="P44" s="100" t="str">
        <f>$A$34</f>
        <v> </v>
      </c>
      <c r="Q44" s="100" t="str">
        <f>$A$35</f>
        <v> </v>
      </c>
      <c r="R44" s="100" t="str">
        <f>$A$36</f>
        <v> </v>
      </c>
      <c r="S44" s="100" t="str">
        <f>$A$37</f>
        <v> </v>
      </c>
      <c r="T44" s="100" t="str">
        <f>$A$38</f>
        <v> </v>
      </c>
      <c r="U44" s="100" t="str">
        <f>$A$39</f>
        <v> </v>
      </c>
      <c r="V44" s="100" t="str">
        <f>$A$40</f>
        <v> </v>
      </c>
      <c r="W44" s="100" t="str">
        <f>$A$41</f>
        <v> </v>
      </c>
      <c r="X44" s="100" t="str">
        <f>$A$42</f>
        <v> </v>
      </c>
      <c r="Y44" s="100" t="str">
        <f>$A$43</f>
        <v> </v>
      </c>
      <c r="Z44" s="100"/>
      <c r="AA44" s="100"/>
      <c r="AB44" s="100"/>
      <c r="AC44" s="100"/>
      <c r="AD44" s="100"/>
      <c r="AE44" s="100"/>
      <c r="AF44" s="100"/>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H44" s="100"/>
      <c r="BI44" s="100"/>
      <c r="BJ44" s="100"/>
      <c r="BK44" s="100"/>
      <c r="BL44" s="100"/>
      <c r="BM44" s="100"/>
      <c r="BN44" s="100"/>
      <c r="BO44" s="100"/>
      <c r="BP44" s="100"/>
      <c r="BQ44" s="100"/>
      <c r="BR44" s="97"/>
      <c r="BS44" s="97"/>
      <c r="BT44" s="97"/>
      <c r="BU44" s="97"/>
      <c r="BV44" s="97"/>
      <c r="BW44" s="97"/>
      <c r="BX44" s="97"/>
      <c r="BY44" s="97"/>
      <c r="BZ44" s="97"/>
      <c r="CA44" s="97"/>
      <c r="CB44" s="97"/>
      <c r="CC44" s="97"/>
      <c r="CD44" s="97"/>
      <c r="CE44" s="97"/>
      <c r="CF44" s="97"/>
      <c r="CG44" s="97"/>
      <c r="CH44" s="97"/>
      <c r="CI44" s="97"/>
      <c r="CJ44" s="97"/>
      <c r="CK44" s="97"/>
      <c r="CL44" s="97"/>
      <c r="CM44" s="97"/>
      <c r="CN44" s="97"/>
      <c r="CO44" s="97"/>
      <c r="CP44" s="97"/>
      <c r="CQ44" s="97"/>
      <c r="CR44" s="97"/>
      <c r="CS44" s="97"/>
      <c r="CT44" s="97"/>
      <c r="CU44" s="97"/>
      <c r="CV44" s="97"/>
      <c r="CW44" s="97"/>
      <c r="CX44" s="97"/>
    </row>
    <row r="45" spans="1:102" ht="12.75">
      <c r="A45" s="95" t="str">
        <f>IF(Entries!$E49=0," ",Entries!$A49)</f>
        <v> </v>
      </c>
      <c r="B45" s="96" t="str">
        <f ca="1" t="shared" si="1"/>
        <v> </v>
      </c>
      <c r="C45" s="95" t="str">
        <f>IF(Entries!$E49=0," ",Entries!$A49)</f>
        <v> </v>
      </c>
      <c r="D45" s="97"/>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97"/>
      <c r="BS45" s="97"/>
      <c r="BT45" s="97"/>
      <c r="BU45" s="97"/>
      <c r="BV45" s="97"/>
      <c r="BW45" s="97"/>
      <c r="BX45" s="97"/>
      <c r="BY45" s="97"/>
      <c r="BZ45" s="97"/>
      <c r="CA45" s="97"/>
      <c r="CB45" s="97"/>
      <c r="CC45" s="97"/>
      <c r="CD45" s="97"/>
      <c r="CE45" s="97"/>
      <c r="CF45" s="97"/>
      <c r="CG45" s="97"/>
      <c r="CH45" s="97"/>
      <c r="CI45" s="97"/>
      <c r="CJ45" s="97"/>
      <c r="CK45" s="97"/>
      <c r="CL45" s="97"/>
      <c r="CM45" s="97"/>
      <c r="CN45" s="97"/>
      <c r="CO45" s="97"/>
      <c r="CP45" s="97"/>
      <c r="CQ45" s="97"/>
      <c r="CR45" s="97"/>
      <c r="CS45" s="97"/>
      <c r="CT45" s="97"/>
      <c r="CU45" s="97"/>
      <c r="CV45" s="97"/>
      <c r="CW45" s="97"/>
      <c r="CX45" s="97"/>
    </row>
    <row r="46" spans="1:102" ht="12.75">
      <c r="A46" s="95" t="str">
        <f>IF(Entries!$E50=0," ",Entries!$A50)</f>
        <v> </v>
      </c>
      <c r="B46" s="96" t="str">
        <f ca="1" t="shared" si="1"/>
        <v> </v>
      </c>
      <c r="C46" s="95" t="str">
        <f>IF(Entries!$E50=0," ",Entries!$A50)</f>
        <v> </v>
      </c>
      <c r="D46" s="97"/>
      <c r="E46" s="100" t="str">
        <f>$A$24</f>
        <v> </v>
      </c>
      <c r="F46" s="100" t="str">
        <f>$A$25</f>
        <v> </v>
      </c>
      <c r="G46" s="100" t="str">
        <f>$A$26</f>
        <v> </v>
      </c>
      <c r="H46" s="100" t="str">
        <f>$A$27</f>
        <v> </v>
      </c>
      <c r="I46" s="100" t="str">
        <f>$A$28</f>
        <v> </v>
      </c>
      <c r="J46" s="100" t="str">
        <f>$A$29</f>
        <v> </v>
      </c>
      <c r="K46" s="100" t="str">
        <f>$A$30</f>
        <v> </v>
      </c>
      <c r="L46" s="100" t="str">
        <f>$A$31</f>
        <v> </v>
      </c>
      <c r="M46" s="100" t="str">
        <f>$A$32</f>
        <v> </v>
      </c>
      <c r="N46" s="100" t="str">
        <f>$A$33</f>
        <v> </v>
      </c>
      <c r="O46" s="100" t="str">
        <f>$A$34</f>
        <v> </v>
      </c>
      <c r="P46" s="100" t="str">
        <f>$A$35</f>
        <v> </v>
      </c>
      <c r="Q46" s="100" t="str">
        <f>$A$36</f>
        <v> </v>
      </c>
      <c r="R46" s="100" t="str">
        <f>$A$37</f>
        <v> </v>
      </c>
      <c r="S46" s="100" t="str">
        <f>$A$38</f>
        <v> </v>
      </c>
      <c r="T46" s="100" t="str">
        <f>$A$39</f>
        <v> </v>
      </c>
      <c r="U46" s="100" t="str">
        <f>$A$40</f>
        <v> </v>
      </c>
      <c r="V46" s="100" t="str">
        <f>$A$41</f>
        <v> </v>
      </c>
      <c r="W46" s="100" t="str">
        <f>$A$42</f>
        <v> </v>
      </c>
      <c r="X46" s="100" t="str">
        <f>$A$43</f>
        <v> </v>
      </c>
      <c r="Y46" s="100" t="str">
        <f>$A$44</f>
        <v> </v>
      </c>
      <c r="Z46" s="100" t="str">
        <f>$A$45</f>
        <v> </v>
      </c>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100"/>
      <c r="BQ46" s="100"/>
      <c r="BR46" s="97"/>
      <c r="BS46" s="97"/>
      <c r="BT46" s="97"/>
      <c r="BU46" s="97"/>
      <c r="BV46" s="97"/>
      <c r="BW46" s="97"/>
      <c r="BX46" s="97"/>
      <c r="BY46" s="97"/>
      <c r="BZ46" s="97"/>
      <c r="CA46" s="97"/>
      <c r="CB46" s="97"/>
      <c r="CC46" s="97"/>
      <c r="CD46" s="97"/>
      <c r="CE46" s="97"/>
      <c r="CF46" s="97"/>
      <c r="CG46" s="97"/>
      <c r="CH46" s="97"/>
      <c r="CI46" s="97"/>
      <c r="CJ46" s="97"/>
      <c r="CK46" s="97"/>
      <c r="CL46" s="97"/>
      <c r="CM46" s="97"/>
      <c r="CN46" s="97"/>
      <c r="CO46" s="97"/>
      <c r="CP46" s="97"/>
      <c r="CQ46" s="97"/>
      <c r="CR46" s="97"/>
      <c r="CS46" s="97"/>
      <c r="CT46" s="97"/>
      <c r="CU46" s="97"/>
      <c r="CV46" s="97"/>
      <c r="CW46" s="97"/>
      <c r="CX46" s="97"/>
    </row>
    <row r="47" spans="1:102" ht="12.75">
      <c r="A47" s="95" t="str">
        <f>IF(Entries!$E51=0," ",Entries!$A51)</f>
        <v> </v>
      </c>
      <c r="B47" s="96" t="str">
        <f ca="1" t="shared" si="1"/>
        <v> </v>
      </c>
      <c r="C47" s="95" t="str">
        <f>IF(Entries!$E51=0," ",Entries!$A51)</f>
        <v> </v>
      </c>
      <c r="D47" s="97"/>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H47" s="100"/>
      <c r="BI47" s="100"/>
      <c r="BJ47" s="100"/>
      <c r="BK47" s="100"/>
      <c r="BL47" s="100"/>
      <c r="BM47" s="100"/>
      <c r="BN47" s="100"/>
      <c r="BO47" s="100"/>
      <c r="BP47" s="100"/>
      <c r="BQ47" s="100"/>
      <c r="BR47" s="97"/>
      <c r="BS47" s="97"/>
      <c r="BT47" s="97"/>
      <c r="BU47" s="97"/>
      <c r="BV47" s="97"/>
      <c r="BW47" s="97"/>
      <c r="BX47" s="97"/>
      <c r="BY47" s="97"/>
      <c r="BZ47" s="97"/>
      <c r="CA47" s="97"/>
      <c r="CB47" s="97"/>
      <c r="CC47" s="97"/>
      <c r="CD47" s="97"/>
      <c r="CE47" s="97"/>
      <c r="CF47" s="97"/>
      <c r="CG47" s="97"/>
      <c r="CH47" s="97"/>
      <c r="CI47" s="97"/>
      <c r="CJ47" s="97"/>
      <c r="CK47" s="97"/>
      <c r="CL47" s="97"/>
      <c r="CM47" s="97"/>
      <c r="CN47" s="97"/>
      <c r="CO47" s="97"/>
      <c r="CP47" s="97"/>
      <c r="CQ47" s="97"/>
      <c r="CR47" s="97"/>
      <c r="CS47" s="97"/>
      <c r="CT47" s="97"/>
      <c r="CU47" s="97"/>
      <c r="CV47" s="97"/>
      <c r="CW47" s="97"/>
      <c r="CX47" s="97"/>
    </row>
    <row r="48" spans="1:102" ht="12.75">
      <c r="A48" s="95" t="str">
        <f>IF(Entries!$E52=0," ",Entries!$A52)</f>
        <v> </v>
      </c>
      <c r="B48" s="96" t="str">
        <f ca="1" t="shared" si="1"/>
        <v> </v>
      </c>
      <c r="C48" s="95" t="str">
        <f>IF(Entries!$E52=0," ",Entries!$A52)</f>
        <v> </v>
      </c>
      <c r="D48" s="97"/>
      <c r="E48" s="100" t="str">
        <f>$A$25</f>
        <v> </v>
      </c>
      <c r="F48" s="100" t="str">
        <f>$A$26</f>
        <v> </v>
      </c>
      <c r="G48" s="100" t="str">
        <f>$A$27</f>
        <v> </v>
      </c>
      <c r="H48" s="100" t="str">
        <f>$A$28</f>
        <v> </v>
      </c>
      <c r="I48" s="100" t="str">
        <f>$A$29</f>
        <v> </v>
      </c>
      <c r="J48" s="100" t="str">
        <f>$A$30</f>
        <v> </v>
      </c>
      <c r="K48" s="100" t="str">
        <f>$A$31</f>
        <v> </v>
      </c>
      <c r="L48" s="100" t="str">
        <f>$A$32</f>
        <v> </v>
      </c>
      <c r="M48" s="100" t="str">
        <f>$A$33</f>
        <v> </v>
      </c>
      <c r="N48" s="100" t="str">
        <f>$A$34</f>
        <v> </v>
      </c>
      <c r="O48" s="100" t="str">
        <f>$A$35</f>
        <v> </v>
      </c>
      <c r="P48" s="100" t="str">
        <f>$A$36</f>
        <v> </v>
      </c>
      <c r="Q48" s="100" t="str">
        <f>$A$37</f>
        <v> </v>
      </c>
      <c r="R48" s="100" t="str">
        <f>$A$38</f>
        <v> </v>
      </c>
      <c r="S48" s="100" t="str">
        <f>$A$39</f>
        <v> </v>
      </c>
      <c r="T48" s="100" t="str">
        <f>$A$40</f>
        <v> </v>
      </c>
      <c r="U48" s="100" t="str">
        <f>$A$41</f>
        <v> </v>
      </c>
      <c r="V48" s="100" t="str">
        <f>$A$42</f>
        <v> </v>
      </c>
      <c r="W48" s="100" t="str">
        <f>$A$43</f>
        <v> </v>
      </c>
      <c r="X48" s="100" t="str">
        <f>$A$44</f>
        <v> </v>
      </c>
      <c r="Y48" s="100" t="str">
        <f>$A$45</f>
        <v> </v>
      </c>
      <c r="Z48" s="100" t="str">
        <f>$A$46</f>
        <v> </v>
      </c>
      <c r="AA48" s="100" t="str">
        <f>$A$47</f>
        <v> </v>
      </c>
      <c r="AB48" s="100"/>
      <c r="AC48" s="100"/>
      <c r="AD48" s="100"/>
      <c r="AE48" s="100"/>
      <c r="AF48" s="100"/>
      <c r="AG48" s="100"/>
      <c r="AH48" s="100"/>
      <c r="AI48" s="100"/>
      <c r="AJ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H48" s="100"/>
      <c r="BI48" s="100"/>
      <c r="BJ48" s="100"/>
      <c r="BK48" s="100"/>
      <c r="BL48" s="100"/>
      <c r="BM48" s="100"/>
      <c r="BN48" s="100"/>
      <c r="BO48" s="100"/>
      <c r="BP48" s="100"/>
      <c r="BQ48" s="100"/>
      <c r="BR48" s="97"/>
      <c r="BS48" s="97"/>
      <c r="BT48" s="97"/>
      <c r="BU48" s="97"/>
      <c r="BV48" s="97"/>
      <c r="BW48" s="97"/>
      <c r="BX48" s="97"/>
      <c r="BY48" s="97"/>
      <c r="BZ48" s="97"/>
      <c r="CA48" s="97"/>
      <c r="CB48" s="97"/>
      <c r="CC48" s="97"/>
      <c r="CD48" s="97"/>
      <c r="CE48" s="97"/>
      <c r="CF48" s="97"/>
      <c r="CG48" s="97"/>
      <c r="CH48" s="97"/>
      <c r="CI48" s="97"/>
      <c r="CJ48" s="97"/>
      <c r="CK48" s="97"/>
      <c r="CL48" s="97"/>
      <c r="CM48" s="97"/>
      <c r="CN48" s="97"/>
      <c r="CO48" s="97"/>
      <c r="CP48" s="97"/>
      <c r="CQ48" s="97"/>
      <c r="CR48" s="97"/>
      <c r="CS48" s="97"/>
      <c r="CT48" s="97"/>
      <c r="CU48" s="97"/>
      <c r="CV48" s="97"/>
      <c r="CW48" s="97"/>
      <c r="CX48" s="97"/>
    </row>
    <row r="49" spans="1:102" ht="12.75">
      <c r="A49" s="95" t="str">
        <f>IF(Entries!$E53=0," ",Entries!$A53)</f>
        <v> </v>
      </c>
      <c r="B49" s="96" t="str">
        <f ca="1" t="shared" si="1"/>
        <v> </v>
      </c>
      <c r="C49" s="95" t="str">
        <f>IF(Entries!$E53=0," ",Entries!$A53)</f>
        <v> </v>
      </c>
      <c r="D49" s="97"/>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97"/>
      <c r="BS49" s="97"/>
      <c r="BT49" s="97"/>
      <c r="BU49" s="97"/>
      <c r="BV49" s="97"/>
      <c r="BW49" s="97"/>
      <c r="BX49" s="97"/>
      <c r="BY49" s="97"/>
      <c r="BZ49" s="97"/>
      <c r="CA49" s="97"/>
      <c r="CB49" s="97"/>
      <c r="CC49" s="97"/>
      <c r="CD49" s="97"/>
      <c r="CE49" s="97"/>
      <c r="CF49" s="97"/>
      <c r="CG49" s="97"/>
      <c r="CH49" s="97"/>
      <c r="CI49" s="97"/>
      <c r="CJ49" s="97"/>
      <c r="CK49" s="97"/>
      <c r="CL49" s="97"/>
      <c r="CM49" s="97"/>
      <c r="CN49" s="97"/>
      <c r="CO49" s="97"/>
      <c r="CP49" s="97"/>
      <c r="CQ49" s="97"/>
      <c r="CR49" s="97"/>
      <c r="CS49" s="97"/>
      <c r="CT49" s="97"/>
      <c r="CU49" s="97"/>
      <c r="CV49" s="97"/>
      <c r="CW49" s="97"/>
      <c r="CX49" s="97"/>
    </row>
    <row r="50" spans="1:102" ht="12.75">
      <c r="A50" s="95" t="str">
        <f>IF(Entries!$E54=0," ",Entries!$A54)</f>
        <v> </v>
      </c>
      <c r="B50" s="96" t="str">
        <f ca="1" t="shared" si="1"/>
        <v> </v>
      </c>
      <c r="C50" s="95" t="str">
        <f>IF(Entries!$E54=0," ",Entries!$A54)</f>
        <v> </v>
      </c>
      <c r="D50" s="97"/>
      <c r="E50" s="100" t="str">
        <f>$A$26</f>
        <v> </v>
      </c>
      <c r="F50" s="100" t="str">
        <f>$A$27</f>
        <v> </v>
      </c>
      <c r="G50" s="100" t="str">
        <f>$A$28</f>
        <v> </v>
      </c>
      <c r="H50" s="100" t="str">
        <f>$A$29</f>
        <v> </v>
      </c>
      <c r="I50" s="100" t="str">
        <f>$A$30</f>
        <v> </v>
      </c>
      <c r="J50" s="100" t="str">
        <f>$A$31</f>
        <v> </v>
      </c>
      <c r="K50" s="100" t="str">
        <f>$A$32</f>
        <v> </v>
      </c>
      <c r="L50" s="100" t="str">
        <f>$A$33</f>
        <v> </v>
      </c>
      <c r="M50" s="100" t="str">
        <f>$A$34</f>
        <v> </v>
      </c>
      <c r="N50" s="100" t="str">
        <f>$A$35</f>
        <v> </v>
      </c>
      <c r="O50" s="100" t="str">
        <f>$A$36</f>
        <v> </v>
      </c>
      <c r="P50" s="100" t="str">
        <f>$A$37</f>
        <v> </v>
      </c>
      <c r="Q50" s="100" t="str">
        <f>$A$38</f>
        <v> </v>
      </c>
      <c r="R50" s="100" t="str">
        <f>$A$39</f>
        <v> </v>
      </c>
      <c r="S50" s="100" t="str">
        <f>$A$40</f>
        <v> </v>
      </c>
      <c r="T50" s="100" t="str">
        <f>$A$41</f>
        <v> </v>
      </c>
      <c r="U50" s="100" t="str">
        <f>$A$42</f>
        <v> </v>
      </c>
      <c r="V50" s="100" t="str">
        <f>$A$43</f>
        <v> </v>
      </c>
      <c r="W50" s="100" t="str">
        <f>$A$44</f>
        <v> </v>
      </c>
      <c r="X50" s="100" t="str">
        <f>$A$45</f>
        <v> </v>
      </c>
      <c r="Y50" s="100" t="str">
        <f>$A$46</f>
        <v> </v>
      </c>
      <c r="Z50" s="100" t="str">
        <f>$A$47</f>
        <v> </v>
      </c>
      <c r="AA50" s="100" t="str">
        <f>$A$48</f>
        <v> </v>
      </c>
      <c r="AB50" s="100" t="str">
        <f>$A$49</f>
        <v> </v>
      </c>
      <c r="AC50" s="100"/>
      <c r="AD50" s="100"/>
      <c r="AE50" s="100"/>
      <c r="AF50" s="100"/>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c r="BK50" s="100"/>
      <c r="BL50" s="100"/>
      <c r="BM50" s="100"/>
      <c r="BN50" s="100"/>
      <c r="BO50" s="100"/>
      <c r="BP50" s="100"/>
      <c r="BQ50" s="100"/>
      <c r="BR50" s="97"/>
      <c r="BS50" s="97"/>
      <c r="BT50" s="97"/>
      <c r="BU50" s="97"/>
      <c r="BV50" s="97"/>
      <c r="BW50" s="97"/>
      <c r="BX50" s="97"/>
      <c r="BY50" s="97"/>
      <c r="BZ50" s="97"/>
      <c r="CA50" s="97"/>
      <c r="CB50" s="97"/>
      <c r="CC50" s="97"/>
      <c r="CD50" s="97"/>
      <c r="CE50" s="97"/>
      <c r="CF50" s="97"/>
      <c r="CG50" s="97"/>
      <c r="CH50" s="97"/>
      <c r="CI50" s="97"/>
      <c r="CJ50" s="97"/>
      <c r="CK50" s="97"/>
      <c r="CL50" s="97"/>
      <c r="CM50" s="97"/>
      <c r="CN50" s="97"/>
      <c r="CO50" s="97"/>
      <c r="CP50" s="97"/>
      <c r="CQ50" s="97"/>
      <c r="CR50" s="97"/>
      <c r="CS50" s="97"/>
      <c r="CT50" s="97"/>
      <c r="CU50" s="97"/>
      <c r="CV50" s="97"/>
      <c r="CW50" s="97"/>
      <c r="CX50" s="97"/>
    </row>
    <row r="51" spans="1:102" ht="12.75">
      <c r="A51" s="95" t="str">
        <f>IF(Entries!$E55=0," ",Entries!$A55)</f>
        <v> </v>
      </c>
      <c r="B51" s="96" t="str">
        <f ca="1" t="shared" si="1"/>
        <v> </v>
      </c>
      <c r="C51" s="95" t="str">
        <f>IF(Entries!$E55=0," ",Entries!$A55)</f>
        <v> </v>
      </c>
      <c r="D51" s="97"/>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00"/>
      <c r="AK51" s="100"/>
      <c r="AL51" s="100"/>
      <c r="AM51" s="100"/>
      <c r="AN51" s="100"/>
      <c r="AO51" s="100"/>
      <c r="AP51" s="100"/>
      <c r="AQ51" s="100"/>
      <c r="AR51" s="100"/>
      <c r="AS51" s="100"/>
      <c r="AT51" s="100"/>
      <c r="AU51" s="100"/>
      <c r="AV51" s="100"/>
      <c r="AW51" s="100"/>
      <c r="AX51" s="100"/>
      <c r="AY51" s="100"/>
      <c r="AZ51" s="100"/>
      <c r="BA51" s="100"/>
      <c r="BB51" s="100"/>
      <c r="BC51" s="100"/>
      <c r="BD51" s="100"/>
      <c r="BE51" s="100"/>
      <c r="BF51" s="100"/>
      <c r="BG51" s="100"/>
      <c r="BH51" s="100"/>
      <c r="BI51" s="100"/>
      <c r="BJ51" s="100"/>
      <c r="BK51" s="100"/>
      <c r="BL51" s="100"/>
      <c r="BM51" s="100"/>
      <c r="BN51" s="100"/>
      <c r="BO51" s="100"/>
      <c r="BP51" s="100"/>
      <c r="BQ51" s="100"/>
      <c r="BR51" s="97"/>
      <c r="BS51" s="97"/>
      <c r="BT51" s="97"/>
      <c r="BU51" s="97"/>
      <c r="BV51" s="97"/>
      <c r="BW51" s="97"/>
      <c r="BX51" s="97"/>
      <c r="BY51" s="97"/>
      <c r="BZ51" s="97"/>
      <c r="CA51" s="97"/>
      <c r="CB51" s="97"/>
      <c r="CC51" s="97"/>
      <c r="CD51" s="97"/>
      <c r="CE51" s="97"/>
      <c r="CF51" s="97"/>
      <c r="CG51" s="97"/>
      <c r="CH51" s="97"/>
      <c r="CI51" s="97"/>
      <c r="CJ51" s="97"/>
      <c r="CK51" s="97"/>
      <c r="CL51" s="97"/>
      <c r="CM51" s="97"/>
      <c r="CN51" s="97"/>
      <c r="CO51" s="97"/>
      <c r="CP51" s="97"/>
      <c r="CQ51" s="97"/>
      <c r="CR51" s="97"/>
      <c r="CS51" s="97"/>
      <c r="CT51" s="97"/>
      <c r="CU51" s="97"/>
      <c r="CV51" s="97"/>
      <c r="CW51" s="97"/>
      <c r="CX51" s="97"/>
    </row>
    <row r="52" spans="1:102" ht="12.75">
      <c r="A52" s="95" t="str">
        <f>IF(Entries!$E56=0," ",Entries!$A56)</f>
        <v> </v>
      </c>
      <c r="B52" s="96" t="str">
        <f ca="1" t="shared" si="1"/>
        <v> </v>
      </c>
      <c r="C52" s="95" t="str">
        <f>IF(Entries!$E56=0," ",Entries!$A56)</f>
        <v> </v>
      </c>
      <c r="D52" s="97"/>
      <c r="E52" s="100" t="str">
        <f>$A$27</f>
        <v> </v>
      </c>
      <c r="F52" s="100" t="str">
        <f>$A$28</f>
        <v> </v>
      </c>
      <c r="G52" s="100" t="str">
        <f>$A$29</f>
        <v> </v>
      </c>
      <c r="H52" s="100" t="str">
        <f>$A$30</f>
        <v> </v>
      </c>
      <c r="I52" s="100" t="str">
        <f>$A$31</f>
        <v> </v>
      </c>
      <c r="J52" s="100" t="str">
        <f>$A$32</f>
        <v> </v>
      </c>
      <c r="K52" s="100" t="str">
        <f>$A$33</f>
        <v> </v>
      </c>
      <c r="L52" s="100" t="str">
        <f>$A$34</f>
        <v> </v>
      </c>
      <c r="M52" s="100" t="str">
        <f>$A$35</f>
        <v> </v>
      </c>
      <c r="N52" s="100" t="str">
        <f>$A$36</f>
        <v> </v>
      </c>
      <c r="O52" s="100" t="str">
        <f>$A$37</f>
        <v> </v>
      </c>
      <c r="P52" s="100" t="str">
        <f>$A$38</f>
        <v> </v>
      </c>
      <c r="Q52" s="100" t="str">
        <f>$A$39</f>
        <v> </v>
      </c>
      <c r="R52" s="100" t="str">
        <f>$A$40</f>
        <v> </v>
      </c>
      <c r="S52" s="100" t="str">
        <f>$A$41</f>
        <v> </v>
      </c>
      <c r="T52" s="100" t="str">
        <f>$A$42</f>
        <v> </v>
      </c>
      <c r="U52" s="100" t="str">
        <f>$A$43</f>
        <v> </v>
      </c>
      <c r="V52" s="100" t="str">
        <f>$A$44</f>
        <v> </v>
      </c>
      <c r="W52" s="100" t="str">
        <f>$A$45</f>
        <v> </v>
      </c>
      <c r="X52" s="100" t="str">
        <f>$A$46</f>
        <v> </v>
      </c>
      <c r="Y52" s="100" t="str">
        <f>$A$47</f>
        <v> </v>
      </c>
      <c r="Z52" s="100" t="str">
        <f>$A$48</f>
        <v> </v>
      </c>
      <c r="AA52" s="100" t="str">
        <f>$A$49</f>
        <v> </v>
      </c>
      <c r="AB52" s="100" t="str">
        <f>$A$50</f>
        <v> </v>
      </c>
      <c r="AC52" s="100" t="str">
        <f>$A$51</f>
        <v> </v>
      </c>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97"/>
      <c r="BS52" s="97"/>
      <c r="BT52" s="97"/>
      <c r="BU52" s="97"/>
      <c r="BV52" s="97"/>
      <c r="BW52" s="97"/>
      <c r="BX52" s="97"/>
      <c r="BY52" s="97"/>
      <c r="BZ52" s="97"/>
      <c r="CA52" s="97"/>
      <c r="CB52" s="97"/>
      <c r="CC52" s="97"/>
      <c r="CD52" s="97"/>
      <c r="CE52" s="97"/>
      <c r="CF52" s="97"/>
      <c r="CG52" s="97"/>
      <c r="CH52" s="97"/>
      <c r="CI52" s="97"/>
      <c r="CJ52" s="97"/>
      <c r="CK52" s="97"/>
      <c r="CL52" s="97"/>
      <c r="CM52" s="97"/>
      <c r="CN52" s="97"/>
      <c r="CO52" s="97"/>
      <c r="CP52" s="97"/>
      <c r="CQ52" s="97"/>
      <c r="CR52" s="97"/>
      <c r="CS52" s="97"/>
      <c r="CT52" s="97"/>
      <c r="CU52" s="97"/>
      <c r="CV52" s="97"/>
      <c r="CW52" s="97"/>
      <c r="CX52" s="97"/>
    </row>
    <row r="53" spans="1:102" ht="12.75">
      <c r="A53" s="95" t="str">
        <f>IF(Entries!$E57=0," ",Entries!$A57)</f>
        <v> </v>
      </c>
      <c r="B53" s="96" t="str">
        <f ca="1" t="shared" si="1"/>
        <v> </v>
      </c>
      <c r="C53" s="95" t="str">
        <f>IF(Entries!$E57=0," ",Entries!$A57)</f>
        <v> </v>
      </c>
      <c r="D53" s="97"/>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H53" s="100"/>
      <c r="BI53" s="100"/>
      <c r="BJ53" s="100"/>
      <c r="BK53" s="100"/>
      <c r="BL53" s="100"/>
      <c r="BM53" s="100"/>
      <c r="BN53" s="100"/>
      <c r="BO53" s="100"/>
      <c r="BP53" s="100"/>
      <c r="BQ53" s="100"/>
      <c r="BR53" s="97"/>
      <c r="BS53" s="97"/>
      <c r="BT53" s="97"/>
      <c r="BU53" s="97"/>
      <c r="BV53" s="97"/>
      <c r="BW53" s="97"/>
      <c r="BX53" s="97"/>
      <c r="BY53" s="97"/>
      <c r="BZ53" s="97"/>
      <c r="CA53" s="97"/>
      <c r="CB53" s="97"/>
      <c r="CC53" s="97"/>
      <c r="CD53" s="97"/>
      <c r="CE53" s="97"/>
      <c r="CF53" s="97"/>
      <c r="CG53" s="97"/>
      <c r="CH53" s="97"/>
      <c r="CI53" s="97"/>
      <c r="CJ53" s="97"/>
      <c r="CK53" s="97"/>
      <c r="CL53" s="97"/>
      <c r="CM53" s="97"/>
      <c r="CN53" s="97"/>
      <c r="CO53" s="97"/>
      <c r="CP53" s="97"/>
      <c r="CQ53" s="97"/>
      <c r="CR53" s="97"/>
      <c r="CS53" s="97"/>
      <c r="CT53" s="97"/>
      <c r="CU53" s="97"/>
      <c r="CV53" s="97"/>
      <c r="CW53" s="97"/>
      <c r="CX53" s="97"/>
    </row>
    <row r="54" spans="1:102" ht="12.75">
      <c r="A54" s="95" t="str">
        <f>IF(Entries!$E58=0," ",Entries!$A58)</f>
        <v> </v>
      </c>
      <c r="B54" s="96" t="str">
        <f ca="1" t="shared" si="1"/>
        <v> </v>
      </c>
      <c r="C54" s="95" t="str">
        <f>IF(Entries!$E58=0," ",Entries!$A58)</f>
        <v> </v>
      </c>
      <c r="D54" s="97"/>
      <c r="E54" s="100" t="str">
        <f>$A$28</f>
        <v> </v>
      </c>
      <c r="F54" s="100" t="str">
        <f>$A$29</f>
        <v> </v>
      </c>
      <c r="G54" s="100" t="str">
        <f>$A$30</f>
        <v> </v>
      </c>
      <c r="H54" s="100" t="str">
        <f>$A$31</f>
        <v> </v>
      </c>
      <c r="I54" s="100" t="str">
        <f>$A$32</f>
        <v> </v>
      </c>
      <c r="J54" s="100" t="str">
        <f>$A$33</f>
        <v> </v>
      </c>
      <c r="K54" s="100" t="str">
        <f>$A$34</f>
        <v> </v>
      </c>
      <c r="L54" s="100" t="str">
        <f>$A$35</f>
        <v> </v>
      </c>
      <c r="M54" s="100" t="str">
        <f>$A$36</f>
        <v> </v>
      </c>
      <c r="N54" s="100" t="str">
        <f>$A$37</f>
        <v> </v>
      </c>
      <c r="O54" s="100" t="str">
        <f>$A$38</f>
        <v> </v>
      </c>
      <c r="P54" s="100" t="str">
        <f>$A$39</f>
        <v> </v>
      </c>
      <c r="Q54" s="100" t="str">
        <f>$A$40</f>
        <v> </v>
      </c>
      <c r="R54" s="100" t="str">
        <f>$A$41</f>
        <v> </v>
      </c>
      <c r="S54" s="100" t="str">
        <f>$A$42</f>
        <v> </v>
      </c>
      <c r="T54" s="100" t="str">
        <f>$A$43</f>
        <v> </v>
      </c>
      <c r="U54" s="100" t="str">
        <f>$A$44</f>
        <v> </v>
      </c>
      <c r="V54" s="100" t="str">
        <f>$A$45</f>
        <v> </v>
      </c>
      <c r="W54" s="100" t="str">
        <f>$A$46</f>
        <v> </v>
      </c>
      <c r="X54" s="100" t="str">
        <f>$A$47</f>
        <v> </v>
      </c>
      <c r="Y54" s="100" t="str">
        <f>$A$48</f>
        <v> </v>
      </c>
      <c r="Z54" s="100" t="str">
        <f>$A$49</f>
        <v> </v>
      </c>
      <c r="AA54" s="100" t="str">
        <f>$A$50</f>
        <v> </v>
      </c>
      <c r="AB54" s="100" t="str">
        <f>$A$51</f>
        <v> </v>
      </c>
      <c r="AC54" s="100" t="str">
        <f>$A$52</f>
        <v> </v>
      </c>
      <c r="AD54" s="100" t="str">
        <f>$A$53</f>
        <v> </v>
      </c>
      <c r="AE54" s="100"/>
      <c r="AF54" s="100"/>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H54" s="100"/>
      <c r="BI54" s="100"/>
      <c r="BJ54" s="100"/>
      <c r="BK54" s="100"/>
      <c r="BL54" s="100"/>
      <c r="BM54" s="100"/>
      <c r="BN54" s="100"/>
      <c r="BO54" s="100"/>
      <c r="BP54" s="100"/>
      <c r="BQ54" s="100"/>
      <c r="BR54" s="97"/>
      <c r="BS54" s="97"/>
      <c r="BT54" s="97"/>
      <c r="BU54" s="97"/>
      <c r="BV54" s="97"/>
      <c r="BW54" s="97"/>
      <c r="BX54" s="97"/>
      <c r="BY54" s="97"/>
      <c r="BZ54" s="97"/>
      <c r="CA54" s="97"/>
      <c r="CB54" s="97"/>
      <c r="CC54" s="97"/>
      <c r="CD54" s="97"/>
      <c r="CE54" s="97"/>
      <c r="CF54" s="97"/>
      <c r="CG54" s="97"/>
      <c r="CH54" s="97"/>
      <c r="CI54" s="97"/>
      <c r="CJ54" s="97"/>
      <c r="CK54" s="97"/>
      <c r="CL54" s="97"/>
      <c r="CM54" s="97"/>
      <c r="CN54" s="97"/>
      <c r="CO54" s="97"/>
      <c r="CP54" s="97"/>
      <c r="CQ54" s="97"/>
      <c r="CR54" s="97"/>
      <c r="CS54" s="97"/>
      <c r="CT54" s="97"/>
      <c r="CU54" s="97"/>
      <c r="CV54" s="97"/>
      <c r="CW54" s="97"/>
      <c r="CX54" s="97"/>
    </row>
    <row r="55" spans="1:102" ht="12.75">
      <c r="A55" s="95" t="str">
        <f>IF(Entries!$E59=0," ",Entries!$A59)</f>
        <v> </v>
      </c>
      <c r="B55" s="96" t="str">
        <f ca="1" t="shared" si="1"/>
        <v> </v>
      </c>
      <c r="C55" s="95" t="str">
        <f>IF(Entries!$E59=0," ",Entries!$A59)</f>
        <v> </v>
      </c>
      <c r="D55" s="97"/>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H55" s="100"/>
      <c r="BI55" s="100"/>
      <c r="BJ55" s="100"/>
      <c r="BK55" s="100"/>
      <c r="BL55" s="100"/>
      <c r="BM55" s="100"/>
      <c r="BN55" s="100"/>
      <c r="BO55" s="100"/>
      <c r="BP55" s="100"/>
      <c r="BQ55" s="100"/>
      <c r="BR55" s="97"/>
      <c r="BS55" s="97"/>
      <c r="BT55" s="97"/>
      <c r="BU55" s="97"/>
      <c r="BV55" s="97"/>
      <c r="BW55" s="97"/>
      <c r="BX55" s="97"/>
      <c r="BY55" s="97"/>
      <c r="BZ55" s="97"/>
      <c r="CA55" s="97"/>
      <c r="CB55" s="97"/>
      <c r="CC55" s="97"/>
      <c r="CD55" s="97"/>
      <c r="CE55" s="97"/>
      <c r="CF55" s="97"/>
      <c r="CG55" s="97"/>
      <c r="CH55" s="97"/>
      <c r="CI55" s="97"/>
      <c r="CJ55" s="97"/>
      <c r="CK55" s="97"/>
      <c r="CL55" s="97"/>
      <c r="CM55" s="97"/>
      <c r="CN55" s="97"/>
      <c r="CO55" s="97"/>
      <c r="CP55" s="97"/>
      <c r="CQ55" s="97"/>
      <c r="CR55" s="97"/>
      <c r="CS55" s="97"/>
      <c r="CT55" s="97"/>
      <c r="CU55" s="97"/>
      <c r="CV55" s="97"/>
      <c r="CW55" s="97"/>
      <c r="CX55" s="97"/>
    </row>
    <row r="56" spans="1:102" ht="12.75">
      <c r="A56" s="95" t="str">
        <f>IF(Entries!$E60=0," ",Entries!$A60)</f>
        <v> </v>
      </c>
      <c r="B56" s="96" t="str">
        <f ca="1" t="shared" si="1"/>
        <v> </v>
      </c>
      <c r="C56" s="95" t="str">
        <f>IF(Entries!$E60=0," ",Entries!$A60)</f>
        <v> </v>
      </c>
      <c r="D56" s="97"/>
      <c r="E56" s="100" t="str">
        <f>$A$29</f>
        <v> </v>
      </c>
      <c r="F56" s="100" t="str">
        <f>$A$30</f>
        <v> </v>
      </c>
      <c r="G56" s="100" t="str">
        <f>$A$31</f>
        <v> </v>
      </c>
      <c r="H56" s="100" t="str">
        <f>$A$32</f>
        <v> </v>
      </c>
      <c r="I56" s="100" t="str">
        <f>$A$33</f>
        <v> </v>
      </c>
      <c r="J56" s="100" t="str">
        <f>$A$34</f>
        <v> </v>
      </c>
      <c r="K56" s="100" t="str">
        <f>$A$35</f>
        <v> </v>
      </c>
      <c r="L56" s="100" t="str">
        <f>$A$36</f>
        <v> </v>
      </c>
      <c r="M56" s="100" t="str">
        <f>$A$37</f>
        <v> </v>
      </c>
      <c r="N56" s="100" t="str">
        <f>$A$38</f>
        <v> </v>
      </c>
      <c r="O56" s="100" t="str">
        <f>$A$39</f>
        <v> </v>
      </c>
      <c r="P56" s="100" t="str">
        <f>$A$40</f>
        <v> </v>
      </c>
      <c r="Q56" s="100" t="str">
        <f>$A$41</f>
        <v> </v>
      </c>
      <c r="R56" s="100" t="str">
        <f>$A$42</f>
        <v> </v>
      </c>
      <c r="S56" s="100" t="str">
        <f>$A$43</f>
        <v> </v>
      </c>
      <c r="T56" s="100" t="str">
        <f>$A$44</f>
        <v> </v>
      </c>
      <c r="U56" s="100" t="str">
        <f>$A$45</f>
        <v> </v>
      </c>
      <c r="V56" s="100" t="str">
        <f>$A$46</f>
        <v> </v>
      </c>
      <c r="W56" s="100" t="str">
        <f>$A$47</f>
        <v> </v>
      </c>
      <c r="X56" s="100" t="str">
        <f>$A$48</f>
        <v> </v>
      </c>
      <c r="Y56" s="100" t="str">
        <f>$A$49</f>
        <v> </v>
      </c>
      <c r="Z56" s="100" t="str">
        <f>$A$50</f>
        <v> </v>
      </c>
      <c r="AA56" s="100" t="str">
        <f>$A$51</f>
        <v> </v>
      </c>
      <c r="AB56" s="100" t="str">
        <f>$A$52</f>
        <v> </v>
      </c>
      <c r="AC56" s="100" t="str">
        <f>$A$53</f>
        <v> </v>
      </c>
      <c r="AD56" s="100" t="str">
        <f>$A$54</f>
        <v> </v>
      </c>
      <c r="AE56" s="100" t="str">
        <f>$A$55</f>
        <v> </v>
      </c>
      <c r="AF56" s="100"/>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H56" s="100"/>
      <c r="BI56" s="100"/>
      <c r="BJ56" s="100"/>
      <c r="BK56" s="100"/>
      <c r="BL56" s="100"/>
      <c r="BM56" s="100"/>
      <c r="BN56" s="100"/>
      <c r="BO56" s="100"/>
      <c r="BP56" s="100"/>
      <c r="BQ56" s="100"/>
      <c r="BR56" s="97"/>
      <c r="BS56" s="97"/>
      <c r="BT56" s="97"/>
      <c r="BU56" s="97"/>
      <c r="BV56" s="97"/>
      <c r="BW56" s="97"/>
      <c r="BX56" s="97"/>
      <c r="BY56" s="97"/>
      <c r="BZ56" s="97"/>
      <c r="CA56" s="97"/>
      <c r="CB56" s="97"/>
      <c r="CC56" s="97"/>
      <c r="CD56" s="97"/>
      <c r="CE56" s="97"/>
      <c r="CF56" s="97"/>
      <c r="CG56" s="97"/>
      <c r="CH56" s="97"/>
      <c r="CI56" s="97"/>
      <c r="CJ56" s="97"/>
      <c r="CK56" s="97"/>
      <c r="CL56" s="97"/>
      <c r="CM56" s="97"/>
      <c r="CN56" s="97"/>
      <c r="CO56" s="97"/>
      <c r="CP56" s="97"/>
      <c r="CQ56" s="97"/>
      <c r="CR56" s="97"/>
      <c r="CS56" s="97"/>
      <c r="CT56" s="97"/>
      <c r="CU56" s="97"/>
      <c r="CV56" s="97"/>
      <c r="CW56" s="97"/>
      <c r="CX56" s="97"/>
    </row>
    <row r="57" spans="1:102" ht="12.75">
      <c r="A57" s="95" t="str">
        <f>IF(Entries!$E61=0," ",Entries!$A61)</f>
        <v> </v>
      </c>
      <c r="B57" s="96" t="str">
        <f ca="1" t="shared" si="1"/>
        <v> </v>
      </c>
      <c r="C57" s="95" t="str">
        <f>IF(Entries!$E61=0," ",Entries!$A61)</f>
        <v> </v>
      </c>
      <c r="D57" s="97"/>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H57" s="100"/>
      <c r="BI57" s="100"/>
      <c r="BJ57" s="100"/>
      <c r="BK57" s="100"/>
      <c r="BL57" s="100"/>
      <c r="BM57" s="100"/>
      <c r="BN57" s="100"/>
      <c r="BO57" s="100"/>
      <c r="BP57" s="100"/>
      <c r="BQ57" s="100"/>
      <c r="BR57" s="97"/>
      <c r="BS57" s="97"/>
      <c r="BT57" s="97"/>
      <c r="BU57" s="97"/>
      <c r="BV57" s="97"/>
      <c r="BW57" s="97"/>
      <c r="BX57" s="97"/>
      <c r="BY57" s="97"/>
      <c r="BZ57" s="97"/>
      <c r="CA57" s="97"/>
      <c r="CB57" s="97"/>
      <c r="CC57" s="97"/>
      <c r="CD57" s="97"/>
      <c r="CE57" s="97"/>
      <c r="CF57" s="97"/>
      <c r="CG57" s="97"/>
      <c r="CH57" s="97"/>
      <c r="CI57" s="97"/>
      <c r="CJ57" s="97"/>
      <c r="CK57" s="97"/>
      <c r="CL57" s="97"/>
      <c r="CM57" s="97"/>
      <c r="CN57" s="97"/>
      <c r="CO57" s="97"/>
      <c r="CP57" s="97"/>
      <c r="CQ57" s="97"/>
      <c r="CR57" s="97"/>
      <c r="CS57" s="97"/>
      <c r="CT57" s="97"/>
      <c r="CU57" s="97"/>
      <c r="CV57" s="97"/>
      <c r="CW57" s="97"/>
      <c r="CX57" s="97"/>
    </row>
    <row r="58" spans="1:102" ht="12.75">
      <c r="A58" s="95" t="str">
        <f>IF(Entries!$E62=0," ",Entries!$A62)</f>
        <v> </v>
      </c>
      <c r="B58" s="96" t="str">
        <f ca="1" t="shared" si="1"/>
        <v> </v>
      </c>
      <c r="C58" s="95" t="str">
        <f>IF(Entries!$E62=0," ",Entries!$A62)</f>
        <v> </v>
      </c>
      <c r="D58" s="97"/>
      <c r="E58" s="100" t="str">
        <f>$A$30</f>
        <v> </v>
      </c>
      <c r="F58" s="100" t="str">
        <f>$A$31</f>
        <v> </v>
      </c>
      <c r="G58" s="100" t="str">
        <f>$A$32</f>
        <v> </v>
      </c>
      <c r="H58" s="100" t="str">
        <f>$A$33</f>
        <v> </v>
      </c>
      <c r="I58" s="100" t="str">
        <f>$A$34</f>
        <v> </v>
      </c>
      <c r="J58" s="100" t="str">
        <f>$A$35</f>
        <v> </v>
      </c>
      <c r="K58" s="100" t="str">
        <f>$A$36</f>
        <v> </v>
      </c>
      <c r="L58" s="100" t="str">
        <f>$A$37</f>
        <v> </v>
      </c>
      <c r="M58" s="100" t="str">
        <f>$A$38</f>
        <v> </v>
      </c>
      <c r="N58" s="100" t="str">
        <f>$A$39</f>
        <v> </v>
      </c>
      <c r="O58" s="100" t="str">
        <f>$A$40</f>
        <v> </v>
      </c>
      <c r="P58" s="100" t="str">
        <f>$A$41</f>
        <v> </v>
      </c>
      <c r="Q58" s="100" t="str">
        <f>$A$42</f>
        <v> </v>
      </c>
      <c r="R58" s="100" t="str">
        <f>$A$43</f>
        <v> </v>
      </c>
      <c r="S58" s="100" t="str">
        <f>$A$44</f>
        <v> </v>
      </c>
      <c r="T58" s="100" t="str">
        <f>$A$45</f>
        <v> </v>
      </c>
      <c r="U58" s="100" t="str">
        <f>$A$46</f>
        <v> </v>
      </c>
      <c r="V58" s="100" t="str">
        <f>$A$47</f>
        <v> </v>
      </c>
      <c r="W58" s="100" t="str">
        <f>$A$48</f>
        <v> </v>
      </c>
      <c r="X58" s="100" t="str">
        <f>$A$49</f>
        <v> </v>
      </c>
      <c r="Y58" s="100" t="str">
        <f>$A$50</f>
        <v> </v>
      </c>
      <c r="Z58" s="100" t="str">
        <f>$A$51</f>
        <v> </v>
      </c>
      <c r="AA58" s="100" t="str">
        <f>$A$52</f>
        <v> </v>
      </c>
      <c r="AB58" s="100" t="str">
        <f>$A$53</f>
        <v> </v>
      </c>
      <c r="AC58" s="100" t="str">
        <f>$A$54</f>
        <v> </v>
      </c>
      <c r="AD58" s="100" t="str">
        <f>$A$55</f>
        <v> </v>
      </c>
      <c r="AE58" s="100" t="str">
        <f>$A$56</f>
        <v> </v>
      </c>
      <c r="AF58" s="100" t="str">
        <f>$A$57</f>
        <v> </v>
      </c>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H58" s="100"/>
      <c r="BI58" s="100"/>
      <c r="BJ58" s="100"/>
      <c r="BK58" s="100"/>
      <c r="BL58" s="100"/>
      <c r="BM58" s="100"/>
      <c r="BN58" s="100"/>
      <c r="BO58" s="100"/>
      <c r="BP58" s="100"/>
      <c r="BQ58" s="100"/>
      <c r="BR58" s="97"/>
      <c r="BS58" s="97"/>
      <c r="BT58" s="97"/>
      <c r="BU58" s="97"/>
      <c r="BV58" s="97"/>
      <c r="BW58" s="97"/>
      <c r="BX58" s="97"/>
      <c r="BY58" s="97"/>
      <c r="BZ58" s="97"/>
      <c r="CA58" s="97"/>
      <c r="CB58" s="97"/>
      <c r="CC58" s="97"/>
      <c r="CD58" s="97"/>
      <c r="CE58" s="97"/>
      <c r="CF58" s="97"/>
      <c r="CG58" s="97"/>
      <c r="CH58" s="97"/>
      <c r="CI58" s="97"/>
      <c r="CJ58" s="97"/>
      <c r="CK58" s="97"/>
      <c r="CL58" s="97"/>
      <c r="CM58" s="97"/>
      <c r="CN58" s="97"/>
      <c r="CO58" s="97"/>
      <c r="CP58" s="97"/>
      <c r="CQ58" s="97"/>
      <c r="CR58" s="97"/>
      <c r="CS58" s="97"/>
      <c r="CT58" s="97"/>
      <c r="CU58" s="97"/>
      <c r="CV58" s="97"/>
      <c r="CW58" s="97"/>
      <c r="CX58" s="97"/>
    </row>
    <row r="59" spans="1:102" ht="12.75">
      <c r="A59" s="95" t="str">
        <f>IF(Entries!$E63=0," ",Entries!$A63)</f>
        <v> </v>
      </c>
      <c r="B59" s="96" t="str">
        <f ca="1" t="shared" si="1"/>
        <v> </v>
      </c>
      <c r="C59" s="95" t="str">
        <f>IF(Entries!$E63=0," ",Entries!$A63)</f>
        <v> </v>
      </c>
      <c r="D59" s="97"/>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00"/>
      <c r="BI59" s="100"/>
      <c r="BJ59" s="100"/>
      <c r="BK59" s="100"/>
      <c r="BL59" s="100"/>
      <c r="BM59" s="100"/>
      <c r="BN59" s="100"/>
      <c r="BO59" s="100"/>
      <c r="BP59" s="100"/>
      <c r="BQ59" s="100"/>
      <c r="BR59" s="97"/>
      <c r="BS59" s="97"/>
      <c r="BT59" s="97"/>
      <c r="BU59" s="97"/>
      <c r="BV59" s="97"/>
      <c r="BW59" s="97"/>
      <c r="BX59" s="97"/>
      <c r="BY59" s="97"/>
      <c r="BZ59" s="97"/>
      <c r="CA59" s="97"/>
      <c r="CB59" s="97"/>
      <c r="CC59" s="97"/>
      <c r="CD59" s="97"/>
      <c r="CE59" s="97"/>
      <c r="CF59" s="97"/>
      <c r="CG59" s="97"/>
      <c r="CH59" s="97"/>
      <c r="CI59" s="97"/>
      <c r="CJ59" s="97"/>
      <c r="CK59" s="97"/>
      <c r="CL59" s="97"/>
      <c r="CM59" s="97"/>
      <c r="CN59" s="97"/>
      <c r="CO59" s="97"/>
      <c r="CP59" s="97"/>
      <c r="CQ59" s="97"/>
      <c r="CR59" s="97"/>
      <c r="CS59" s="97"/>
      <c r="CT59" s="97"/>
      <c r="CU59" s="97"/>
      <c r="CV59" s="97"/>
      <c r="CW59" s="97"/>
      <c r="CX59" s="97"/>
    </row>
    <row r="60" spans="1:102" ht="12.75">
      <c r="A60" s="95" t="str">
        <f>IF(Entries!$E64=0," ",Entries!$A64)</f>
        <v> </v>
      </c>
      <c r="B60" s="96" t="str">
        <f ca="1" t="shared" si="1"/>
        <v> </v>
      </c>
      <c r="C60" s="95" t="str">
        <f>IF(Entries!$E64=0," ",Entries!$A64)</f>
        <v> </v>
      </c>
      <c r="D60" s="97"/>
      <c r="E60" s="100" t="str">
        <f>$A$31</f>
        <v> </v>
      </c>
      <c r="F60" s="100" t="str">
        <f>$A$32</f>
        <v> </v>
      </c>
      <c r="G60" s="100" t="str">
        <f>$A$33</f>
        <v> </v>
      </c>
      <c r="H60" s="100" t="str">
        <f>$A$34</f>
        <v> </v>
      </c>
      <c r="I60" s="100" t="str">
        <f>$A$35</f>
        <v> </v>
      </c>
      <c r="J60" s="100" t="str">
        <f>$A$36</f>
        <v> </v>
      </c>
      <c r="K60" s="100" t="str">
        <f>$A$37</f>
        <v> </v>
      </c>
      <c r="L60" s="100" t="str">
        <f>$A$38</f>
        <v> </v>
      </c>
      <c r="M60" s="100" t="str">
        <f>$A$39</f>
        <v> </v>
      </c>
      <c r="N60" s="100" t="str">
        <f>$A$40</f>
        <v> </v>
      </c>
      <c r="O60" s="100" t="str">
        <f>$A$41</f>
        <v> </v>
      </c>
      <c r="P60" s="100" t="str">
        <f>$A$42</f>
        <v> </v>
      </c>
      <c r="Q60" s="100" t="str">
        <f>$A$43</f>
        <v> </v>
      </c>
      <c r="R60" s="100" t="str">
        <f>$A$44</f>
        <v> </v>
      </c>
      <c r="S60" s="100" t="str">
        <f>$A$45</f>
        <v> </v>
      </c>
      <c r="T60" s="100" t="str">
        <f>$A$46</f>
        <v> </v>
      </c>
      <c r="U60" s="100" t="str">
        <f>$A$47</f>
        <v> </v>
      </c>
      <c r="V60" s="100" t="str">
        <f>$A$48</f>
        <v> </v>
      </c>
      <c r="W60" s="100" t="str">
        <f>$A$49</f>
        <v> </v>
      </c>
      <c r="X60" s="100" t="str">
        <f>$A$50</f>
        <v> </v>
      </c>
      <c r="Y60" s="100" t="str">
        <f>$A$51</f>
        <v> </v>
      </c>
      <c r="Z60" s="100" t="str">
        <f>$A$52</f>
        <v> </v>
      </c>
      <c r="AA60" s="100" t="str">
        <f>$A$53</f>
        <v> </v>
      </c>
      <c r="AB60" s="100" t="str">
        <f>$A$54</f>
        <v> </v>
      </c>
      <c r="AC60" s="100" t="str">
        <f>$A$55</f>
        <v> </v>
      </c>
      <c r="AD60" s="100" t="str">
        <f>$A$56</f>
        <v> </v>
      </c>
      <c r="AE60" s="100" t="str">
        <f>$A$57</f>
        <v> </v>
      </c>
      <c r="AF60" s="100" t="str">
        <f>$A$58</f>
        <v> </v>
      </c>
      <c r="AG60" s="100" t="str">
        <f>$A$59</f>
        <v> </v>
      </c>
      <c r="AH60" s="100"/>
      <c r="AI60" s="100"/>
      <c r="AJ60" s="100"/>
      <c r="AK60" s="100"/>
      <c r="AL60" s="100"/>
      <c r="AM60" s="100"/>
      <c r="AN60" s="100"/>
      <c r="AO60" s="100"/>
      <c r="AP60" s="100"/>
      <c r="AQ60" s="100"/>
      <c r="AR60" s="100"/>
      <c r="AS60" s="100"/>
      <c r="AT60" s="100"/>
      <c r="AU60" s="100"/>
      <c r="AV60" s="100"/>
      <c r="AW60" s="100"/>
      <c r="AX60" s="100"/>
      <c r="AY60" s="100"/>
      <c r="AZ60" s="100"/>
      <c r="BA60" s="100"/>
      <c r="BB60" s="100"/>
      <c r="BC60" s="100"/>
      <c r="BD60" s="100"/>
      <c r="BE60" s="100"/>
      <c r="BF60" s="100"/>
      <c r="BG60" s="100"/>
      <c r="BH60" s="100"/>
      <c r="BI60" s="100"/>
      <c r="BJ60" s="100"/>
      <c r="BK60" s="100"/>
      <c r="BL60" s="100"/>
      <c r="BM60" s="100"/>
      <c r="BN60" s="100"/>
      <c r="BO60" s="100"/>
      <c r="BP60" s="100"/>
      <c r="BQ60" s="100"/>
      <c r="BR60" s="97"/>
      <c r="BS60" s="97"/>
      <c r="BT60" s="97"/>
      <c r="BU60" s="97"/>
      <c r="BV60" s="97"/>
      <c r="BW60" s="97"/>
      <c r="BX60" s="97"/>
      <c r="BY60" s="97"/>
      <c r="BZ60" s="97"/>
      <c r="CA60" s="97"/>
      <c r="CB60" s="97"/>
      <c r="CC60" s="97"/>
      <c r="CD60" s="97"/>
      <c r="CE60" s="97"/>
      <c r="CF60" s="97"/>
      <c r="CG60" s="97"/>
      <c r="CH60" s="97"/>
      <c r="CI60" s="97"/>
      <c r="CJ60" s="97"/>
      <c r="CK60" s="97"/>
      <c r="CL60" s="97"/>
      <c r="CM60" s="97"/>
      <c r="CN60" s="97"/>
      <c r="CO60" s="97"/>
      <c r="CP60" s="97"/>
      <c r="CQ60" s="97"/>
      <c r="CR60" s="97"/>
      <c r="CS60" s="97"/>
      <c r="CT60" s="97"/>
      <c r="CU60" s="97"/>
      <c r="CV60" s="97"/>
      <c r="CW60" s="97"/>
      <c r="CX60" s="97"/>
    </row>
    <row r="61" spans="1:102" ht="12.75">
      <c r="A61" s="95" t="str">
        <f>IF(Entries!$E65=0," ",Entries!$A65)</f>
        <v> </v>
      </c>
      <c r="B61" s="96" t="str">
        <f ca="1" t="shared" si="1"/>
        <v> </v>
      </c>
      <c r="C61" s="95" t="str">
        <f>IF(Entries!$E65=0," ",Entries!$A65)</f>
        <v> </v>
      </c>
      <c r="D61" s="97"/>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c r="AP61" s="100"/>
      <c r="AQ61" s="100"/>
      <c r="AR61" s="100"/>
      <c r="AS61" s="100"/>
      <c r="AT61" s="100"/>
      <c r="AU61" s="100"/>
      <c r="AV61" s="100"/>
      <c r="AW61" s="100"/>
      <c r="AX61" s="100"/>
      <c r="AY61" s="100"/>
      <c r="AZ61" s="100"/>
      <c r="BA61" s="100"/>
      <c r="BB61" s="100"/>
      <c r="BC61" s="100"/>
      <c r="BD61" s="100"/>
      <c r="BE61" s="100"/>
      <c r="BF61" s="100"/>
      <c r="BG61" s="100"/>
      <c r="BH61" s="100"/>
      <c r="BI61" s="100"/>
      <c r="BJ61" s="100"/>
      <c r="BK61" s="100"/>
      <c r="BL61" s="100"/>
      <c r="BM61" s="100"/>
      <c r="BN61" s="100"/>
      <c r="BO61" s="100"/>
      <c r="BP61" s="100"/>
      <c r="BQ61" s="100"/>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row>
    <row r="62" spans="1:102" ht="12.75">
      <c r="A62" s="95" t="str">
        <f>IF(Entries!$E66=0," ",Entries!$A66)</f>
        <v> </v>
      </c>
      <c r="B62" s="96" t="str">
        <f ca="1" t="shared" si="1"/>
        <v> </v>
      </c>
      <c r="C62" s="95" t="str">
        <f>IF(Entries!$E66=0," ",Entries!$A66)</f>
        <v> </v>
      </c>
      <c r="D62" s="97"/>
      <c r="E62" s="100" t="str">
        <f>$A$32</f>
        <v> </v>
      </c>
      <c r="F62" s="100" t="str">
        <f>$A$33</f>
        <v> </v>
      </c>
      <c r="G62" s="100" t="str">
        <f>$A$34</f>
        <v> </v>
      </c>
      <c r="H62" s="100" t="str">
        <f>$A$35</f>
        <v> </v>
      </c>
      <c r="I62" s="100" t="str">
        <f>$A$36</f>
        <v> </v>
      </c>
      <c r="J62" s="100" t="str">
        <f>$A$37</f>
        <v> </v>
      </c>
      <c r="K62" s="100" t="str">
        <f>$A$38</f>
        <v> </v>
      </c>
      <c r="L62" s="100" t="str">
        <f>$A$39</f>
        <v> </v>
      </c>
      <c r="M62" s="100" t="str">
        <f>$A$40</f>
        <v> </v>
      </c>
      <c r="N62" s="100" t="str">
        <f>$A$41</f>
        <v> </v>
      </c>
      <c r="O62" s="100" t="str">
        <f>$A$42</f>
        <v> </v>
      </c>
      <c r="P62" s="100" t="str">
        <f>$A$43</f>
        <v> </v>
      </c>
      <c r="Q62" s="100" t="str">
        <f>$A$44</f>
        <v> </v>
      </c>
      <c r="R62" s="100" t="str">
        <f>$A$45</f>
        <v> </v>
      </c>
      <c r="S62" s="100" t="str">
        <f>$A$46</f>
        <v> </v>
      </c>
      <c r="T62" s="100" t="str">
        <f>$A$47</f>
        <v> </v>
      </c>
      <c r="U62" s="100" t="str">
        <f>$A$48</f>
        <v> </v>
      </c>
      <c r="V62" s="100" t="str">
        <f>$A$49</f>
        <v> </v>
      </c>
      <c r="W62" s="100" t="str">
        <f>$A$50</f>
        <v> </v>
      </c>
      <c r="X62" s="100" t="str">
        <f>$A$51</f>
        <v> </v>
      </c>
      <c r="Y62" s="100" t="str">
        <f>$A$52</f>
        <v> </v>
      </c>
      <c r="Z62" s="100" t="str">
        <f>$A$53</f>
        <v> </v>
      </c>
      <c r="AA62" s="100" t="str">
        <f>$A$54</f>
        <v> </v>
      </c>
      <c r="AB62" s="100" t="str">
        <f>$A$55</f>
        <v> </v>
      </c>
      <c r="AC62" s="100" t="str">
        <f>$A$56</f>
        <v> </v>
      </c>
      <c r="AD62" s="100" t="str">
        <f>$A$57</f>
        <v> </v>
      </c>
      <c r="AE62" s="100" t="str">
        <f>$A$58</f>
        <v> </v>
      </c>
      <c r="AF62" s="100" t="str">
        <f>$A$59</f>
        <v> </v>
      </c>
      <c r="AG62" s="100" t="str">
        <f>$A$60</f>
        <v> </v>
      </c>
      <c r="AH62" s="100" t="str">
        <f>$A$61</f>
        <v> </v>
      </c>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97"/>
      <c r="BS62" s="97"/>
      <c r="BT62" s="97"/>
      <c r="BU62" s="97"/>
      <c r="BV62" s="97"/>
      <c r="BW62" s="97"/>
      <c r="BX62" s="97"/>
      <c r="BY62" s="97"/>
      <c r="BZ62" s="97"/>
      <c r="CA62" s="97"/>
      <c r="CB62" s="97"/>
      <c r="CC62" s="97"/>
      <c r="CD62" s="97"/>
      <c r="CE62" s="97"/>
      <c r="CF62" s="97"/>
      <c r="CG62" s="97"/>
      <c r="CH62" s="97"/>
      <c r="CI62" s="97"/>
      <c r="CJ62" s="97"/>
      <c r="CK62" s="97"/>
      <c r="CL62" s="97"/>
      <c r="CM62" s="97"/>
      <c r="CN62" s="97"/>
      <c r="CO62" s="97"/>
      <c r="CP62" s="97"/>
      <c r="CQ62" s="97"/>
      <c r="CR62" s="97"/>
      <c r="CS62" s="97"/>
      <c r="CT62" s="97"/>
      <c r="CU62" s="97"/>
      <c r="CV62" s="97"/>
      <c r="CW62" s="97"/>
      <c r="CX62" s="97"/>
    </row>
    <row r="63" spans="1:102" ht="12.75">
      <c r="A63" s="95" t="str">
        <f>IF(Entries!$E67=0," ",Entries!$A67)</f>
        <v> </v>
      </c>
      <c r="B63" s="96" t="str">
        <f ca="1" t="shared" si="1"/>
        <v> </v>
      </c>
      <c r="C63" s="95" t="str">
        <f>IF(Entries!$E67=0," ",Entries!$A67)</f>
        <v> </v>
      </c>
      <c r="D63" s="97"/>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00"/>
      <c r="BI63" s="100"/>
      <c r="BJ63" s="100"/>
      <c r="BK63" s="100"/>
      <c r="BL63" s="100"/>
      <c r="BM63" s="100"/>
      <c r="BN63" s="100"/>
      <c r="BO63" s="100"/>
      <c r="BP63" s="100"/>
      <c r="BQ63" s="100"/>
      <c r="BR63" s="97"/>
      <c r="BS63" s="97"/>
      <c r="BT63" s="97"/>
      <c r="BU63" s="97"/>
      <c r="BV63" s="97"/>
      <c r="BW63" s="97"/>
      <c r="BX63" s="97"/>
      <c r="BY63" s="97"/>
      <c r="BZ63" s="97"/>
      <c r="CA63" s="97"/>
      <c r="CB63" s="97"/>
      <c r="CC63" s="97"/>
      <c r="CD63" s="97"/>
      <c r="CE63" s="97"/>
      <c r="CF63" s="97"/>
      <c r="CG63" s="97"/>
      <c r="CH63" s="97"/>
      <c r="CI63" s="97"/>
      <c r="CJ63" s="97"/>
      <c r="CK63" s="97"/>
      <c r="CL63" s="97"/>
      <c r="CM63" s="97"/>
      <c r="CN63" s="97"/>
      <c r="CO63" s="97"/>
      <c r="CP63" s="97"/>
      <c r="CQ63" s="97"/>
      <c r="CR63" s="97"/>
      <c r="CS63" s="97"/>
      <c r="CT63" s="97"/>
      <c r="CU63" s="97"/>
      <c r="CV63" s="97"/>
      <c r="CW63" s="97"/>
      <c r="CX63" s="97"/>
    </row>
    <row r="64" spans="1:102" ht="12.75">
      <c r="A64" s="95" t="str">
        <f>IF(Entries!$E68=0," ",Entries!$A68)</f>
        <v> </v>
      </c>
      <c r="B64" s="96" t="str">
        <f ca="1" t="shared" si="1"/>
        <v> </v>
      </c>
      <c r="C64" s="95" t="str">
        <f>IF(Entries!$E68=0," ",Entries!$A68)</f>
        <v> </v>
      </c>
      <c r="D64" s="97"/>
      <c r="E64" s="100" t="str">
        <f>$A$33</f>
        <v> </v>
      </c>
      <c r="F64" s="100" t="str">
        <f>$A$34</f>
        <v> </v>
      </c>
      <c r="G64" s="100" t="str">
        <f>$A$35</f>
        <v> </v>
      </c>
      <c r="H64" s="100" t="str">
        <f>$A$36</f>
        <v> </v>
      </c>
      <c r="I64" s="100" t="str">
        <f>$A$37</f>
        <v> </v>
      </c>
      <c r="J64" s="100" t="str">
        <f>$A$38</f>
        <v> </v>
      </c>
      <c r="K64" s="100" t="str">
        <f>$A$39</f>
        <v> </v>
      </c>
      <c r="L64" s="100" t="str">
        <f>$A$40</f>
        <v> </v>
      </c>
      <c r="M64" s="100" t="str">
        <f>$A$41</f>
        <v> </v>
      </c>
      <c r="N64" s="100" t="str">
        <f>$A$42</f>
        <v> </v>
      </c>
      <c r="O64" s="100" t="str">
        <f>$A$43</f>
        <v> </v>
      </c>
      <c r="P64" s="100" t="str">
        <f>$A$44</f>
        <v> </v>
      </c>
      <c r="Q64" s="100" t="str">
        <f>$A$45</f>
        <v> </v>
      </c>
      <c r="R64" s="100" t="str">
        <f>$A$46</f>
        <v> </v>
      </c>
      <c r="S64" s="100" t="str">
        <f>$A$47</f>
        <v> </v>
      </c>
      <c r="T64" s="100" t="str">
        <f>$A$48</f>
        <v> </v>
      </c>
      <c r="U64" s="100" t="str">
        <f>$A$49</f>
        <v> </v>
      </c>
      <c r="V64" s="100" t="str">
        <f>$A$50</f>
        <v> </v>
      </c>
      <c r="W64" s="100" t="str">
        <f>$A$51</f>
        <v> </v>
      </c>
      <c r="X64" s="100" t="str">
        <f>$A$52</f>
        <v> </v>
      </c>
      <c r="Y64" s="100" t="str">
        <f>$A$53</f>
        <v> </v>
      </c>
      <c r="Z64" s="100" t="str">
        <f>$A$54</f>
        <v> </v>
      </c>
      <c r="AA64" s="100" t="str">
        <f>$A$55</f>
        <v> </v>
      </c>
      <c r="AB64" s="100" t="str">
        <f>$A$56</f>
        <v> </v>
      </c>
      <c r="AC64" s="100" t="str">
        <f>$A$57</f>
        <v> </v>
      </c>
      <c r="AD64" s="100" t="str">
        <f>$A$58</f>
        <v> </v>
      </c>
      <c r="AE64" s="100" t="str">
        <f>$A$59</f>
        <v> </v>
      </c>
      <c r="AF64" s="100" t="str">
        <f>$A$60</f>
        <v> </v>
      </c>
      <c r="AG64" s="100" t="str">
        <f>$A$61</f>
        <v> </v>
      </c>
      <c r="AH64" s="100" t="str">
        <f>$A$62</f>
        <v> </v>
      </c>
      <c r="AI64" s="100" t="str">
        <f>$A$63</f>
        <v> </v>
      </c>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H64" s="100"/>
      <c r="BI64" s="100"/>
      <c r="BJ64" s="100"/>
      <c r="BK64" s="100"/>
      <c r="BL64" s="100"/>
      <c r="BM64" s="100"/>
      <c r="BN64" s="100"/>
      <c r="BO64" s="100"/>
      <c r="BP64" s="100"/>
      <c r="BQ64" s="100"/>
      <c r="BR64" s="97"/>
      <c r="BS64" s="97"/>
      <c r="BT64" s="97"/>
      <c r="BU64" s="97"/>
      <c r="BV64" s="97"/>
      <c r="BW64" s="97"/>
      <c r="BX64" s="97"/>
      <c r="BY64" s="97"/>
      <c r="BZ64" s="97"/>
      <c r="CA64" s="97"/>
      <c r="CB64" s="97"/>
      <c r="CC64" s="97"/>
      <c r="CD64" s="97"/>
      <c r="CE64" s="97"/>
      <c r="CF64" s="97"/>
      <c r="CG64" s="97"/>
      <c r="CH64" s="97"/>
      <c r="CI64" s="97"/>
      <c r="CJ64" s="97"/>
      <c r="CK64" s="97"/>
      <c r="CL64" s="97"/>
      <c r="CM64" s="97"/>
      <c r="CN64" s="97"/>
      <c r="CO64" s="97"/>
      <c r="CP64" s="97"/>
      <c r="CQ64" s="97"/>
      <c r="CR64" s="97"/>
      <c r="CS64" s="97"/>
      <c r="CT64" s="97"/>
      <c r="CU64" s="97"/>
      <c r="CV64" s="97"/>
      <c r="CW64" s="97"/>
      <c r="CX64" s="97"/>
    </row>
    <row r="65" spans="1:102" ht="12.75">
      <c r="A65" s="95" t="str">
        <f>IF(Entries!$E69=0," ",Entries!$A69)</f>
        <v> </v>
      </c>
      <c r="B65" s="96" t="str">
        <f ca="1" t="shared" si="1"/>
        <v> </v>
      </c>
      <c r="C65" s="95" t="str">
        <f>IF(Entries!$E69=0," ",Entries!$A69)</f>
        <v> </v>
      </c>
      <c r="D65" s="97"/>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H65" s="100"/>
      <c r="BI65" s="100"/>
      <c r="BJ65" s="100"/>
      <c r="BK65" s="100"/>
      <c r="BL65" s="100"/>
      <c r="BM65" s="100"/>
      <c r="BN65" s="100"/>
      <c r="BO65" s="100"/>
      <c r="BP65" s="100"/>
      <c r="BQ65" s="100"/>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row>
    <row r="66" spans="1:102" ht="12.75">
      <c r="A66" s="95" t="str">
        <f>IF(Entries!$E70=0," ",Entries!$A70)</f>
        <v> </v>
      </c>
      <c r="B66" s="96" t="str">
        <f ca="1" t="shared" si="1"/>
        <v> </v>
      </c>
      <c r="C66" s="95" t="str">
        <f>IF(Entries!$E70=0," ",Entries!$A70)</f>
        <v> </v>
      </c>
      <c r="D66" s="97"/>
      <c r="E66" s="100" t="str">
        <f>$A$34</f>
        <v> </v>
      </c>
      <c r="F66" s="100" t="str">
        <f>$A$35</f>
        <v> </v>
      </c>
      <c r="G66" s="100" t="str">
        <f>$A$36</f>
        <v> </v>
      </c>
      <c r="H66" s="100" t="str">
        <f>$A$37</f>
        <v> </v>
      </c>
      <c r="I66" s="100" t="str">
        <f>$A$38</f>
        <v> </v>
      </c>
      <c r="J66" s="100" t="str">
        <f>$A$39</f>
        <v> </v>
      </c>
      <c r="K66" s="100" t="str">
        <f>$A$40</f>
        <v> </v>
      </c>
      <c r="L66" s="100" t="str">
        <f>$A$41</f>
        <v> </v>
      </c>
      <c r="M66" s="100" t="str">
        <f>$A$42</f>
        <v> </v>
      </c>
      <c r="N66" s="100" t="str">
        <f>$A$43</f>
        <v> </v>
      </c>
      <c r="O66" s="100" t="str">
        <f>$A$44</f>
        <v> </v>
      </c>
      <c r="P66" s="100" t="str">
        <f>$A$45</f>
        <v> </v>
      </c>
      <c r="Q66" s="100" t="str">
        <f>$A$46</f>
        <v> </v>
      </c>
      <c r="R66" s="100" t="str">
        <f>$A$47</f>
        <v> </v>
      </c>
      <c r="S66" s="100" t="str">
        <f>$A$48</f>
        <v> </v>
      </c>
      <c r="T66" s="100" t="str">
        <f>$A$49</f>
        <v> </v>
      </c>
      <c r="U66" s="100" t="str">
        <f>$A$50</f>
        <v> </v>
      </c>
      <c r="V66" s="100" t="str">
        <f>$A$51</f>
        <v> </v>
      </c>
      <c r="W66" s="100" t="str">
        <f>$A$52</f>
        <v> </v>
      </c>
      <c r="X66" s="100" t="str">
        <f>$A$53</f>
        <v> </v>
      </c>
      <c r="Y66" s="100" t="str">
        <f>$A$54</f>
        <v> </v>
      </c>
      <c r="Z66" s="100" t="str">
        <f>$A$55</f>
        <v> </v>
      </c>
      <c r="AA66" s="100" t="str">
        <f>$A$56</f>
        <v> </v>
      </c>
      <c r="AB66" s="100" t="str">
        <f>$A$57</f>
        <v> </v>
      </c>
      <c r="AC66" s="100" t="str">
        <f>$A$58</f>
        <v> </v>
      </c>
      <c r="AD66" s="100" t="str">
        <f>$A$59</f>
        <v> </v>
      </c>
      <c r="AE66" s="100" t="str">
        <f>$A$60</f>
        <v> </v>
      </c>
      <c r="AF66" s="100" t="str">
        <f>$A$61</f>
        <v> </v>
      </c>
      <c r="AG66" s="100" t="str">
        <f>$A$62</f>
        <v> </v>
      </c>
      <c r="AH66" s="100" t="str">
        <f>$A$63</f>
        <v> </v>
      </c>
      <c r="AI66" s="100" t="str">
        <f>$A$64</f>
        <v> </v>
      </c>
      <c r="AJ66" s="100" t="str">
        <f>$A$65</f>
        <v> </v>
      </c>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97"/>
      <c r="BS66" s="97"/>
      <c r="BT66" s="97"/>
      <c r="BU66" s="97"/>
      <c r="BV66" s="97"/>
      <c r="BW66" s="97"/>
      <c r="BX66" s="97"/>
      <c r="BY66" s="97"/>
      <c r="BZ66" s="97"/>
      <c r="CA66" s="97"/>
      <c r="CB66" s="97"/>
      <c r="CC66" s="97"/>
      <c r="CD66" s="97"/>
      <c r="CE66" s="97"/>
      <c r="CF66" s="97"/>
      <c r="CG66" s="97"/>
      <c r="CH66" s="97"/>
      <c r="CI66" s="97"/>
      <c r="CJ66" s="97"/>
      <c r="CK66" s="97"/>
      <c r="CL66" s="97"/>
      <c r="CM66" s="97"/>
      <c r="CN66" s="97"/>
      <c r="CO66" s="97"/>
      <c r="CP66" s="97"/>
      <c r="CQ66" s="97"/>
      <c r="CR66" s="97"/>
      <c r="CS66" s="97"/>
      <c r="CT66" s="97"/>
      <c r="CU66" s="97"/>
      <c r="CV66" s="97"/>
      <c r="CW66" s="97"/>
      <c r="CX66" s="97"/>
    </row>
    <row r="67" spans="1:102" ht="12.75">
      <c r="A67" s="95" t="str">
        <f>IF(Entries!$E71=0," ",Entries!$A71)</f>
        <v> </v>
      </c>
      <c r="B67" s="96" t="str">
        <f aca="true" ca="1" t="shared" si="2" ref="B67:B98">IF(A67=" "," ",RAND())</f>
        <v> </v>
      </c>
      <c r="C67" s="95" t="str">
        <f>IF(Entries!$E71=0," ",Entries!$A71)</f>
        <v> </v>
      </c>
      <c r="D67" s="97"/>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97"/>
      <c r="BS67" s="97"/>
      <c r="BT67" s="97"/>
      <c r="BU67" s="97"/>
      <c r="BV67" s="97"/>
      <c r="BW67" s="97"/>
      <c r="BX67" s="97"/>
      <c r="BY67" s="97"/>
      <c r="BZ67" s="97"/>
      <c r="CA67" s="97"/>
      <c r="CB67" s="97"/>
      <c r="CC67" s="97"/>
      <c r="CD67" s="97"/>
      <c r="CE67" s="97"/>
      <c r="CF67" s="97"/>
      <c r="CG67" s="97"/>
      <c r="CH67" s="97"/>
      <c r="CI67" s="97"/>
      <c r="CJ67" s="97"/>
      <c r="CK67" s="97"/>
      <c r="CL67" s="97"/>
      <c r="CM67" s="97"/>
      <c r="CN67" s="97"/>
      <c r="CO67" s="97"/>
      <c r="CP67" s="97"/>
      <c r="CQ67" s="97"/>
      <c r="CR67" s="97"/>
      <c r="CS67" s="97"/>
      <c r="CT67" s="97"/>
      <c r="CU67" s="97"/>
      <c r="CV67" s="97"/>
      <c r="CW67" s="97"/>
      <c r="CX67" s="97"/>
    </row>
    <row r="68" spans="1:102" ht="12.75">
      <c r="A68" s="95" t="str">
        <f>IF(Entries!$E72=0," ",Entries!$A72)</f>
        <v> </v>
      </c>
      <c r="B68" s="96" t="str">
        <f ca="1" t="shared" si="2"/>
        <v> </v>
      </c>
      <c r="C68" s="95" t="str">
        <f>IF(Entries!$E72=0," ",Entries!$A72)</f>
        <v> </v>
      </c>
      <c r="D68" s="97"/>
      <c r="E68" s="100" t="str">
        <f>$A$35</f>
        <v> </v>
      </c>
      <c r="F68" s="100" t="str">
        <f>$A$36</f>
        <v> </v>
      </c>
      <c r="G68" s="100" t="str">
        <f>$A$37</f>
        <v> </v>
      </c>
      <c r="H68" s="100" t="str">
        <f>$A$38</f>
        <v> </v>
      </c>
      <c r="I68" s="100" t="str">
        <f>$A$39</f>
        <v> </v>
      </c>
      <c r="J68" s="100" t="str">
        <f>$A$40</f>
        <v> </v>
      </c>
      <c r="K68" s="100" t="str">
        <f>$A$41</f>
        <v> </v>
      </c>
      <c r="L68" s="100" t="str">
        <f>$A$42</f>
        <v> </v>
      </c>
      <c r="M68" s="100" t="str">
        <f>$A$43</f>
        <v> </v>
      </c>
      <c r="N68" s="100" t="str">
        <f>$A$44</f>
        <v> </v>
      </c>
      <c r="O68" s="100" t="str">
        <f>$A$45</f>
        <v> </v>
      </c>
      <c r="P68" s="100" t="str">
        <f>$A$46</f>
        <v> </v>
      </c>
      <c r="Q68" s="100" t="str">
        <f>$A$47</f>
        <v> </v>
      </c>
      <c r="R68" s="100" t="str">
        <f>$A$48</f>
        <v> </v>
      </c>
      <c r="S68" s="100" t="str">
        <f>$A$49</f>
        <v> </v>
      </c>
      <c r="T68" s="100" t="str">
        <f>$A$50</f>
        <v> </v>
      </c>
      <c r="U68" s="100" t="str">
        <f>$A$51</f>
        <v> </v>
      </c>
      <c r="V68" s="100" t="str">
        <f>$A$52</f>
        <v> </v>
      </c>
      <c r="W68" s="100" t="str">
        <f>$A$53</f>
        <v> </v>
      </c>
      <c r="X68" s="100" t="str">
        <f>$A$54</f>
        <v> </v>
      </c>
      <c r="Y68" s="100" t="str">
        <f>$A$55</f>
        <v> </v>
      </c>
      <c r="Z68" s="100" t="str">
        <f>$A$56</f>
        <v> </v>
      </c>
      <c r="AA68" s="100" t="str">
        <f>$A$57</f>
        <v> </v>
      </c>
      <c r="AB68" s="100" t="str">
        <f>$A$58</f>
        <v> </v>
      </c>
      <c r="AC68" s="100" t="str">
        <f>$A$59</f>
        <v> </v>
      </c>
      <c r="AD68" s="100" t="str">
        <f>$A$60</f>
        <v> </v>
      </c>
      <c r="AE68" s="100" t="str">
        <f>$A$61</f>
        <v> </v>
      </c>
      <c r="AF68" s="100" t="str">
        <f>$A$62</f>
        <v> </v>
      </c>
      <c r="AG68" s="100" t="str">
        <f>$A$63</f>
        <v> </v>
      </c>
      <c r="AH68" s="100" t="str">
        <f>$A$64</f>
        <v> </v>
      </c>
      <c r="AI68" s="100" t="str">
        <f>$A$65</f>
        <v> </v>
      </c>
      <c r="AJ68" s="100" t="str">
        <f>$A$66</f>
        <v> </v>
      </c>
      <c r="AK68" s="100" t="str">
        <f>$A$67</f>
        <v> </v>
      </c>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97"/>
      <c r="BS68" s="97"/>
      <c r="BT68" s="97"/>
      <c r="BU68" s="97"/>
      <c r="BV68" s="97"/>
      <c r="BW68" s="97"/>
      <c r="BX68" s="97"/>
      <c r="BY68" s="97"/>
      <c r="BZ68" s="97"/>
      <c r="CA68" s="97"/>
      <c r="CB68" s="97"/>
      <c r="CC68" s="97"/>
      <c r="CD68" s="97"/>
      <c r="CE68" s="97"/>
      <c r="CF68" s="97"/>
      <c r="CG68" s="97"/>
      <c r="CH68" s="97"/>
      <c r="CI68" s="97"/>
      <c r="CJ68" s="97"/>
      <c r="CK68" s="97"/>
      <c r="CL68" s="97"/>
      <c r="CM68" s="97"/>
      <c r="CN68" s="97"/>
      <c r="CO68" s="97"/>
      <c r="CP68" s="97"/>
      <c r="CQ68" s="97"/>
      <c r="CR68" s="97"/>
      <c r="CS68" s="97"/>
      <c r="CT68" s="97"/>
      <c r="CU68" s="97"/>
      <c r="CV68" s="97"/>
      <c r="CW68" s="97"/>
      <c r="CX68" s="97"/>
    </row>
    <row r="69" spans="1:102" ht="12.75">
      <c r="A69" s="95" t="str">
        <f>IF(Entries!$E73=0," ",Entries!$A73)</f>
        <v> </v>
      </c>
      <c r="B69" s="96" t="str">
        <f ca="1" t="shared" si="2"/>
        <v> </v>
      </c>
      <c r="C69" s="95" t="str">
        <f>IF(Entries!$E73=0," ",Entries!$A73)</f>
        <v> </v>
      </c>
      <c r="D69" s="97"/>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97"/>
      <c r="BS69" s="97"/>
      <c r="BT69" s="97"/>
      <c r="BU69" s="97"/>
      <c r="BV69" s="97"/>
      <c r="BW69" s="97"/>
      <c r="BX69" s="97"/>
      <c r="BY69" s="97"/>
      <c r="BZ69" s="97"/>
      <c r="CA69" s="97"/>
      <c r="CB69" s="97"/>
      <c r="CC69" s="97"/>
      <c r="CD69" s="97"/>
      <c r="CE69" s="97"/>
      <c r="CF69" s="97"/>
      <c r="CG69" s="97"/>
      <c r="CH69" s="97"/>
      <c r="CI69" s="97"/>
      <c r="CJ69" s="97"/>
      <c r="CK69" s="97"/>
      <c r="CL69" s="97"/>
      <c r="CM69" s="97"/>
      <c r="CN69" s="97"/>
      <c r="CO69" s="97"/>
      <c r="CP69" s="97"/>
      <c r="CQ69" s="97"/>
      <c r="CR69" s="97"/>
      <c r="CS69" s="97"/>
      <c r="CT69" s="97"/>
      <c r="CU69" s="97"/>
      <c r="CV69" s="97"/>
      <c r="CW69" s="97"/>
      <c r="CX69" s="97"/>
    </row>
    <row r="70" spans="1:102" ht="12.75">
      <c r="A70" s="95" t="str">
        <f>IF(Entries!$E74=0," ",Entries!$A74)</f>
        <v> </v>
      </c>
      <c r="B70" s="96" t="str">
        <f ca="1" t="shared" si="2"/>
        <v> </v>
      </c>
      <c r="C70" s="95" t="str">
        <f>IF(Entries!$E74=0," ",Entries!$A74)</f>
        <v> </v>
      </c>
      <c r="D70" s="97"/>
      <c r="E70" s="100" t="str">
        <f>$A$36</f>
        <v> </v>
      </c>
      <c r="F70" s="100" t="str">
        <f>$A$37</f>
        <v> </v>
      </c>
      <c r="G70" s="100" t="str">
        <f>$A$38</f>
        <v> </v>
      </c>
      <c r="H70" s="100" t="str">
        <f>$A$39</f>
        <v> </v>
      </c>
      <c r="I70" s="100" t="str">
        <f>$A$40</f>
        <v> </v>
      </c>
      <c r="J70" s="100" t="str">
        <f>$A$41</f>
        <v> </v>
      </c>
      <c r="K70" s="100" t="str">
        <f>$A$42</f>
        <v> </v>
      </c>
      <c r="L70" s="100" t="str">
        <f>$A$43</f>
        <v> </v>
      </c>
      <c r="M70" s="100" t="str">
        <f>$A$44</f>
        <v> </v>
      </c>
      <c r="N70" s="100" t="str">
        <f>$A$45</f>
        <v> </v>
      </c>
      <c r="O70" s="100" t="str">
        <f>$A$46</f>
        <v> </v>
      </c>
      <c r="P70" s="100" t="str">
        <f>$A$47</f>
        <v> </v>
      </c>
      <c r="Q70" s="100" t="str">
        <f>$A$48</f>
        <v> </v>
      </c>
      <c r="R70" s="100" t="str">
        <f>$A$49</f>
        <v> </v>
      </c>
      <c r="S70" s="100" t="str">
        <f>$A$50</f>
        <v> </v>
      </c>
      <c r="T70" s="100" t="str">
        <f>$A$51</f>
        <v> </v>
      </c>
      <c r="U70" s="100" t="str">
        <f>$A$52</f>
        <v> </v>
      </c>
      <c r="V70" s="100" t="str">
        <f>$A$53</f>
        <v> </v>
      </c>
      <c r="W70" s="100" t="str">
        <f>$A$54</f>
        <v> </v>
      </c>
      <c r="X70" s="100" t="str">
        <f>$A$55</f>
        <v> </v>
      </c>
      <c r="Y70" s="100" t="str">
        <f>$A$56</f>
        <v> </v>
      </c>
      <c r="Z70" s="100" t="str">
        <f>$A$57</f>
        <v> </v>
      </c>
      <c r="AA70" s="100" t="str">
        <f>$A$58</f>
        <v> </v>
      </c>
      <c r="AB70" s="100" t="str">
        <f>$A$59</f>
        <v> </v>
      </c>
      <c r="AC70" s="100" t="str">
        <f>$A$60</f>
        <v> </v>
      </c>
      <c r="AD70" s="100" t="str">
        <f>$A$61</f>
        <v> </v>
      </c>
      <c r="AE70" s="100" t="str">
        <f>$A$62</f>
        <v> </v>
      </c>
      <c r="AF70" s="100" t="str">
        <f>$A$63</f>
        <v> </v>
      </c>
      <c r="AG70" s="100" t="str">
        <f>$A$64</f>
        <v> </v>
      </c>
      <c r="AH70" s="100" t="str">
        <f>$A$65</f>
        <v> </v>
      </c>
      <c r="AI70" s="100" t="str">
        <f>$A$66</f>
        <v> </v>
      </c>
      <c r="AJ70" s="100" t="str">
        <f>$A$67</f>
        <v> </v>
      </c>
      <c r="AK70" s="100" t="str">
        <f>$A$68</f>
        <v> </v>
      </c>
      <c r="AL70" s="100" t="str">
        <f>$A$69</f>
        <v> </v>
      </c>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97"/>
      <c r="BS70" s="97"/>
      <c r="BT70" s="97"/>
      <c r="BU70" s="97"/>
      <c r="BV70" s="97"/>
      <c r="BW70" s="97"/>
      <c r="BX70" s="97"/>
      <c r="BY70" s="97"/>
      <c r="BZ70" s="97"/>
      <c r="CA70" s="97"/>
      <c r="CB70" s="97"/>
      <c r="CC70" s="97"/>
      <c r="CD70" s="97"/>
      <c r="CE70" s="97"/>
      <c r="CF70" s="97"/>
      <c r="CG70" s="97"/>
      <c r="CH70" s="97"/>
      <c r="CI70" s="97"/>
      <c r="CJ70" s="97"/>
      <c r="CK70" s="97"/>
      <c r="CL70" s="97"/>
      <c r="CM70" s="97"/>
      <c r="CN70" s="97"/>
      <c r="CO70" s="97"/>
      <c r="CP70" s="97"/>
      <c r="CQ70" s="97"/>
      <c r="CR70" s="97"/>
      <c r="CS70" s="97"/>
      <c r="CT70" s="97"/>
      <c r="CU70" s="97"/>
      <c r="CV70" s="97"/>
      <c r="CW70" s="97"/>
      <c r="CX70" s="97"/>
    </row>
    <row r="71" spans="1:102" ht="12.75">
      <c r="A71" s="95" t="str">
        <f>IF(Entries!$E75=0," ",Entries!$A75)</f>
        <v> </v>
      </c>
      <c r="B71" s="96" t="str">
        <f ca="1" t="shared" si="2"/>
        <v> </v>
      </c>
      <c r="C71" s="95" t="str">
        <f>IF(Entries!$E75=0," ",Entries!$A75)</f>
        <v> </v>
      </c>
      <c r="D71" s="97"/>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97"/>
      <c r="BS71" s="97"/>
      <c r="BT71" s="97"/>
      <c r="BU71" s="97"/>
      <c r="BV71" s="97"/>
      <c r="BW71" s="97"/>
      <c r="BX71" s="97"/>
      <c r="BY71" s="97"/>
      <c r="BZ71" s="97"/>
      <c r="CA71" s="97"/>
      <c r="CB71" s="97"/>
      <c r="CC71" s="97"/>
      <c r="CD71" s="97"/>
      <c r="CE71" s="97"/>
      <c r="CF71" s="97"/>
      <c r="CG71" s="97"/>
      <c r="CH71" s="97"/>
      <c r="CI71" s="97"/>
      <c r="CJ71" s="97"/>
      <c r="CK71" s="97"/>
      <c r="CL71" s="97"/>
      <c r="CM71" s="97"/>
      <c r="CN71" s="97"/>
      <c r="CO71" s="97"/>
      <c r="CP71" s="97"/>
      <c r="CQ71" s="97"/>
      <c r="CR71" s="97"/>
      <c r="CS71" s="97"/>
      <c r="CT71" s="97"/>
      <c r="CU71" s="97"/>
      <c r="CV71" s="97"/>
      <c r="CW71" s="97"/>
      <c r="CX71" s="97"/>
    </row>
    <row r="72" spans="1:102" ht="12.75">
      <c r="A72" s="95" t="str">
        <f>IF(Entries!$E76=0," ",Entries!$A76)</f>
        <v> </v>
      </c>
      <c r="B72" s="96" t="str">
        <f ca="1" t="shared" si="2"/>
        <v> </v>
      </c>
      <c r="C72" s="95" t="str">
        <f>IF(Entries!$E76=0," ",Entries!$A76)</f>
        <v> </v>
      </c>
      <c r="D72" s="97"/>
      <c r="E72" s="100" t="str">
        <f>$A$37</f>
        <v> </v>
      </c>
      <c r="F72" s="100" t="str">
        <f>$A$38</f>
        <v> </v>
      </c>
      <c r="G72" s="100" t="str">
        <f>$A$39</f>
        <v> </v>
      </c>
      <c r="H72" s="100" t="str">
        <f>$A$40</f>
        <v> </v>
      </c>
      <c r="I72" s="100" t="str">
        <f>$A$41</f>
        <v> </v>
      </c>
      <c r="J72" s="100" t="str">
        <f>$A$42</f>
        <v> </v>
      </c>
      <c r="K72" s="100" t="str">
        <f>$A$43</f>
        <v> </v>
      </c>
      <c r="L72" s="100" t="str">
        <f>$A$44</f>
        <v> </v>
      </c>
      <c r="M72" s="100" t="str">
        <f>$A$45</f>
        <v> </v>
      </c>
      <c r="N72" s="100" t="str">
        <f>$A$46</f>
        <v> </v>
      </c>
      <c r="O72" s="100" t="str">
        <f>$A$47</f>
        <v> </v>
      </c>
      <c r="P72" s="100" t="str">
        <f>$A$48</f>
        <v> </v>
      </c>
      <c r="Q72" s="100" t="str">
        <f>$A$49</f>
        <v> </v>
      </c>
      <c r="R72" s="100" t="str">
        <f>$A$50</f>
        <v> </v>
      </c>
      <c r="S72" s="100" t="str">
        <f>$A$51</f>
        <v> </v>
      </c>
      <c r="T72" s="100" t="str">
        <f>$A$52</f>
        <v> </v>
      </c>
      <c r="U72" s="100" t="str">
        <f>$A$53</f>
        <v> </v>
      </c>
      <c r="V72" s="100" t="str">
        <f>$A$54</f>
        <v> </v>
      </c>
      <c r="W72" s="100" t="str">
        <f>$A$55</f>
        <v> </v>
      </c>
      <c r="X72" s="100" t="str">
        <f>$A$56</f>
        <v> </v>
      </c>
      <c r="Y72" s="100" t="str">
        <f>$A$57</f>
        <v> </v>
      </c>
      <c r="Z72" s="100" t="str">
        <f>$A$58</f>
        <v> </v>
      </c>
      <c r="AA72" s="100" t="str">
        <f>$A$59</f>
        <v> </v>
      </c>
      <c r="AB72" s="100" t="str">
        <f>$A$60</f>
        <v> </v>
      </c>
      <c r="AC72" s="100" t="str">
        <f>$A$61</f>
        <v> </v>
      </c>
      <c r="AD72" s="100" t="str">
        <f>$A$62</f>
        <v> </v>
      </c>
      <c r="AE72" s="100" t="str">
        <f>$A$63</f>
        <v> </v>
      </c>
      <c r="AF72" s="100" t="str">
        <f>$A$64</f>
        <v> </v>
      </c>
      <c r="AG72" s="100" t="str">
        <f>$A$65</f>
        <v> </v>
      </c>
      <c r="AH72" s="100" t="str">
        <f>$A$66</f>
        <v> </v>
      </c>
      <c r="AI72" s="100" t="str">
        <f>$A$67</f>
        <v> </v>
      </c>
      <c r="AJ72" s="100" t="str">
        <f>$A$68</f>
        <v> </v>
      </c>
      <c r="AK72" s="100" t="str">
        <f>$A$69</f>
        <v> </v>
      </c>
      <c r="AL72" s="100" t="str">
        <f>$A$70</f>
        <v> </v>
      </c>
      <c r="AM72" s="100" t="str">
        <f>$A$71</f>
        <v> </v>
      </c>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97"/>
      <c r="BS72" s="97"/>
      <c r="BT72" s="97"/>
      <c r="BU72" s="97"/>
      <c r="BV72" s="97"/>
      <c r="BW72" s="97"/>
      <c r="BX72" s="97"/>
      <c r="BY72" s="97"/>
      <c r="BZ72" s="97"/>
      <c r="CA72" s="97"/>
      <c r="CB72" s="97"/>
      <c r="CC72" s="97"/>
      <c r="CD72" s="97"/>
      <c r="CE72" s="97"/>
      <c r="CF72" s="97"/>
      <c r="CG72" s="97"/>
      <c r="CH72" s="97"/>
      <c r="CI72" s="97"/>
      <c r="CJ72" s="97"/>
      <c r="CK72" s="97"/>
      <c r="CL72" s="97"/>
      <c r="CM72" s="97"/>
      <c r="CN72" s="97"/>
      <c r="CO72" s="97"/>
      <c r="CP72" s="97"/>
      <c r="CQ72" s="97"/>
      <c r="CR72" s="97"/>
      <c r="CS72" s="97"/>
      <c r="CT72" s="97"/>
      <c r="CU72" s="97"/>
      <c r="CV72" s="97"/>
      <c r="CW72" s="97"/>
      <c r="CX72" s="97"/>
    </row>
    <row r="73" spans="1:102" ht="12.75">
      <c r="A73" s="95" t="str">
        <f>IF(Entries!$E77=0," ",Entries!$A77)</f>
        <v> </v>
      </c>
      <c r="B73" s="96" t="str">
        <f ca="1" t="shared" si="2"/>
        <v> </v>
      </c>
      <c r="C73" s="95" t="str">
        <f>IF(Entries!$E77=0," ",Entries!$A77)</f>
        <v> </v>
      </c>
      <c r="D73" s="97"/>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97"/>
      <c r="BS73" s="97"/>
      <c r="BT73" s="97"/>
      <c r="BU73" s="97"/>
      <c r="BV73" s="97"/>
      <c r="BW73" s="97"/>
      <c r="BX73" s="97"/>
      <c r="BY73" s="97"/>
      <c r="BZ73" s="97"/>
      <c r="CA73" s="97"/>
      <c r="CB73" s="97"/>
      <c r="CC73" s="97"/>
      <c r="CD73" s="97"/>
      <c r="CE73" s="97"/>
      <c r="CF73" s="97"/>
      <c r="CG73" s="97"/>
      <c r="CH73" s="97"/>
      <c r="CI73" s="97"/>
      <c r="CJ73" s="97"/>
      <c r="CK73" s="97"/>
      <c r="CL73" s="97"/>
      <c r="CM73" s="97"/>
      <c r="CN73" s="97"/>
      <c r="CO73" s="97"/>
      <c r="CP73" s="97"/>
      <c r="CQ73" s="97"/>
      <c r="CR73" s="97"/>
      <c r="CS73" s="97"/>
      <c r="CT73" s="97"/>
      <c r="CU73" s="97"/>
      <c r="CV73" s="97"/>
      <c r="CW73" s="97"/>
      <c r="CX73" s="97"/>
    </row>
    <row r="74" spans="1:102" ht="12.75">
      <c r="A74" s="95" t="str">
        <f>IF(Entries!$E78=0," ",Entries!$A78)</f>
        <v> </v>
      </c>
      <c r="B74" s="96" t="str">
        <f ca="1" t="shared" si="2"/>
        <v> </v>
      </c>
      <c r="C74" s="95" t="str">
        <f>IF(Entries!$E78=0," ",Entries!$A78)</f>
        <v> </v>
      </c>
      <c r="D74" s="97"/>
      <c r="E74" s="100" t="str">
        <f>$A$38</f>
        <v> </v>
      </c>
      <c r="F74" s="100" t="str">
        <f>$A$39</f>
        <v> </v>
      </c>
      <c r="G74" s="100" t="str">
        <f>$A$40</f>
        <v> </v>
      </c>
      <c r="H74" s="100" t="str">
        <f>$A$41</f>
        <v> </v>
      </c>
      <c r="I74" s="100" t="str">
        <f>$A$42</f>
        <v> </v>
      </c>
      <c r="J74" s="100" t="str">
        <f>$A$43</f>
        <v> </v>
      </c>
      <c r="K74" s="100" t="str">
        <f>$A$44</f>
        <v> </v>
      </c>
      <c r="L74" s="100" t="str">
        <f>$A$45</f>
        <v> </v>
      </c>
      <c r="M74" s="100" t="str">
        <f>$A$46</f>
        <v> </v>
      </c>
      <c r="N74" s="100" t="str">
        <f>$A$47</f>
        <v> </v>
      </c>
      <c r="O74" s="100" t="str">
        <f>$A$48</f>
        <v> </v>
      </c>
      <c r="P74" s="100" t="str">
        <f>$A$49</f>
        <v> </v>
      </c>
      <c r="Q74" s="100" t="str">
        <f>$A$50</f>
        <v> </v>
      </c>
      <c r="R74" s="100" t="str">
        <f>$A$51</f>
        <v> </v>
      </c>
      <c r="S74" s="100" t="str">
        <f>$A$52</f>
        <v> </v>
      </c>
      <c r="T74" s="100" t="str">
        <f>$A$53</f>
        <v> </v>
      </c>
      <c r="U74" s="100" t="str">
        <f>$A$54</f>
        <v> </v>
      </c>
      <c r="V74" s="100" t="str">
        <f>$A$55</f>
        <v> </v>
      </c>
      <c r="W74" s="100" t="str">
        <f>$A$56</f>
        <v> </v>
      </c>
      <c r="X74" s="100" t="str">
        <f>$A$57</f>
        <v> </v>
      </c>
      <c r="Y74" s="100" t="str">
        <f>$A$58</f>
        <v> </v>
      </c>
      <c r="Z74" s="100" t="str">
        <f>$A$59</f>
        <v> </v>
      </c>
      <c r="AA74" s="100" t="str">
        <f>$A$60</f>
        <v> </v>
      </c>
      <c r="AB74" s="100" t="str">
        <f>$A$61</f>
        <v> </v>
      </c>
      <c r="AC74" s="100" t="str">
        <f>$A$62</f>
        <v> </v>
      </c>
      <c r="AD74" s="100" t="str">
        <f>$A$63</f>
        <v> </v>
      </c>
      <c r="AE74" s="100" t="str">
        <f>$A$64</f>
        <v> </v>
      </c>
      <c r="AF74" s="100" t="str">
        <f>$A$65</f>
        <v> </v>
      </c>
      <c r="AG74" s="100" t="str">
        <f>$A$66</f>
        <v> </v>
      </c>
      <c r="AH74" s="100" t="str">
        <f>$A$67</f>
        <v> </v>
      </c>
      <c r="AI74" s="100" t="str">
        <f>$A$68</f>
        <v> </v>
      </c>
      <c r="AJ74" s="100" t="str">
        <f>$A$69</f>
        <v> </v>
      </c>
      <c r="AK74" s="100" t="str">
        <f>$A$70</f>
        <v> </v>
      </c>
      <c r="AL74" s="100" t="str">
        <f>$A$71</f>
        <v> </v>
      </c>
      <c r="AM74" s="100" t="str">
        <f>$A$72</f>
        <v> </v>
      </c>
      <c r="AN74" s="100" t="str">
        <f>$A$73</f>
        <v> </v>
      </c>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97"/>
      <c r="BS74" s="97"/>
      <c r="BT74" s="97"/>
      <c r="BU74" s="97"/>
      <c r="BV74" s="97"/>
      <c r="BW74" s="97"/>
      <c r="BX74" s="97"/>
      <c r="BY74" s="97"/>
      <c r="BZ74" s="97"/>
      <c r="CA74" s="97"/>
      <c r="CB74" s="97"/>
      <c r="CC74" s="97"/>
      <c r="CD74" s="97"/>
      <c r="CE74" s="97"/>
      <c r="CF74" s="97"/>
      <c r="CG74" s="97"/>
      <c r="CH74" s="97"/>
      <c r="CI74" s="97"/>
      <c r="CJ74" s="97"/>
      <c r="CK74" s="97"/>
      <c r="CL74" s="97"/>
      <c r="CM74" s="97"/>
      <c r="CN74" s="97"/>
      <c r="CO74" s="97"/>
      <c r="CP74" s="97"/>
      <c r="CQ74" s="97"/>
      <c r="CR74" s="97"/>
      <c r="CS74" s="97"/>
      <c r="CT74" s="97"/>
      <c r="CU74" s="97"/>
      <c r="CV74" s="97"/>
      <c r="CW74" s="97"/>
      <c r="CX74" s="97"/>
    </row>
    <row r="75" spans="1:102" ht="12.75">
      <c r="A75" s="95" t="str">
        <f>IF(Entries!$E79=0," ",Entries!$A79)</f>
        <v> </v>
      </c>
      <c r="B75" s="96" t="str">
        <f ca="1" t="shared" si="2"/>
        <v> </v>
      </c>
      <c r="C75" s="95" t="str">
        <f>IF(Entries!$E79=0," ",Entries!$A79)</f>
        <v> </v>
      </c>
      <c r="D75" s="97"/>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97"/>
      <c r="BS75" s="97"/>
      <c r="BT75" s="97"/>
      <c r="BU75" s="97"/>
      <c r="BV75" s="97"/>
      <c r="BW75" s="97"/>
      <c r="BX75" s="97"/>
      <c r="BY75" s="97"/>
      <c r="BZ75" s="97"/>
      <c r="CA75" s="97"/>
      <c r="CB75" s="97"/>
      <c r="CC75" s="97"/>
      <c r="CD75" s="97"/>
      <c r="CE75" s="97"/>
      <c r="CF75" s="97"/>
      <c r="CG75" s="97"/>
      <c r="CH75" s="97"/>
      <c r="CI75" s="97"/>
      <c r="CJ75" s="97"/>
      <c r="CK75" s="97"/>
      <c r="CL75" s="97"/>
      <c r="CM75" s="97"/>
      <c r="CN75" s="97"/>
      <c r="CO75" s="97"/>
      <c r="CP75" s="97"/>
      <c r="CQ75" s="97"/>
      <c r="CR75" s="97"/>
      <c r="CS75" s="97"/>
      <c r="CT75" s="97"/>
      <c r="CU75" s="97"/>
      <c r="CV75" s="97"/>
      <c r="CW75" s="97"/>
      <c r="CX75" s="97"/>
    </row>
    <row r="76" spans="1:102" ht="12.75">
      <c r="A76" s="95" t="str">
        <f>IF(Entries!$E80=0," ",Entries!$A80)</f>
        <v> </v>
      </c>
      <c r="B76" s="96" t="str">
        <f ca="1" t="shared" si="2"/>
        <v> </v>
      </c>
      <c r="C76" s="95" t="str">
        <f>IF(Entries!$E80=0," ",Entries!$A80)</f>
        <v> </v>
      </c>
      <c r="D76" s="97"/>
      <c r="E76" s="100" t="str">
        <f>$A$39</f>
        <v> </v>
      </c>
      <c r="F76" s="100" t="str">
        <f>$A$40</f>
        <v> </v>
      </c>
      <c r="G76" s="100" t="str">
        <f>$A$41</f>
        <v> </v>
      </c>
      <c r="H76" s="100" t="str">
        <f>$A$42</f>
        <v> </v>
      </c>
      <c r="I76" s="100" t="str">
        <f>$A$43</f>
        <v> </v>
      </c>
      <c r="J76" s="100" t="str">
        <f>$A$44</f>
        <v> </v>
      </c>
      <c r="K76" s="100" t="str">
        <f>$A$45</f>
        <v> </v>
      </c>
      <c r="L76" s="100" t="str">
        <f>$A$46</f>
        <v> </v>
      </c>
      <c r="M76" s="100" t="str">
        <f>$A$47</f>
        <v> </v>
      </c>
      <c r="N76" s="100" t="str">
        <f>$A$48</f>
        <v> </v>
      </c>
      <c r="O76" s="100" t="str">
        <f>$A$49</f>
        <v> </v>
      </c>
      <c r="P76" s="100" t="str">
        <f>$A$50</f>
        <v> </v>
      </c>
      <c r="Q76" s="100" t="str">
        <f>$A$51</f>
        <v> </v>
      </c>
      <c r="R76" s="100" t="str">
        <f>$A$52</f>
        <v> </v>
      </c>
      <c r="S76" s="100" t="str">
        <f>$A$53</f>
        <v> </v>
      </c>
      <c r="T76" s="100" t="str">
        <f>$A$54</f>
        <v> </v>
      </c>
      <c r="U76" s="100" t="str">
        <f>$A$55</f>
        <v> </v>
      </c>
      <c r="V76" s="100" t="str">
        <f>$A$56</f>
        <v> </v>
      </c>
      <c r="W76" s="100" t="str">
        <f>$A$57</f>
        <v> </v>
      </c>
      <c r="X76" s="100" t="str">
        <f>$A$58</f>
        <v> </v>
      </c>
      <c r="Y76" s="100" t="str">
        <f>$A$59</f>
        <v> </v>
      </c>
      <c r="Z76" s="100" t="str">
        <f>$A$60</f>
        <v> </v>
      </c>
      <c r="AA76" s="100" t="str">
        <f>$A$61</f>
        <v> </v>
      </c>
      <c r="AB76" s="100" t="str">
        <f>$A$62</f>
        <v> </v>
      </c>
      <c r="AC76" s="100" t="str">
        <f>$A$63</f>
        <v> </v>
      </c>
      <c r="AD76" s="100" t="str">
        <f>$A$64</f>
        <v> </v>
      </c>
      <c r="AE76" s="100" t="str">
        <f>$A$65</f>
        <v> </v>
      </c>
      <c r="AF76" s="100" t="str">
        <f>$A$66</f>
        <v> </v>
      </c>
      <c r="AG76" s="100" t="str">
        <f>$A$67</f>
        <v> </v>
      </c>
      <c r="AH76" s="100" t="str">
        <f>$A$68</f>
        <v> </v>
      </c>
      <c r="AI76" s="100" t="str">
        <f>$A$69</f>
        <v> </v>
      </c>
      <c r="AJ76" s="100" t="str">
        <f>$A$70</f>
        <v> </v>
      </c>
      <c r="AK76" s="100" t="str">
        <f>$A$71</f>
        <v> </v>
      </c>
      <c r="AL76" s="100" t="str">
        <f>$A$72</f>
        <v> </v>
      </c>
      <c r="AM76" s="100" t="str">
        <f>$A$73</f>
        <v> </v>
      </c>
      <c r="AN76" s="100" t="str">
        <f>$A$74</f>
        <v> </v>
      </c>
      <c r="AO76" s="100" t="str">
        <f>$A$75</f>
        <v> </v>
      </c>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97"/>
      <c r="BS76" s="97"/>
      <c r="BT76" s="97"/>
      <c r="BU76" s="97"/>
      <c r="BV76" s="97"/>
      <c r="BW76" s="97"/>
      <c r="BX76" s="97"/>
      <c r="BY76" s="97"/>
      <c r="BZ76" s="97"/>
      <c r="CA76" s="97"/>
      <c r="CB76" s="97"/>
      <c r="CC76" s="97"/>
      <c r="CD76" s="97"/>
      <c r="CE76" s="97"/>
      <c r="CF76" s="97"/>
      <c r="CG76" s="97"/>
      <c r="CH76" s="97"/>
      <c r="CI76" s="97"/>
      <c r="CJ76" s="97"/>
      <c r="CK76" s="97"/>
      <c r="CL76" s="97"/>
      <c r="CM76" s="97"/>
      <c r="CN76" s="97"/>
      <c r="CO76" s="97"/>
      <c r="CP76" s="97"/>
      <c r="CQ76" s="97"/>
      <c r="CR76" s="97"/>
      <c r="CS76" s="97"/>
      <c r="CT76" s="97"/>
      <c r="CU76" s="97"/>
      <c r="CV76" s="97"/>
      <c r="CW76" s="97"/>
      <c r="CX76" s="97"/>
    </row>
    <row r="77" spans="1:102" ht="12.75">
      <c r="A77" s="95" t="str">
        <f>IF(Entries!$E81=0," ",Entries!$A81)</f>
        <v> </v>
      </c>
      <c r="B77" s="96" t="str">
        <f ca="1" t="shared" si="2"/>
        <v> </v>
      </c>
      <c r="C77" s="95" t="str">
        <f>IF(Entries!$E81=0," ",Entries!$A81)</f>
        <v> </v>
      </c>
      <c r="D77" s="97"/>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97"/>
      <c r="BS77" s="97"/>
      <c r="BT77" s="97"/>
      <c r="BU77" s="97"/>
      <c r="BV77" s="97"/>
      <c r="BW77" s="97"/>
      <c r="BX77" s="97"/>
      <c r="BY77" s="97"/>
      <c r="BZ77" s="97"/>
      <c r="CA77" s="97"/>
      <c r="CB77" s="97"/>
      <c r="CC77" s="97"/>
      <c r="CD77" s="97"/>
      <c r="CE77" s="97"/>
      <c r="CF77" s="97"/>
      <c r="CG77" s="97"/>
      <c r="CH77" s="97"/>
      <c r="CI77" s="97"/>
      <c r="CJ77" s="97"/>
      <c r="CK77" s="97"/>
      <c r="CL77" s="97"/>
      <c r="CM77" s="97"/>
      <c r="CN77" s="97"/>
      <c r="CO77" s="97"/>
      <c r="CP77" s="97"/>
      <c r="CQ77" s="97"/>
      <c r="CR77" s="97"/>
      <c r="CS77" s="97"/>
      <c r="CT77" s="97"/>
      <c r="CU77" s="97"/>
      <c r="CV77" s="97"/>
      <c r="CW77" s="97"/>
      <c r="CX77" s="97"/>
    </row>
    <row r="78" spans="1:102" ht="12.75">
      <c r="A78" s="95" t="str">
        <f>IF(Entries!$E82=0," ",Entries!$A82)</f>
        <v> </v>
      </c>
      <c r="B78" s="96" t="str">
        <f ca="1" t="shared" si="2"/>
        <v> </v>
      </c>
      <c r="C78" s="95" t="str">
        <f>IF(Entries!$E82=0," ",Entries!$A82)</f>
        <v> </v>
      </c>
      <c r="D78" s="97"/>
      <c r="E78" s="100" t="str">
        <f>$A$40</f>
        <v> </v>
      </c>
      <c r="F78" s="100" t="str">
        <f>$A$41</f>
        <v> </v>
      </c>
      <c r="G78" s="100" t="str">
        <f>$A$42</f>
        <v> </v>
      </c>
      <c r="H78" s="100" t="str">
        <f>$A$43</f>
        <v> </v>
      </c>
      <c r="I78" s="100" t="str">
        <f>$A$44</f>
        <v> </v>
      </c>
      <c r="J78" s="100" t="str">
        <f>$A$45</f>
        <v> </v>
      </c>
      <c r="K78" s="100" t="str">
        <f>$A$46</f>
        <v> </v>
      </c>
      <c r="L78" s="100" t="str">
        <f>$A$47</f>
        <v> </v>
      </c>
      <c r="M78" s="100" t="str">
        <f>$A$48</f>
        <v> </v>
      </c>
      <c r="N78" s="100" t="str">
        <f>$A$49</f>
        <v> </v>
      </c>
      <c r="O78" s="100" t="str">
        <f>$A$50</f>
        <v> </v>
      </c>
      <c r="P78" s="100" t="str">
        <f>$A$51</f>
        <v> </v>
      </c>
      <c r="Q78" s="100" t="str">
        <f>$A$52</f>
        <v> </v>
      </c>
      <c r="R78" s="100" t="str">
        <f>$A$53</f>
        <v> </v>
      </c>
      <c r="S78" s="100" t="str">
        <f>$A$54</f>
        <v> </v>
      </c>
      <c r="T78" s="100" t="str">
        <f>$A$55</f>
        <v> </v>
      </c>
      <c r="U78" s="100" t="str">
        <f>$A$56</f>
        <v> </v>
      </c>
      <c r="V78" s="100" t="str">
        <f>$A$57</f>
        <v> </v>
      </c>
      <c r="W78" s="100" t="str">
        <f>$A$58</f>
        <v> </v>
      </c>
      <c r="X78" s="100" t="str">
        <f>$A$59</f>
        <v> </v>
      </c>
      <c r="Y78" s="100" t="str">
        <f>$A$60</f>
        <v> </v>
      </c>
      <c r="Z78" s="100" t="str">
        <f>$A$61</f>
        <v> </v>
      </c>
      <c r="AA78" s="100" t="str">
        <f>$A$62</f>
        <v> </v>
      </c>
      <c r="AB78" s="100" t="str">
        <f>$A$63</f>
        <v> </v>
      </c>
      <c r="AC78" s="100" t="str">
        <f>$A$64</f>
        <v> </v>
      </c>
      <c r="AD78" s="100" t="str">
        <f>$A$65</f>
        <v> </v>
      </c>
      <c r="AE78" s="100" t="str">
        <f>$A$66</f>
        <v> </v>
      </c>
      <c r="AF78" s="100" t="str">
        <f>$A$67</f>
        <v> </v>
      </c>
      <c r="AG78" s="100" t="str">
        <f>$A$68</f>
        <v> </v>
      </c>
      <c r="AH78" s="100" t="str">
        <f>$A$69</f>
        <v> </v>
      </c>
      <c r="AI78" s="100" t="str">
        <f>$A$70</f>
        <v> </v>
      </c>
      <c r="AJ78" s="100" t="str">
        <f>$A$71</f>
        <v> </v>
      </c>
      <c r="AK78" s="100" t="str">
        <f>$A$72</f>
        <v> </v>
      </c>
      <c r="AL78" s="100" t="str">
        <f>$A$73</f>
        <v> </v>
      </c>
      <c r="AM78" s="100" t="str">
        <f>$A$74</f>
        <v> </v>
      </c>
      <c r="AN78" s="100" t="str">
        <f>$A$75</f>
        <v> </v>
      </c>
      <c r="AO78" s="100" t="str">
        <f>$A$76</f>
        <v> </v>
      </c>
      <c r="AP78" s="100" t="str">
        <f>$A$77</f>
        <v> </v>
      </c>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97"/>
      <c r="BS78" s="97"/>
      <c r="BT78" s="97"/>
      <c r="BU78" s="97"/>
      <c r="BV78" s="97"/>
      <c r="BW78" s="97"/>
      <c r="BX78" s="97"/>
      <c r="BY78" s="97"/>
      <c r="BZ78" s="97"/>
      <c r="CA78" s="97"/>
      <c r="CB78" s="97"/>
      <c r="CC78" s="97"/>
      <c r="CD78" s="97"/>
      <c r="CE78" s="97"/>
      <c r="CF78" s="97"/>
      <c r="CG78" s="97"/>
      <c r="CH78" s="97"/>
      <c r="CI78" s="97"/>
      <c r="CJ78" s="97"/>
      <c r="CK78" s="97"/>
      <c r="CL78" s="97"/>
      <c r="CM78" s="97"/>
      <c r="CN78" s="97"/>
      <c r="CO78" s="97"/>
      <c r="CP78" s="97"/>
      <c r="CQ78" s="97"/>
      <c r="CR78" s="97"/>
      <c r="CS78" s="97"/>
      <c r="CT78" s="97"/>
      <c r="CU78" s="97"/>
      <c r="CV78" s="97"/>
      <c r="CW78" s="97"/>
      <c r="CX78" s="97"/>
    </row>
    <row r="79" spans="1:102" ht="12.75">
      <c r="A79" s="95" t="str">
        <f>IF(Entries!$E83=0," ",Entries!$A83)</f>
        <v> </v>
      </c>
      <c r="B79" s="96" t="str">
        <f ca="1" t="shared" si="2"/>
        <v> </v>
      </c>
      <c r="C79" s="95" t="str">
        <f>IF(Entries!$E83=0," ",Entries!$A83)</f>
        <v> </v>
      </c>
      <c r="D79" s="97"/>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97"/>
      <c r="BS79" s="97"/>
      <c r="BT79" s="97"/>
      <c r="BU79" s="97"/>
      <c r="BV79" s="97"/>
      <c r="BW79" s="97"/>
      <c r="BX79" s="97"/>
      <c r="BY79" s="97"/>
      <c r="BZ79" s="97"/>
      <c r="CA79" s="97"/>
      <c r="CB79" s="97"/>
      <c r="CC79" s="97"/>
      <c r="CD79" s="97"/>
      <c r="CE79" s="97"/>
      <c r="CF79" s="97"/>
      <c r="CG79" s="97"/>
      <c r="CH79" s="97"/>
      <c r="CI79" s="97"/>
      <c r="CJ79" s="97"/>
      <c r="CK79" s="97"/>
      <c r="CL79" s="97"/>
      <c r="CM79" s="97"/>
      <c r="CN79" s="97"/>
      <c r="CO79" s="97"/>
      <c r="CP79" s="97"/>
      <c r="CQ79" s="97"/>
      <c r="CR79" s="97"/>
      <c r="CS79" s="97"/>
      <c r="CT79" s="97"/>
      <c r="CU79" s="97"/>
      <c r="CV79" s="97"/>
      <c r="CW79" s="97"/>
      <c r="CX79" s="97"/>
    </row>
    <row r="80" spans="1:102" ht="12.75">
      <c r="A80" s="95" t="str">
        <f>IF(Entries!$E84=0," ",Entries!$A84)</f>
        <v> </v>
      </c>
      <c r="B80" s="96" t="str">
        <f ca="1" t="shared" si="2"/>
        <v> </v>
      </c>
      <c r="C80" s="95" t="str">
        <f>IF(Entries!$E84=0," ",Entries!$A84)</f>
        <v> </v>
      </c>
      <c r="D80" s="97"/>
      <c r="E80" s="100" t="str">
        <f>$A$41</f>
        <v> </v>
      </c>
      <c r="F80" s="100" t="str">
        <f>$A$42</f>
        <v> </v>
      </c>
      <c r="G80" s="100" t="str">
        <f>$A$43</f>
        <v> </v>
      </c>
      <c r="H80" s="100" t="str">
        <f>$A$44</f>
        <v> </v>
      </c>
      <c r="I80" s="100" t="str">
        <f>$A$45</f>
        <v> </v>
      </c>
      <c r="J80" s="100" t="str">
        <f>$A$46</f>
        <v> </v>
      </c>
      <c r="K80" s="100" t="str">
        <f>$A$47</f>
        <v> </v>
      </c>
      <c r="L80" s="100" t="str">
        <f>$A$48</f>
        <v> </v>
      </c>
      <c r="M80" s="100" t="str">
        <f>$A$49</f>
        <v> </v>
      </c>
      <c r="N80" s="100" t="str">
        <f>$A$50</f>
        <v> </v>
      </c>
      <c r="O80" s="100" t="str">
        <f>$A$51</f>
        <v> </v>
      </c>
      <c r="P80" s="100" t="str">
        <f>$A$52</f>
        <v> </v>
      </c>
      <c r="Q80" s="100" t="str">
        <f>$A$53</f>
        <v> </v>
      </c>
      <c r="R80" s="100" t="str">
        <f>$A$54</f>
        <v> </v>
      </c>
      <c r="S80" s="100" t="str">
        <f>$A$55</f>
        <v> </v>
      </c>
      <c r="T80" s="100" t="str">
        <f>$A$56</f>
        <v> </v>
      </c>
      <c r="U80" s="100" t="str">
        <f>$A$57</f>
        <v> </v>
      </c>
      <c r="V80" s="100" t="str">
        <f>$A$58</f>
        <v> </v>
      </c>
      <c r="W80" s="100" t="str">
        <f>$A$59</f>
        <v> </v>
      </c>
      <c r="X80" s="100" t="str">
        <f>$A$60</f>
        <v> </v>
      </c>
      <c r="Y80" s="100" t="str">
        <f>$A$61</f>
        <v> </v>
      </c>
      <c r="Z80" s="100" t="str">
        <f>$A$62</f>
        <v> </v>
      </c>
      <c r="AA80" s="100" t="str">
        <f>$A$63</f>
        <v> </v>
      </c>
      <c r="AB80" s="100" t="str">
        <f>$A$64</f>
        <v> </v>
      </c>
      <c r="AC80" s="100" t="str">
        <f>$A$65</f>
        <v> </v>
      </c>
      <c r="AD80" s="100" t="str">
        <f>$A$66</f>
        <v> </v>
      </c>
      <c r="AE80" s="100" t="str">
        <f>$A$67</f>
        <v> </v>
      </c>
      <c r="AF80" s="100" t="str">
        <f>$A$68</f>
        <v> </v>
      </c>
      <c r="AG80" s="100" t="str">
        <f>$A$69</f>
        <v> </v>
      </c>
      <c r="AH80" s="100" t="str">
        <f>$A$70</f>
        <v> </v>
      </c>
      <c r="AI80" s="100" t="str">
        <f>$A$71</f>
        <v> </v>
      </c>
      <c r="AJ80" s="100" t="str">
        <f>$A$72</f>
        <v> </v>
      </c>
      <c r="AK80" s="100" t="str">
        <f>$A$73</f>
        <v> </v>
      </c>
      <c r="AL80" s="100" t="str">
        <f>$A$74</f>
        <v> </v>
      </c>
      <c r="AM80" s="100" t="str">
        <f>$A$75</f>
        <v> </v>
      </c>
      <c r="AN80" s="100" t="str">
        <f>$A$76</f>
        <v> </v>
      </c>
      <c r="AO80" s="100" t="str">
        <f>$A$77</f>
        <v> </v>
      </c>
      <c r="AP80" s="100" t="str">
        <f>$A$78</f>
        <v> </v>
      </c>
      <c r="AQ80" s="100" t="str">
        <f>$A$79</f>
        <v> </v>
      </c>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97"/>
      <c r="BS80" s="97"/>
      <c r="BT80" s="97"/>
      <c r="BU80" s="97"/>
      <c r="BV80" s="97"/>
      <c r="BW80" s="97"/>
      <c r="BX80" s="97"/>
      <c r="BY80" s="97"/>
      <c r="BZ80" s="97"/>
      <c r="CA80" s="97"/>
      <c r="CB80" s="97"/>
      <c r="CC80" s="97"/>
      <c r="CD80" s="97"/>
      <c r="CE80" s="97"/>
      <c r="CF80" s="97"/>
      <c r="CG80" s="97"/>
      <c r="CH80" s="97"/>
      <c r="CI80" s="97"/>
      <c r="CJ80" s="97"/>
      <c r="CK80" s="97"/>
      <c r="CL80" s="97"/>
      <c r="CM80" s="97"/>
      <c r="CN80" s="97"/>
      <c r="CO80" s="97"/>
      <c r="CP80" s="97"/>
      <c r="CQ80" s="97"/>
      <c r="CR80" s="97"/>
      <c r="CS80" s="97"/>
      <c r="CT80" s="97"/>
      <c r="CU80" s="97"/>
      <c r="CV80" s="97"/>
      <c r="CW80" s="97"/>
      <c r="CX80" s="97"/>
    </row>
    <row r="81" spans="1:102" ht="12.75">
      <c r="A81" s="95" t="str">
        <f>IF(Entries!$E85=0," ",Entries!$A85)</f>
        <v> </v>
      </c>
      <c r="B81" s="96" t="str">
        <f ca="1" t="shared" si="2"/>
        <v> </v>
      </c>
      <c r="C81" s="95" t="str">
        <f>IF(Entries!$E85=0," ",Entries!$A85)</f>
        <v> </v>
      </c>
      <c r="D81" s="97"/>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97"/>
      <c r="BS81" s="97"/>
      <c r="BT81" s="97"/>
      <c r="BU81" s="97"/>
      <c r="BV81" s="97"/>
      <c r="BW81" s="97"/>
      <c r="BX81" s="97"/>
      <c r="BY81" s="97"/>
      <c r="BZ81" s="97"/>
      <c r="CA81" s="97"/>
      <c r="CB81" s="97"/>
      <c r="CC81" s="97"/>
      <c r="CD81" s="97"/>
      <c r="CE81" s="97"/>
      <c r="CF81" s="97"/>
      <c r="CG81" s="97"/>
      <c r="CH81" s="97"/>
      <c r="CI81" s="97"/>
      <c r="CJ81" s="97"/>
      <c r="CK81" s="97"/>
      <c r="CL81" s="97"/>
      <c r="CM81" s="97"/>
      <c r="CN81" s="97"/>
      <c r="CO81" s="97"/>
      <c r="CP81" s="97"/>
      <c r="CQ81" s="97"/>
      <c r="CR81" s="97"/>
      <c r="CS81" s="97"/>
      <c r="CT81" s="97"/>
      <c r="CU81" s="97"/>
      <c r="CV81" s="97"/>
      <c r="CW81" s="97"/>
      <c r="CX81" s="97"/>
    </row>
    <row r="82" spans="1:102" ht="12.75">
      <c r="A82" s="95" t="str">
        <f>IF(Entries!$E86=0," ",Entries!$A86)</f>
        <v> </v>
      </c>
      <c r="B82" s="96" t="str">
        <f ca="1" t="shared" si="2"/>
        <v> </v>
      </c>
      <c r="C82" s="95" t="str">
        <f>IF(Entries!$E86=0," ",Entries!$A86)</f>
        <v> </v>
      </c>
      <c r="D82" s="97"/>
      <c r="E82" s="100" t="str">
        <f>$A$42</f>
        <v> </v>
      </c>
      <c r="F82" s="100" t="str">
        <f>$A$43</f>
        <v> </v>
      </c>
      <c r="G82" s="100" t="str">
        <f>$A$44</f>
        <v> </v>
      </c>
      <c r="H82" s="100" t="str">
        <f>$A$45</f>
        <v> </v>
      </c>
      <c r="I82" s="100" t="str">
        <f>$A$46</f>
        <v> </v>
      </c>
      <c r="J82" s="100" t="str">
        <f>$A$47</f>
        <v> </v>
      </c>
      <c r="K82" s="100" t="str">
        <f>$A$48</f>
        <v> </v>
      </c>
      <c r="L82" s="100" t="str">
        <f>$A$49</f>
        <v> </v>
      </c>
      <c r="M82" s="100" t="str">
        <f>$A$50</f>
        <v> </v>
      </c>
      <c r="N82" s="100" t="str">
        <f>$A$51</f>
        <v> </v>
      </c>
      <c r="O82" s="100" t="str">
        <f>$A$52</f>
        <v> </v>
      </c>
      <c r="P82" s="100" t="str">
        <f>$A$53</f>
        <v> </v>
      </c>
      <c r="Q82" s="100" t="str">
        <f>$A$54</f>
        <v> </v>
      </c>
      <c r="R82" s="100" t="str">
        <f>$A$55</f>
        <v> </v>
      </c>
      <c r="S82" s="100" t="str">
        <f>$A$56</f>
        <v> </v>
      </c>
      <c r="T82" s="100" t="str">
        <f>$A$57</f>
        <v> </v>
      </c>
      <c r="U82" s="100" t="str">
        <f>$A$58</f>
        <v> </v>
      </c>
      <c r="V82" s="100" t="str">
        <f>$A$59</f>
        <v> </v>
      </c>
      <c r="W82" s="100" t="str">
        <f>$A$60</f>
        <v> </v>
      </c>
      <c r="X82" s="100" t="str">
        <f>$A$61</f>
        <v> </v>
      </c>
      <c r="Y82" s="100" t="str">
        <f>$A$62</f>
        <v> </v>
      </c>
      <c r="Z82" s="100" t="str">
        <f>$A$63</f>
        <v> </v>
      </c>
      <c r="AA82" s="100" t="str">
        <f>$A$64</f>
        <v> </v>
      </c>
      <c r="AB82" s="100" t="str">
        <f>$A$65</f>
        <v> </v>
      </c>
      <c r="AC82" s="100" t="str">
        <f>$A$66</f>
        <v> </v>
      </c>
      <c r="AD82" s="100" t="str">
        <f>$A$67</f>
        <v> </v>
      </c>
      <c r="AE82" s="100" t="str">
        <f>$A$68</f>
        <v> </v>
      </c>
      <c r="AF82" s="100" t="str">
        <f>$A$69</f>
        <v> </v>
      </c>
      <c r="AG82" s="100" t="str">
        <f>$A$70</f>
        <v> </v>
      </c>
      <c r="AH82" s="100" t="str">
        <f>$A$71</f>
        <v> </v>
      </c>
      <c r="AI82" s="100" t="str">
        <f>$A$72</f>
        <v> </v>
      </c>
      <c r="AJ82" s="100" t="str">
        <f>$A$73</f>
        <v> </v>
      </c>
      <c r="AK82" s="100" t="str">
        <f>$A$74</f>
        <v> </v>
      </c>
      <c r="AL82" s="100" t="str">
        <f>$A$75</f>
        <v> </v>
      </c>
      <c r="AM82" s="100" t="str">
        <f>$A$76</f>
        <v> </v>
      </c>
      <c r="AN82" s="100" t="str">
        <f>$A$77</f>
        <v> </v>
      </c>
      <c r="AO82" s="100" t="str">
        <f>$A$78</f>
        <v> </v>
      </c>
      <c r="AP82" s="100" t="str">
        <f>$A$79</f>
        <v> </v>
      </c>
      <c r="AQ82" s="100" t="str">
        <f>$A$80</f>
        <v> </v>
      </c>
      <c r="AR82" s="100" t="str">
        <f>$A$81</f>
        <v> </v>
      </c>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97"/>
      <c r="BS82" s="97"/>
      <c r="BT82" s="97"/>
      <c r="BU82" s="97"/>
      <c r="BV82" s="97"/>
      <c r="BW82" s="97"/>
      <c r="BX82" s="97"/>
      <c r="BY82" s="97"/>
      <c r="BZ82" s="97"/>
      <c r="CA82" s="97"/>
      <c r="CB82" s="97"/>
      <c r="CC82" s="97"/>
      <c r="CD82" s="97"/>
      <c r="CE82" s="97"/>
      <c r="CF82" s="97"/>
      <c r="CG82" s="97"/>
      <c r="CH82" s="97"/>
      <c r="CI82" s="97"/>
      <c r="CJ82" s="97"/>
      <c r="CK82" s="97"/>
      <c r="CL82" s="97"/>
      <c r="CM82" s="97"/>
      <c r="CN82" s="97"/>
      <c r="CO82" s="97"/>
      <c r="CP82" s="97"/>
      <c r="CQ82" s="97"/>
      <c r="CR82" s="97"/>
      <c r="CS82" s="97"/>
      <c r="CT82" s="97"/>
      <c r="CU82" s="97"/>
      <c r="CV82" s="97"/>
      <c r="CW82" s="97"/>
      <c r="CX82" s="97"/>
    </row>
    <row r="83" spans="1:102" ht="12.75">
      <c r="A83" s="95" t="str">
        <f>IF(Entries!$E87=0," ",Entries!$A87)</f>
        <v> </v>
      </c>
      <c r="B83" s="96" t="str">
        <f ca="1" t="shared" si="2"/>
        <v> </v>
      </c>
      <c r="C83" s="95" t="str">
        <f>IF(Entries!$E87=0," ",Entries!$A87)</f>
        <v> </v>
      </c>
      <c r="D83" s="97"/>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97"/>
      <c r="BS83" s="97"/>
      <c r="BT83" s="97"/>
      <c r="BU83" s="97"/>
      <c r="BV83" s="97"/>
      <c r="BW83" s="97"/>
      <c r="BX83" s="97"/>
      <c r="BY83" s="97"/>
      <c r="BZ83" s="97"/>
      <c r="CA83" s="97"/>
      <c r="CB83" s="97"/>
      <c r="CC83" s="97"/>
      <c r="CD83" s="97"/>
      <c r="CE83" s="97"/>
      <c r="CF83" s="97"/>
      <c r="CG83" s="97"/>
      <c r="CH83" s="97"/>
      <c r="CI83" s="97"/>
      <c r="CJ83" s="97"/>
      <c r="CK83" s="97"/>
      <c r="CL83" s="97"/>
      <c r="CM83" s="97"/>
      <c r="CN83" s="97"/>
      <c r="CO83" s="97"/>
      <c r="CP83" s="97"/>
      <c r="CQ83" s="97"/>
      <c r="CR83" s="97"/>
      <c r="CS83" s="97"/>
      <c r="CT83" s="97"/>
      <c r="CU83" s="97"/>
      <c r="CV83" s="97"/>
      <c r="CW83" s="97"/>
      <c r="CX83" s="97"/>
    </row>
    <row r="84" spans="1:102" ht="12.75">
      <c r="A84" s="95" t="str">
        <f>IF(Entries!$E88=0," ",Entries!$A88)</f>
        <v> </v>
      </c>
      <c r="B84" s="96" t="str">
        <f ca="1" t="shared" si="2"/>
        <v> </v>
      </c>
      <c r="C84" s="95" t="str">
        <f>IF(Entries!$E88=0," ",Entries!$A88)</f>
        <v> </v>
      </c>
      <c r="D84" s="97"/>
      <c r="E84" s="100" t="str">
        <f>$A$43</f>
        <v> </v>
      </c>
      <c r="F84" s="100" t="str">
        <f>$A$44</f>
        <v> </v>
      </c>
      <c r="G84" s="100" t="str">
        <f>$A$45</f>
        <v> </v>
      </c>
      <c r="H84" s="100" t="str">
        <f>$A$46</f>
        <v> </v>
      </c>
      <c r="I84" s="100" t="str">
        <f>$A$47</f>
        <v> </v>
      </c>
      <c r="J84" s="100" t="str">
        <f>$A$48</f>
        <v> </v>
      </c>
      <c r="K84" s="100" t="str">
        <f>$A$49</f>
        <v> </v>
      </c>
      <c r="L84" s="100" t="str">
        <f>$A$50</f>
        <v> </v>
      </c>
      <c r="M84" s="100" t="str">
        <f>$A$51</f>
        <v> </v>
      </c>
      <c r="N84" s="100" t="str">
        <f>$A$52</f>
        <v> </v>
      </c>
      <c r="O84" s="100" t="str">
        <f>$A$53</f>
        <v> </v>
      </c>
      <c r="P84" s="100" t="str">
        <f>$A$54</f>
        <v> </v>
      </c>
      <c r="Q84" s="100" t="str">
        <f>$A$55</f>
        <v> </v>
      </c>
      <c r="R84" s="100" t="str">
        <f>$A$56</f>
        <v> </v>
      </c>
      <c r="S84" s="100" t="str">
        <f>$A$57</f>
        <v> </v>
      </c>
      <c r="T84" s="100" t="str">
        <f>$A$58</f>
        <v> </v>
      </c>
      <c r="U84" s="100" t="str">
        <f>$A$59</f>
        <v> </v>
      </c>
      <c r="V84" s="100" t="str">
        <f>$A$60</f>
        <v> </v>
      </c>
      <c r="W84" s="100" t="str">
        <f>$A$61</f>
        <v> </v>
      </c>
      <c r="X84" s="100" t="str">
        <f>$A$62</f>
        <v> </v>
      </c>
      <c r="Y84" s="100" t="str">
        <f>$A$63</f>
        <v> </v>
      </c>
      <c r="Z84" s="100" t="str">
        <f>$A$64</f>
        <v> </v>
      </c>
      <c r="AA84" s="100" t="str">
        <f>$A$65</f>
        <v> </v>
      </c>
      <c r="AB84" s="100" t="str">
        <f>$A$66</f>
        <v> </v>
      </c>
      <c r="AC84" s="100" t="str">
        <f>$A$67</f>
        <v> </v>
      </c>
      <c r="AD84" s="100" t="str">
        <f>$A$68</f>
        <v> </v>
      </c>
      <c r="AE84" s="100" t="str">
        <f>$A$69</f>
        <v> </v>
      </c>
      <c r="AF84" s="100" t="str">
        <f>$A$70</f>
        <v> </v>
      </c>
      <c r="AG84" s="100" t="str">
        <f>$A$71</f>
        <v> </v>
      </c>
      <c r="AH84" s="100" t="str">
        <f>$A$72</f>
        <v> </v>
      </c>
      <c r="AI84" s="100" t="str">
        <f>$A$73</f>
        <v> </v>
      </c>
      <c r="AJ84" s="100" t="str">
        <f>$A$74</f>
        <v> </v>
      </c>
      <c r="AK84" s="100" t="str">
        <f>$A$75</f>
        <v> </v>
      </c>
      <c r="AL84" s="100" t="str">
        <f>$A$76</f>
        <v> </v>
      </c>
      <c r="AM84" s="100" t="str">
        <f>$A$77</f>
        <v> </v>
      </c>
      <c r="AN84" s="100" t="str">
        <f>$A$78</f>
        <v> </v>
      </c>
      <c r="AO84" s="100" t="str">
        <f>$A$79</f>
        <v> </v>
      </c>
      <c r="AP84" s="100" t="str">
        <f>$A$80</f>
        <v> </v>
      </c>
      <c r="AQ84" s="100" t="str">
        <f>$A$81</f>
        <v> </v>
      </c>
      <c r="AR84" s="100" t="str">
        <f>$A$82</f>
        <v> </v>
      </c>
      <c r="AS84" s="100" t="str">
        <f>$A$83</f>
        <v> </v>
      </c>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97"/>
      <c r="BS84" s="97"/>
      <c r="BT84" s="97"/>
      <c r="BU84" s="97"/>
      <c r="BV84" s="97"/>
      <c r="BW84" s="97"/>
      <c r="BX84" s="97"/>
      <c r="BY84" s="97"/>
      <c r="BZ84" s="97"/>
      <c r="CA84" s="97"/>
      <c r="CB84" s="97"/>
      <c r="CC84" s="97"/>
      <c r="CD84" s="97"/>
      <c r="CE84" s="97"/>
      <c r="CF84" s="97"/>
      <c r="CG84" s="97"/>
      <c r="CH84" s="97"/>
      <c r="CI84" s="97"/>
      <c r="CJ84" s="97"/>
      <c r="CK84" s="97"/>
      <c r="CL84" s="97"/>
      <c r="CM84" s="97"/>
      <c r="CN84" s="97"/>
      <c r="CO84" s="97"/>
      <c r="CP84" s="97"/>
      <c r="CQ84" s="97"/>
      <c r="CR84" s="97"/>
      <c r="CS84" s="97"/>
      <c r="CT84" s="97"/>
      <c r="CU84" s="97"/>
      <c r="CV84" s="97"/>
      <c r="CW84" s="97"/>
      <c r="CX84" s="97"/>
    </row>
    <row r="85" spans="1:102" ht="12.75">
      <c r="A85" s="95" t="str">
        <f>IF(Entries!$E89=0," ",Entries!$A89)</f>
        <v> </v>
      </c>
      <c r="B85" s="96" t="str">
        <f ca="1" t="shared" si="2"/>
        <v> </v>
      </c>
      <c r="C85" s="95" t="str">
        <f>IF(Entries!$E89=0," ",Entries!$A89)</f>
        <v> </v>
      </c>
      <c r="D85" s="97"/>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97"/>
      <c r="BS85" s="97"/>
      <c r="BT85" s="97"/>
      <c r="BU85" s="97"/>
      <c r="BV85" s="97"/>
      <c r="BW85" s="97"/>
      <c r="BX85" s="97"/>
      <c r="BY85" s="97"/>
      <c r="BZ85" s="97"/>
      <c r="CA85" s="97"/>
      <c r="CB85" s="97"/>
      <c r="CC85" s="97"/>
      <c r="CD85" s="97"/>
      <c r="CE85" s="97"/>
      <c r="CF85" s="97"/>
      <c r="CG85" s="97"/>
      <c r="CH85" s="97"/>
      <c r="CI85" s="97"/>
      <c r="CJ85" s="97"/>
      <c r="CK85" s="97"/>
      <c r="CL85" s="97"/>
      <c r="CM85" s="97"/>
      <c r="CN85" s="97"/>
      <c r="CO85" s="97"/>
      <c r="CP85" s="97"/>
      <c r="CQ85" s="97"/>
      <c r="CR85" s="97"/>
      <c r="CS85" s="97"/>
      <c r="CT85" s="97"/>
      <c r="CU85" s="97"/>
      <c r="CV85" s="97"/>
      <c r="CW85" s="97"/>
      <c r="CX85" s="97"/>
    </row>
    <row r="86" spans="1:102" ht="12.75">
      <c r="A86" s="95" t="str">
        <f>IF(Entries!$E90=0," ",Entries!$A90)</f>
        <v> </v>
      </c>
      <c r="B86" s="96" t="str">
        <f ca="1" t="shared" si="2"/>
        <v> </v>
      </c>
      <c r="C86" s="95" t="str">
        <f>IF(Entries!$E90=0," ",Entries!$A90)</f>
        <v> </v>
      </c>
      <c r="D86" s="97"/>
      <c r="E86" s="100" t="str">
        <f>$A$44</f>
        <v> </v>
      </c>
      <c r="F86" s="100" t="str">
        <f>$A$45</f>
        <v> </v>
      </c>
      <c r="G86" s="100" t="str">
        <f>$A$46</f>
        <v> </v>
      </c>
      <c r="H86" s="100" t="str">
        <f>$A$47</f>
        <v> </v>
      </c>
      <c r="I86" s="100" t="str">
        <f>$A$48</f>
        <v> </v>
      </c>
      <c r="J86" s="100" t="str">
        <f>$A$49</f>
        <v> </v>
      </c>
      <c r="K86" s="100" t="str">
        <f>$A$50</f>
        <v> </v>
      </c>
      <c r="L86" s="100" t="str">
        <f>$A$51</f>
        <v> </v>
      </c>
      <c r="M86" s="100" t="str">
        <f>$A$52</f>
        <v> </v>
      </c>
      <c r="N86" s="100" t="str">
        <f>$A$53</f>
        <v> </v>
      </c>
      <c r="O86" s="100" t="str">
        <f>$A$54</f>
        <v> </v>
      </c>
      <c r="P86" s="100" t="str">
        <f>$A$55</f>
        <v> </v>
      </c>
      <c r="Q86" s="100" t="str">
        <f>$A$56</f>
        <v> </v>
      </c>
      <c r="R86" s="100" t="str">
        <f>$A$57</f>
        <v> </v>
      </c>
      <c r="S86" s="100" t="str">
        <f>$A$58</f>
        <v> </v>
      </c>
      <c r="T86" s="100" t="str">
        <f>$A$59</f>
        <v> </v>
      </c>
      <c r="U86" s="100" t="str">
        <f>$A$60</f>
        <v> </v>
      </c>
      <c r="V86" s="100" t="str">
        <f>$A$61</f>
        <v> </v>
      </c>
      <c r="W86" s="100" t="str">
        <f>$A$62</f>
        <v> </v>
      </c>
      <c r="X86" s="100" t="str">
        <f>$A$63</f>
        <v> </v>
      </c>
      <c r="Y86" s="100" t="str">
        <f>$A$64</f>
        <v> </v>
      </c>
      <c r="Z86" s="100" t="str">
        <f>$A$65</f>
        <v> </v>
      </c>
      <c r="AA86" s="100" t="str">
        <f>$A$66</f>
        <v> </v>
      </c>
      <c r="AB86" s="100" t="str">
        <f>$A$67</f>
        <v> </v>
      </c>
      <c r="AC86" s="100" t="str">
        <f>$A$68</f>
        <v> </v>
      </c>
      <c r="AD86" s="100" t="str">
        <f>$A$69</f>
        <v> </v>
      </c>
      <c r="AE86" s="100" t="str">
        <f>$A$70</f>
        <v> </v>
      </c>
      <c r="AF86" s="100" t="str">
        <f>$A$71</f>
        <v> </v>
      </c>
      <c r="AG86" s="100" t="str">
        <f>$A$72</f>
        <v> </v>
      </c>
      <c r="AH86" s="100" t="str">
        <f>$A$73</f>
        <v> </v>
      </c>
      <c r="AI86" s="100" t="str">
        <f>$A$74</f>
        <v> </v>
      </c>
      <c r="AJ86" s="100" t="str">
        <f>$A$75</f>
        <v> </v>
      </c>
      <c r="AK86" s="100" t="str">
        <f>$A$76</f>
        <v> </v>
      </c>
      <c r="AL86" s="100" t="str">
        <f>$A$77</f>
        <v> </v>
      </c>
      <c r="AM86" s="100" t="str">
        <f>$A$78</f>
        <v> </v>
      </c>
      <c r="AN86" s="100" t="str">
        <f>$A$79</f>
        <v> </v>
      </c>
      <c r="AO86" s="100" t="str">
        <f>$A$80</f>
        <v> </v>
      </c>
      <c r="AP86" s="100" t="str">
        <f>$A$81</f>
        <v> </v>
      </c>
      <c r="AQ86" s="100" t="str">
        <f>$A$82</f>
        <v> </v>
      </c>
      <c r="AR86" s="100" t="str">
        <f>$A$83</f>
        <v> </v>
      </c>
      <c r="AS86" s="100" t="str">
        <f>$A$84</f>
        <v> </v>
      </c>
      <c r="AT86" s="100" t="str">
        <f>$A$85</f>
        <v> </v>
      </c>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97"/>
      <c r="BS86" s="97"/>
      <c r="BT86" s="97"/>
      <c r="BU86" s="97"/>
      <c r="BV86" s="97"/>
      <c r="BW86" s="97"/>
      <c r="BX86" s="97"/>
      <c r="BY86" s="97"/>
      <c r="BZ86" s="97"/>
      <c r="CA86" s="97"/>
      <c r="CB86" s="97"/>
      <c r="CC86" s="97"/>
      <c r="CD86" s="97"/>
      <c r="CE86" s="97"/>
      <c r="CF86" s="97"/>
      <c r="CG86" s="97"/>
      <c r="CH86" s="97"/>
      <c r="CI86" s="97"/>
      <c r="CJ86" s="97"/>
      <c r="CK86" s="97"/>
      <c r="CL86" s="97"/>
      <c r="CM86" s="97"/>
      <c r="CN86" s="97"/>
      <c r="CO86" s="97"/>
      <c r="CP86" s="97"/>
      <c r="CQ86" s="97"/>
      <c r="CR86" s="97"/>
      <c r="CS86" s="97"/>
      <c r="CT86" s="97"/>
      <c r="CU86" s="97"/>
      <c r="CV86" s="97"/>
      <c r="CW86" s="97"/>
      <c r="CX86" s="97"/>
    </row>
    <row r="87" spans="1:102" ht="12.75">
      <c r="A87" s="95" t="str">
        <f>IF(Entries!$E91=0," ",Entries!$A91)</f>
        <v> </v>
      </c>
      <c r="B87" s="96" t="str">
        <f ca="1" t="shared" si="2"/>
        <v> </v>
      </c>
      <c r="C87" s="95" t="str">
        <f>IF(Entries!$E91=0," ",Entries!$A91)</f>
        <v> </v>
      </c>
      <c r="D87" s="97"/>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97"/>
      <c r="BS87" s="97"/>
      <c r="BT87" s="97"/>
      <c r="BU87" s="97"/>
      <c r="BV87" s="97"/>
      <c r="BW87" s="97"/>
      <c r="BX87" s="97"/>
      <c r="BY87" s="97"/>
      <c r="BZ87" s="97"/>
      <c r="CA87" s="97"/>
      <c r="CB87" s="97"/>
      <c r="CC87" s="97"/>
      <c r="CD87" s="97"/>
      <c r="CE87" s="97"/>
      <c r="CF87" s="97"/>
      <c r="CG87" s="97"/>
      <c r="CH87" s="97"/>
      <c r="CI87" s="97"/>
      <c r="CJ87" s="97"/>
      <c r="CK87" s="97"/>
      <c r="CL87" s="97"/>
      <c r="CM87" s="97"/>
      <c r="CN87" s="97"/>
      <c r="CO87" s="97"/>
      <c r="CP87" s="97"/>
      <c r="CQ87" s="97"/>
      <c r="CR87" s="97"/>
      <c r="CS87" s="97"/>
      <c r="CT87" s="97"/>
      <c r="CU87" s="97"/>
      <c r="CV87" s="97"/>
      <c r="CW87" s="97"/>
      <c r="CX87" s="97"/>
    </row>
    <row r="88" spans="1:102" ht="12.75">
      <c r="A88" s="95" t="str">
        <f>IF(Entries!$E92=0," ",Entries!$A92)</f>
        <v> </v>
      </c>
      <c r="B88" s="96" t="str">
        <f ca="1" t="shared" si="2"/>
        <v> </v>
      </c>
      <c r="C88" s="95" t="str">
        <f>IF(Entries!$E92=0," ",Entries!$A92)</f>
        <v> </v>
      </c>
      <c r="D88" s="97"/>
      <c r="E88" s="100" t="str">
        <f>$A$45</f>
        <v> </v>
      </c>
      <c r="F88" s="100" t="str">
        <f>$A$46</f>
        <v> </v>
      </c>
      <c r="G88" s="100" t="str">
        <f>$A$47</f>
        <v> </v>
      </c>
      <c r="H88" s="100" t="str">
        <f>$A$48</f>
        <v> </v>
      </c>
      <c r="I88" s="100" t="str">
        <f>$A$49</f>
        <v> </v>
      </c>
      <c r="J88" s="100" t="str">
        <f>$A$50</f>
        <v> </v>
      </c>
      <c r="K88" s="100" t="str">
        <f>$A$51</f>
        <v> </v>
      </c>
      <c r="L88" s="100" t="str">
        <f>$A$52</f>
        <v> </v>
      </c>
      <c r="M88" s="100" t="str">
        <f>$A$53</f>
        <v> </v>
      </c>
      <c r="N88" s="100" t="str">
        <f>$A$54</f>
        <v> </v>
      </c>
      <c r="O88" s="100" t="str">
        <f>$A$55</f>
        <v> </v>
      </c>
      <c r="P88" s="100" t="str">
        <f>$A$56</f>
        <v> </v>
      </c>
      <c r="Q88" s="100" t="str">
        <f>$A$57</f>
        <v> </v>
      </c>
      <c r="R88" s="100" t="str">
        <f>$A$58</f>
        <v> </v>
      </c>
      <c r="S88" s="100" t="str">
        <f>$A$59</f>
        <v> </v>
      </c>
      <c r="T88" s="100" t="str">
        <f>$A$60</f>
        <v> </v>
      </c>
      <c r="U88" s="100" t="str">
        <f>$A$61</f>
        <v> </v>
      </c>
      <c r="V88" s="100" t="str">
        <f>$A$62</f>
        <v> </v>
      </c>
      <c r="W88" s="100" t="str">
        <f>$A$63</f>
        <v> </v>
      </c>
      <c r="X88" s="100" t="str">
        <f>$A$64</f>
        <v> </v>
      </c>
      <c r="Y88" s="100" t="str">
        <f>$A$65</f>
        <v> </v>
      </c>
      <c r="Z88" s="100" t="str">
        <f>$A$66</f>
        <v> </v>
      </c>
      <c r="AA88" s="100" t="str">
        <f>$A$67</f>
        <v> </v>
      </c>
      <c r="AB88" s="100" t="str">
        <f>$A$68</f>
        <v> </v>
      </c>
      <c r="AC88" s="100" t="str">
        <f>$A$69</f>
        <v> </v>
      </c>
      <c r="AD88" s="100" t="str">
        <f>$A$70</f>
        <v> </v>
      </c>
      <c r="AE88" s="100" t="str">
        <f>$A$71</f>
        <v> </v>
      </c>
      <c r="AF88" s="100" t="str">
        <f>$A$72</f>
        <v> </v>
      </c>
      <c r="AG88" s="100" t="str">
        <f>$A$73</f>
        <v> </v>
      </c>
      <c r="AH88" s="100" t="str">
        <f>$A$74</f>
        <v> </v>
      </c>
      <c r="AI88" s="100" t="str">
        <f>$A$75</f>
        <v> </v>
      </c>
      <c r="AJ88" s="100" t="str">
        <f>$A$76</f>
        <v> </v>
      </c>
      <c r="AK88" s="100" t="str">
        <f>$A$77</f>
        <v> </v>
      </c>
      <c r="AL88" s="100" t="str">
        <f>$A$78</f>
        <v> </v>
      </c>
      <c r="AM88" s="100" t="str">
        <f>$A$79</f>
        <v> </v>
      </c>
      <c r="AN88" s="100" t="str">
        <f>$A$80</f>
        <v> </v>
      </c>
      <c r="AO88" s="100" t="str">
        <f>$A$81</f>
        <v> </v>
      </c>
      <c r="AP88" s="100" t="str">
        <f>$A$82</f>
        <v> </v>
      </c>
      <c r="AQ88" s="100" t="str">
        <f>$A$83</f>
        <v> </v>
      </c>
      <c r="AR88" s="100" t="str">
        <f>$A$84</f>
        <v> </v>
      </c>
      <c r="AS88" s="100" t="str">
        <f>$A$85</f>
        <v> </v>
      </c>
      <c r="AT88" s="100" t="str">
        <f>$A$86</f>
        <v> </v>
      </c>
      <c r="AU88" s="100" t="str">
        <f>$A$87</f>
        <v> </v>
      </c>
      <c r="AV88" s="100"/>
      <c r="AW88" s="100"/>
      <c r="AX88" s="100"/>
      <c r="AY88" s="100"/>
      <c r="AZ88" s="100"/>
      <c r="BA88" s="100"/>
      <c r="BB88" s="100"/>
      <c r="BC88" s="100"/>
      <c r="BD88" s="100"/>
      <c r="BE88" s="100"/>
      <c r="BF88" s="100"/>
      <c r="BG88" s="100"/>
      <c r="BH88" s="100"/>
      <c r="BI88" s="100"/>
      <c r="BJ88" s="100"/>
      <c r="BK88" s="100"/>
      <c r="BL88" s="100"/>
      <c r="BM88" s="100"/>
      <c r="BN88" s="100"/>
      <c r="BO88" s="100"/>
      <c r="BP88" s="100"/>
      <c r="BQ88" s="100"/>
      <c r="BR88" s="97"/>
      <c r="BS88" s="97"/>
      <c r="BT88" s="97"/>
      <c r="BU88" s="97"/>
      <c r="BV88" s="97"/>
      <c r="BW88" s="97"/>
      <c r="BX88" s="97"/>
      <c r="BY88" s="97"/>
      <c r="BZ88" s="97"/>
      <c r="CA88" s="97"/>
      <c r="CB88" s="97"/>
      <c r="CC88" s="97"/>
      <c r="CD88" s="97"/>
      <c r="CE88" s="97"/>
      <c r="CF88" s="97"/>
      <c r="CG88" s="97"/>
      <c r="CH88" s="97"/>
      <c r="CI88" s="97"/>
      <c r="CJ88" s="97"/>
      <c r="CK88" s="97"/>
      <c r="CL88" s="97"/>
      <c r="CM88" s="97"/>
      <c r="CN88" s="97"/>
      <c r="CO88" s="97"/>
      <c r="CP88" s="97"/>
      <c r="CQ88" s="97"/>
      <c r="CR88" s="97"/>
      <c r="CS88" s="97"/>
      <c r="CT88" s="97"/>
      <c r="CU88" s="97"/>
      <c r="CV88" s="97"/>
      <c r="CW88" s="97"/>
      <c r="CX88" s="97"/>
    </row>
    <row r="89" spans="1:102" ht="12.75">
      <c r="A89" s="95" t="str">
        <f>IF(Entries!$E93=0," ",Entries!$A93)</f>
        <v> </v>
      </c>
      <c r="B89" s="96" t="str">
        <f ca="1" t="shared" si="2"/>
        <v> </v>
      </c>
      <c r="C89" s="95" t="str">
        <f>IF(Entries!$E93=0," ",Entries!$A93)</f>
        <v> </v>
      </c>
      <c r="D89" s="97"/>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c r="AF89" s="100"/>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H89" s="100"/>
      <c r="BI89" s="100"/>
      <c r="BJ89" s="100"/>
      <c r="BK89" s="100"/>
      <c r="BL89" s="100"/>
      <c r="BM89" s="100"/>
      <c r="BN89" s="100"/>
      <c r="BO89" s="100"/>
      <c r="BP89" s="100"/>
      <c r="BQ89" s="100"/>
      <c r="BR89" s="97"/>
      <c r="BS89" s="97"/>
      <c r="BT89" s="97"/>
      <c r="BU89" s="97"/>
      <c r="BV89" s="97"/>
      <c r="BW89" s="97"/>
      <c r="BX89" s="97"/>
      <c r="BY89" s="97"/>
      <c r="BZ89" s="97"/>
      <c r="CA89" s="97"/>
      <c r="CB89" s="97"/>
      <c r="CC89" s="97"/>
      <c r="CD89" s="97"/>
      <c r="CE89" s="97"/>
      <c r="CF89" s="97"/>
      <c r="CG89" s="97"/>
      <c r="CH89" s="97"/>
      <c r="CI89" s="97"/>
      <c r="CJ89" s="97"/>
      <c r="CK89" s="97"/>
      <c r="CL89" s="97"/>
      <c r="CM89" s="97"/>
      <c r="CN89" s="97"/>
      <c r="CO89" s="97"/>
      <c r="CP89" s="97"/>
      <c r="CQ89" s="97"/>
      <c r="CR89" s="97"/>
      <c r="CS89" s="97"/>
      <c r="CT89" s="97"/>
      <c r="CU89" s="97"/>
      <c r="CV89" s="97"/>
      <c r="CW89" s="97"/>
      <c r="CX89" s="97"/>
    </row>
    <row r="90" spans="1:102" ht="12.75">
      <c r="A90" s="95" t="str">
        <f>IF(Entries!$E94=0," ",Entries!$A94)</f>
        <v> </v>
      </c>
      <c r="B90" s="96" t="str">
        <f ca="1" t="shared" si="2"/>
        <v> </v>
      </c>
      <c r="C90" s="95" t="str">
        <f>IF(Entries!$E94=0," ",Entries!$A94)</f>
        <v> </v>
      </c>
      <c r="D90" s="97"/>
      <c r="E90" s="100" t="str">
        <f>$A$46</f>
        <v> </v>
      </c>
      <c r="F90" s="100" t="str">
        <f>$A$47</f>
        <v> </v>
      </c>
      <c r="G90" s="100" t="str">
        <f>$A$48</f>
        <v> </v>
      </c>
      <c r="H90" s="100" t="str">
        <f>$A$49</f>
        <v> </v>
      </c>
      <c r="I90" s="100" t="str">
        <f>$A$50</f>
        <v> </v>
      </c>
      <c r="J90" s="100" t="str">
        <f>$A$51</f>
        <v> </v>
      </c>
      <c r="K90" s="100" t="str">
        <f>$A$52</f>
        <v> </v>
      </c>
      <c r="L90" s="100" t="str">
        <f>$A$53</f>
        <v> </v>
      </c>
      <c r="M90" s="100" t="str">
        <f>$A$54</f>
        <v> </v>
      </c>
      <c r="N90" s="100" t="str">
        <f>$A$55</f>
        <v> </v>
      </c>
      <c r="O90" s="100" t="str">
        <f>$A$56</f>
        <v> </v>
      </c>
      <c r="P90" s="100" t="str">
        <f>$A$57</f>
        <v> </v>
      </c>
      <c r="Q90" s="100" t="str">
        <f>$A$58</f>
        <v> </v>
      </c>
      <c r="R90" s="100" t="str">
        <f>$A$59</f>
        <v> </v>
      </c>
      <c r="S90" s="100" t="str">
        <f>$A$60</f>
        <v> </v>
      </c>
      <c r="T90" s="100" t="str">
        <f>$A$61</f>
        <v> </v>
      </c>
      <c r="U90" s="100" t="str">
        <f>$A$62</f>
        <v> </v>
      </c>
      <c r="V90" s="100" t="str">
        <f>$A$63</f>
        <v> </v>
      </c>
      <c r="W90" s="100" t="str">
        <f>$A$64</f>
        <v> </v>
      </c>
      <c r="X90" s="100" t="str">
        <f>$A$65</f>
        <v> </v>
      </c>
      <c r="Y90" s="100" t="str">
        <f>$A$66</f>
        <v> </v>
      </c>
      <c r="Z90" s="100" t="str">
        <f>$A$67</f>
        <v> </v>
      </c>
      <c r="AA90" s="100" t="str">
        <f>$A$68</f>
        <v> </v>
      </c>
      <c r="AB90" s="100" t="str">
        <f>$A$69</f>
        <v> </v>
      </c>
      <c r="AC90" s="100" t="str">
        <f>$A$70</f>
        <v> </v>
      </c>
      <c r="AD90" s="100" t="str">
        <f>$A$71</f>
        <v> </v>
      </c>
      <c r="AE90" s="100" t="str">
        <f>$A$72</f>
        <v> </v>
      </c>
      <c r="AF90" s="100" t="str">
        <f>$A$73</f>
        <v> </v>
      </c>
      <c r="AG90" s="100" t="str">
        <f>$A$74</f>
        <v> </v>
      </c>
      <c r="AH90" s="100" t="str">
        <f>$A$75</f>
        <v> </v>
      </c>
      <c r="AI90" s="100" t="str">
        <f>$A$76</f>
        <v> </v>
      </c>
      <c r="AJ90" s="100" t="str">
        <f>$A$77</f>
        <v> </v>
      </c>
      <c r="AK90" s="100" t="str">
        <f>$A$78</f>
        <v> </v>
      </c>
      <c r="AL90" s="100" t="str">
        <f>$A$79</f>
        <v> </v>
      </c>
      <c r="AM90" s="100" t="str">
        <f>$A$80</f>
        <v> </v>
      </c>
      <c r="AN90" s="100" t="str">
        <f>$A$81</f>
        <v> </v>
      </c>
      <c r="AO90" s="100" t="str">
        <f>$A$82</f>
        <v> </v>
      </c>
      <c r="AP90" s="100" t="str">
        <f>$A$83</f>
        <v> </v>
      </c>
      <c r="AQ90" s="100" t="str">
        <f>$A$84</f>
        <v> </v>
      </c>
      <c r="AR90" s="100" t="str">
        <f>$A$85</f>
        <v> </v>
      </c>
      <c r="AS90" s="100" t="str">
        <f>$A$86</f>
        <v> </v>
      </c>
      <c r="AT90" s="100" t="str">
        <f>$A$87</f>
        <v> </v>
      </c>
      <c r="AU90" s="100" t="str">
        <f>$A$88</f>
        <v> </v>
      </c>
      <c r="AV90" s="100" t="str">
        <f>$A$89</f>
        <v> </v>
      </c>
      <c r="AW90" s="100"/>
      <c r="AX90" s="100"/>
      <c r="AY90" s="100"/>
      <c r="AZ90" s="100"/>
      <c r="BA90" s="100"/>
      <c r="BB90" s="100"/>
      <c r="BC90" s="100"/>
      <c r="BD90" s="100"/>
      <c r="BE90" s="100"/>
      <c r="BF90" s="100"/>
      <c r="BG90" s="100"/>
      <c r="BH90" s="100"/>
      <c r="BI90" s="100"/>
      <c r="BJ90" s="100"/>
      <c r="BK90" s="100"/>
      <c r="BL90" s="100"/>
      <c r="BM90" s="100"/>
      <c r="BN90" s="100"/>
      <c r="BO90" s="100"/>
      <c r="BP90" s="100"/>
      <c r="BQ90" s="100"/>
      <c r="BR90" s="97"/>
      <c r="BS90" s="97"/>
      <c r="BT90" s="97"/>
      <c r="BU90" s="97"/>
      <c r="BV90" s="97"/>
      <c r="BW90" s="97"/>
      <c r="BX90" s="97"/>
      <c r="BY90" s="97"/>
      <c r="BZ90" s="97"/>
      <c r="CA90" s="97"/>
      <c r="CB90" s="97"/>
      <c r="CC90" s="97"/>
      <c r="CD90" s="97"/>
      <c r="CE90" s="97"/>
      <c r="CF90" s="97"/>
      <c r="CG90" s="97"/>
      <c r="CH90" s="97"/>
      <c r="CI90" s="97"/>
      <c r="CJ90" s="97"/>
      <c r="CK90" s="97"/>
      <c r="CL90" s="97"/>
      <c r="CM90" s="97"/>
      <c r="CN90" s="97"/>
      <c r="CO90" s="97"/>
      <c r="CP90" s="97"/>
      <c r="CQ90" s="97"/>
      <c r="CR90" s="97"/>
      <c r="CS90" s="97"/>
      <c r="CT90" s="97"/>
      <c r="CU90" s="97"/>
      <c r="CV90" s="97"/>
      <c r="CW90" s="97"/>
      <c r="CX90" s="97"/>
    </row>
    <row r="91" spans="1:102" ht="12.75">
      <c r="A91" s="95" t="str">
        <f>IF(Entries!$E95=0," ",Entries!$A95)</f>
        <v> </v>
      </c>
      <c r="B91" s="96" t="str">
        <f ca="1" t="shared" si="2"/>
        <v> </v>
      </c>
      <c r="C91" s="95" t="str">
        <f>IF(Entries!$E95=0," ",Entries!$A95)</f>
        <v> </v>
      </c>
      <c r="D91" s="97"/>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100"/>
      <c r="AL91" s="100"/>
      <c r="AM91" s="100"/>
      <c r="AN91" s="100"/>
      <c r="AO91" s="100"/>
      <c r="AP91" s="100"/>
      <c r="AQ91" s="100"/>
      <c r="AR91" s="100"/>
      <c r="AS91" s="100"/>
      <c r="AT91" s="100"/>
      <c r="AU91" s="100"/>
      <c r="AV91" s="100"/>
      <c r="AW91" s="100"/>
      <c r="AX91" s="100"/>
      <c r="AY91" s="100"/>
      <c r="AZ91" s="100"/>
      <c r="BA91" s="100"/>
      <c r="BB91" s="100"/>
      <c r="BC91" s="100"/>
      <c r="BD91" s="100"/>
      <c r="BE91" s="100"/>
      <c r="BF91" s="100"/>
      <c r="BG91" s="100"/>
      <c r="BH91" s="100"/>
      <c r="BI91" s="100"/>
      <c r="BJ91" s="100"/>
      <c r="BK91" s="100"/>
      <c r="BL91" s="100"/>
      <c r="BM91" s="100"/>
      <c r="BN91" s="100"/>
      <c r="BO91" s="100"/>
      <c r="BP91" s="100"/>
      <c r="BQ91" s="100"/>
      <c r="BR91" s="97"/>
      <c r="BS91" s="97"/>
      <c r="BT91" s="97"/>
      <c r="BU91" s="97"/>
      <c r="BV91" s="97"/>
      <c r="BW91" s="97"/>
      <c r="BX91" s="97"/>
      <c r="BY91" s="97"/>
      <c r="BZ91" s="97"/>
      <c r="CA91" s="97"/>
      <c r="CB91" s="97"/>
      <c r="CC91" s="97"/>
      <c r="CD91" s="97"/>
      <c r="CE91" s="97"/>
      <c r="CF91" s="97"/>
      <c r="CG91" s="97"/>
      <c r="CH91" s="97"/>
      <c r="CI91" s="97"/>
      <c r="CJ91" s="97"/>
      <c r="CK91" s="97"/>
      <c r="CL91" s="97"/>
      <c r="CM91" s="97"/>
      <c r="CN91" s="97"/>
      <c r="CO91" s="97"/>
      <c r="CP91" s="97"/>
      <c r="CQ91" s="97"/>
      <c r="CR91" s="97"/>
      <c r="CS91" s="97"/>
      <c r="CT91" s="97"/>
      <c r="CU91" s="97"/>
      <c r="CV91" s="97"/>
      <c r="CW91" s="97"/>
      <c r="CX91" s="97"/>
    </row>
    <row r="92" spans="1:102" ht="12.75">
      <c r="A92" s="95" t="str">
        <f>IF(Entries!$E96=0," ",Entries!$A96)</f>
        <v> </v>
      </c>
      <c r="B92" s="96" t="str">
        <f ca="1" t="shared" si="2"/>
        <v> </v>
      </c>
      <c r="C92" s="95" t="str">
        <f>IF(Entries!$E96=0," ",Entries!$A96)</f>
        <v> </v>
      </c>
      <c r="D92" s="97"/>
      <c r="E92" s="100" t="str">
        <f>$A$47</f>
        <v> </v>
      </c>
      <c r="F92" s="100" t="str">
        <f>$A$48</f>
        <v> </v>
      </c>
      <c r="G92" s="100" t="str">
        <f>$A$49</f>
        <v> </v>
      </c>
      <c r="H92" s="100" t="str">
        <f>$A$50</f>
        <v> </v>
      </c>
      <c r="I92" s="100" t="str">
        <f>$A$51</f>
        <v> </v>
      </c>
      <c r="J92" s="100" t="str">
        <f>$A$52</f>
        <v> </v>
      </c>
      <c r="K92" s="100" t="str">
        <f>$A$53</f>
        <v> </v>
      </c>
      <c r="L92" s="100" t="str">
        <f>$A$54</f>
        <v> </v>
      </c>
      <c r="M92" s="100" t="str">
        <f>$A$55</f>
        <v> </v>
      </c>
      <c r="N92" s="100" t="str">
        <f>$A$56</f>
        <v> </v>
      </c>
      <c r="O92" s="100" t="str">
        <f>$A$57</f>
        <v> </v>
      </c>
      <c r="P92" s="100" t="str">
        <f>$A$58</f>
        <v> </v>
      </c>
      <c r="Q92" s="100" t="str">
        <f>$A$59</f>
        <v> </v>
      </c>
      <c r="R92" s="100" t="str">
        <f>$A$60</f>
        <v> </v>
      </c>
      <c r="S92" s="100" t="str">
        <f>$A$61</f>
        <v> </v>
      </c>
      <c r="T92" s="100" t="str">
        <f>$A$62</f>
        <v> </v>
      </c>
      <c r="U92" s="100" t="str">
        <f>$A$63</f>
        <v> </v>
      </c>
      <c r="V92" s="100" t="str">
        <f>$A$64</f>
        <v> </v>
      </c>
      <c r="W92" s="100" t="str">
        <f>$A$65</f>
        <v> </v>
      </c>
      <c r="X92" s="100" t="str">
        <f>$A$66</f>
        <v> </v>
      </c>
      <c r="Y92" s="100" t="str">
        <f>$A$67</f>
        <v> </v>
      </c>
      <c r="Z92" s="100" t="str">
        <f>$A$68</f>
        <v> </v>
      </c>
      <c r="AA92" s="100" t="str">
        <f>$A$69</f>
        <v> </v>
      </c>
      <c r="AB92" s="100" t="str">
        <f>$A$70</f>
        <v> </v>
      </c>
      <c r="AC92" s="100" t="str">
        <f>$A$71</f>
        <v> </v>
      </c>
      <c r="AD92" s="100" t="str">
        <f>$A$72</f>
        <v> </v>
      </c>
      <c r="AE92" s="100" t="str">
        <f>$A$73</f>
        <v> </v>
      </c>
      <c r="AF92" s="100" t="str">
        <f>$A$74</f>
        <v> </v>
      </c>
      <c r="AG92" s="100" t="str">
        <f>$A$75</f>
        <v> </v>
      </c>
      <c r="AH92" s="100" t="str">
        <f>$A$76</f>
        <v> </v>
      </c>
      <c r="AI92" s="100" t="str">
        <f>$A$77</f>
        <v> </v>
      </c>
      <c r="AJ92" s="100" t="str">
        <f>$A$78</f>
        <v> </v>
      </c>
      <c r="AK92" s="100" t="str">
        <f>$A$79</f>
        <v> </v>
      </c>
      <c r="AL92" s="100" t="str">
        <f>$A$80</f>
        <v> </v>
      </c>
      <c r="AM92" s="100" t="str">
        <f>$A$81</f>
        <v> </v>
      </c>
      <c r="AN92" s="100" t="str">
        <f>$A$82</f>
        <v> </v>
      </c>
      <c r="AO92" s="100" t="str">
        <f>$A$83</f>
        <v> </v>
      </c>
      <c r="AP92" s="100" t="str">
        <f>$A$84</f>
        <v> </v>
      </c>
      <c r="AQ92" s="100" t="str">
        <f>$A$85</f>
        <v> </v>
      </c>
      <c r="AR92" s="100" t="str">
        <f>$A$86</f>
        <v> </v>
      </c>
      <c r="AS92" s="100" t="str">
        <f>$A$87</f>
        <v> </v>
      </c>
      <c r="AT92" s="100" t="str">
        <f>$A$88</f>
        <v> </v>
      </c>
      <c r="AU92" s="100" t="str">
        <f>$A$89</f>
        <v> </v>
      </c>
      <c r="AV92" s="100" t="str">
        <f>$A$90</f>
        <v> </v>
      </c>
      <c r="AW92" s="100" t="str">
        <f>$A$91</f>
        <v> </v>
      </c>
      <c r="AX92" s="100"/>
      <c r="AY92" s="100"/>
      <c r="AZ92" s="100"/>
      <c r="BA92" s="100"/>
      <c r="BB92" s="100"/>
      <c r="BC92" s="100"/>
      <c r="BD92" s="100"/>
      <c r="BE92" s="100"/>
      <c r="BF92" s="100"/>
      <c r="BG92" s="100"/>
      <c r="BH92" s="100"/>
      <c r="BI92" s="100"/>
      <c r="BJ92" s="100"/>
      <c r="BK92" s="100"/>
      <c r="BL92" s="100"/>
      <c r="BM92" s="100"/>
      <c r="BN92" s="100"/>
      <c r="BO92" s="100"/>
      <c r="BP92" s="100"/>
      <c r="BQ92" s="100"/>
      <c r="BR92" s="97"/>
      <c r="BS92" s="97"/>
      <c r="BT92" s="97"/>
      <c r="BU92" s="97"/>
      <c r="BV92" s="97"/>
      <c r="BW92" s="97"/>
      <c r="BX92" s="97"/>
      <c r="BY92" s="97"/>
      <c r="BZ92" s="97"/>
      <c r="CA92" s="97"/>
      <c r="CB92" s="97"/>
      <c r="CC92" s="97"/>
      <c r="CD92" s="97"/>
      <c r="CE92" s="97"/>
      <c r="CF92" s="97"/>
      <c r="CG92" s="97"/>
      <c r="CH92" s="97"/>
      <c r="CI92" s="97"/>
      <c r="CJ92" s="97"/>
      <c r="CK92" s="97"/>
      <c r="CL92" s="97"/>
      <c r="CM92" s="97"/>
      <c r="CN92" s="97"/>
      <c r="CO92" s="97"/>
      <c r="CP92" s="97"/>
      <c r="CQ92" s="97"/>
      <c r="CR92" s="97"/>
      <c r="CS92" s="97"/>
      <c r="CT92" s="97"/>
      <c r="CU92" s="97"/>
      <c r="CV92" s="97"/>
      <c r="CW92" s="97"/>
      <c r="CX92" s="97"/>
    </row>
    <row r="93" spans="1:102" ht="12.75">
      <c r="A93" s="95" t="str">
        <f>IF(Entries!$E97=0," ",Entries!$A97)</f>
        <v> </v>
      </c>
      <c r="B93" s="96" t="str">
        <f ca="1" t="shared" si="2"/>
        <v> </v>
      </c>
      <c r="C93" s="95" t="str">
        <f>IF(Entries!$E97=0," ",Entries!$A97)</f>
        <v> </v>
      </c>
      <c r="D93" s="97"/>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H93" s="100"/>
      <c r="BI93" s="100"/>
      <c r="BJ93" s="100"/>
      <c r="BK93" s="100"/>
      <c r="BL93" s="100"/>
      <c r="BM93" s="100"/>
      <c r="BN93" s="100"/>
      <c r="BO93" s="100"/>
      <c r="BP93" s="100"/>
      <c r="BQ93" s="100"/>
      <c r="BR93" s="97"/>
      <c r="BS93" s="97"/>
      <c r="BT93" s="97"/>
      <c r="BU93" s="97"/>
      <c r="BV93" s="97"/>
      <c r="BW93" s="97"/>
      <c r="BX93" s="97"/>
      <c r="BY93" s="97"/>
      <c r="BZ93" s="97"/>
      <c r="CA93" s="97"/>
      <c r="CB93" s="97"/>
      <c r="CC93" s="97"/>
      <c r="CD93" s="97"/>
      <c r="CE93" s="97"/>
      <c r="CF93" s="97"/>
      <c r="CG93" s="97"/>
      <c r="CH93" s="97"/>
      <c r="CI93" s="97"/>
      <c r="CJ93" s="97"/>
      <c r="CK93" s="97"/>
      <c r="CL93" s="97"/>
      <c r="CM93" s="97"/>
      <c r="CN93" s="97"/>
      <c r="CO93" s="97"/>
      <c r="CP93" s="97"/>
      <c r="CQ93" s="97"/>
      <c r="CR93" s="97"/>
      <c r="CS93" s="97"/>
      <c r="CT93" s="97"/>
      <c r="CU93" s="97"/>
      <c r="CV93" s="97"/>
      <c r="CW93" s="97"/>
      <c r="CX93" s="97"/>
    </row>
    <row r="94" spans="1:102" ht="12.75">
      <c r="A94" s="95" t="str">
        <f>IF(Entries!$E98=0," ",Entries!$A98)</f>
        <v> </v>
      </c>
      <c r="B94" s="96" t="str">
        <f ca="1" t="shared" si="2"/>
        <v> </v>
      </c>
      <c r="C94" s="95" t="str">
        <f>IF(Entries!$E98=0," ",Entries!$A98)</f>
        <v> </v>
      </c>
      <c r="D94" s="97"/>
      <c r="E94" s="100" t="str">
        <f>$A$48</f>
        <v> </v>
      </c>
      <c r="F94" s="100" t="str">
        <f>$A$49</f>
        <v> </v>
      </c>
      <c r="G94" s="100" t="str">
        <f>$A$50</f>
        <v> </v>
      </c>
      <c r="H94" s="100" t="str">
        <f>$A$51</f>
        <v> </v>
      </c>
      <c r="I94" s="100" t="str">
        <f>$A$52</f>
        <v> </v>
      </c>
      <c r="J94" s="100" t="str">
        <f>$A$53</f>
        <v> </v>
      </c>
      <c r="K94" s="100" t="str">
        <f>$A$54</f>
        <v> </v>
      </c>
      <c r="L94" s="100" t="str">
        <f>$A$55</f>
        <v> </v>
      </c>
      <c r="M94" s="100" t="str">
        <f>$A$56</f>
        <v> </v>
      </c>
      <c r="N94" s="100" t="str">
        <f>$A$57</f>
        <v> </v>
      </c>
      <c r="O94" s="100" t="str">
        <f>$A$58</f>
        <v> </v>
      </c>
      <c r="P94" s="100" t="str">
        <f>$A$59</f>
        <v> </v>
      </c>
      <c r="Q94" s="100" t="str">
        <f>$A$60</f>
        <v> </v>
      </c>
      <c r="R94" s="100" t="str">
        <f>$A$61</f>
        <v> </v>
      </c>
      <c r="S94" s="100" t="str">
        <f>$A$62</f>
        <v> </v>
      </c>
      <c r="T94" s="100" t="str">
        <f>$A$63</f>
        <v> </v>
      </c>
      <c r="U94" s="100" t="str">
        <f>$A$64</f>
        <v> </v>
      </c>
      <c r="V94" s="100" t="str">
        <f>$A$65</f>
        <v> </v>
      </c>
      <c r="W94" s="100" t="str">
        <f>$A$66</f>
        <v> </v>
      </c>
      <c r="X94" s="100" t="str">
        <f>$A$67</f>
        <v> </v>
      </c>
      <c r="Y94" s="100" t="str">
        <f>$A$68</f>
        <v> </v>
      </c>
      <c r="Z94" s="100" t="str">
        <f>$A$69</f>
        <v> </v>
      </c>
      <c r="AA94" s="100" t="str">
        <f>$A$70</f>
        <v> </v>
      </c>
      <c r="AB94" s="100" t="str">
        <f>$A$71</f>
        <v> </v>
      </c>
      <c r="AC94" s="100" t="str">
        <f>$A$72</f>
        <v> </v>
      </c>
      <c r="AD94" s="100" t="str">
        <f>$A$73</f>
        <v> </v>
      </c>
      <c r="AE94" s="100" t="str">
        <f>$A$74</f>
        <v> </v>
      </c>
      <c r="AF94" s="100" t="str">
        <f>$A$75</f>
        <v> </v>
      </c>
      <c r="AG94" s="100" t="str">
        <f>$A$76</f>
        <v> </v>
      </c>
      <c r="AH94" s="100" t="str">
        <f>$A$77</f>
        <v> </v>
      </c>
      <c r="AI94" s="100" t="str">
        <f>$A$78</f>
        <v> </v>
      </c>
      <c r="AJ94" s="100" t="str">
        <f>$A$79</f>
        <v> </v>
      </c>
      <c r="AK94" s="100" t="str">
        <f>$A$80</f>
        <v> </v>
      </c>
      <c r="AL94" s="100" t="str">
        <f>$A$81</f>
        <v> </v>
      </c>
      <c r="AM94" s="100" t="str">
        <f>$A$82</f>
        <v> </v>
      </c>
      <c r="AN94" s="100" t="str">
        <f>$A$83</f>
        <v> </v>
      </c>
      <c r="AO94" s="100" t="str">
        <f>$A$84</f>
        <v> </v>
      </c>
      <c r="AP94" s="100" t="str">
        <f>$A$85</f>
        <v> </v>
      </c>
      <c r="AQ94" s="100" t="str">
        <f>$A$86</f>
        <v> </v>
      </c>
      <c r="AR94" s="100" t="str">
        <f>$A$87</f>
        <v> </v>
      </c>
      <c r="AS94" s="100" t="str">
        <f>$A$88</f>
        <v> </v>
      </c>
      <c r="AT94" s="100" t="str">
        <f>$A$89</f>
        <v> </v>
      </c>
      <c r="AU94" s="100" t="str">
        <f>$A$90</f>
        <v> </v>
      </c>
      <c r="AV94" s="100" t="str">
        <f>$A$91</f>
        <v> </v>
      </c>
      <c r="AW94" s="100" t="str">
        <f>$A$92</f>
        <v> </v>
      </c>
      <c r="AX94" s="100" t="str">
        <f>$A$93</f>
        <v> </v>
      </c>
      <c r="AY94" s="100"/>
      <c r="AZ94" s="100"/>
      <c r="BA94" s="100"/>
      <c r="BB94" s="100"/>
      <c r="BC94" s="100"/>
      <c r="BD94" s="100"/>
      <c r="BE94" s="100"/>
      <c r="BF94" s="100"/>
      <c r="BG94" s="100"/>
      <c r="BH94" s="100"/>
      <c r="BI94" s="100"/>
      <c r="BJ94" s="100"/>
      <c r="BK94" s="100"/>
      <c r="BL94" s="100"/>
      <c r="BM94" s="100"/>
      <c r="BN94" s="100"/>
      <c r="BO94" s="100"/>
      <c r="BP94" s="100"/>
      <c r="BQ94" s="100"/>
      <c r="BR94" s="97"/>
      <c r="BS94" s="97"/>
      <c r="BT94" s="97"/>
      <c r="BU94" s="97"/>
      <c r="BV94" s="97"/>
      <c r="BW94" s="97"/>
      <c r="BX94" s="97"/>
      <c r="BY94" s="97"/>
      <c r="BZ94" s="97"/>
      <c r="CA94" s="97"/>
      <c r="CB94" s="97"/>
      <c r="CC94" s="97"/>
      <c r="CD94" s="97"/>
      <c r="CE94" s="97"/>
      <c r="CF94" s="97"/>
      <c r="CG94" s="97"/>
      <c r="CH94" s="97"/>
      <c r="CI94" s="97"/>
      <c r="CJ94" s="97"/>
      <c r="CK94" s="97"/>
      <c r="CL94" s="97"/>
      <c r="CM94" s="97"/>
      <c r="CN94" s="97"/>
      <c r="CO94" s="97"/>
      <c r="CP94" s="97"/>
      <c r="CQ94" s="97"/>
      <c r="CR94" s="97"/>
      <c r="CS94" s="97"/>
      <c r="CT94" s="97"/>
      <c r="CU94" s="97"/>
      <c r="CV94" s="97"/>
      <c r="CW94" s="97"/>
      <c r="CX94" s="97"/>
    </row>
    <row r="95" spans="1:102" ht="12.75">
      <c r="A95" s="95" t="str">
        <f>IF(Entries!$E99=0," ",Entries!$A99)</f>
        <v> </v>
      </c>
      <c r="B95" s="96" t="str">
        <f ca="1" t="shared" si="2"/>
        <v> </v>
      </c>
      <c r="C95" s="95" t="str">
        <f>IF(Entries!$E99=0," ",Entries!$A99)</f>
        <v> </v>
      </c>
      <c r="D95" s="97"/>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H95" s="100"/>
      <c r="BI95" s="100"/>
      <c r="BJ95" s="100"/>
      <c r="BK95" s="100"/>
      <c r="BL95" s="100"/>
      <c r="BM95" s="100"/>
      <c r="BN95" s="100"/>
      <c r="BO95" s="100"/>
      <c r="BP95" s="100"/>
      <c r="BQ95" s="100"/>
      <c r="BR95" s="97"/>
      <c r="BS95" s="97"/>
      <c r="BT95" s="97"/>
      <c r="BU95" s="97"/>
      <c r="BV95" s="97"/>
      <c r="BW95" s="97"/>
      <c r="BX95" s="97"/>
      <c r="BY95" s="97"/>
      <c r="BZ95" s="97"/>
      <c r="CA95" s="97"/>
      <c r="CB95" s="97"/>
      <c r="CC95" s="97"/>
      <c r="CD95" s="97"/>
      <c r="CE95" s="97"/>
      <c r="CF95" s="97"/>
      <c r="CG95" s="97"/>
      <c r="CH95" s="97"/>
      <c r="CI95" s="97"/>
      <c r="CJ95" s="97"/>
      <c r="CK95" s="97"/>
      <c r="CL95" s="97"/>
      <c r="CM95" s="97"/>
      <c r="CN95" s="97"/>
      <c r="CO95" s="97"/>
      <c r="CP95" s="97"/>
      <c r="CQ95" s="97"/>
      <c r="CR95" s="97"/>
      <c r="CS95" s="97"/>
      <c r="CT95" s="97"/>
      <c r="CU95" s="97"/>
      <c r="CV95" s="97"/>
      <c r="CW95" s="97"/>
      <c r="CX95" s="97"/>
    </row>
    <row r="96" spans="1:102" ht="12.75">
      <c r="A96" s="95" t="str">
        <f>IF(Entries!$E100=0," ",Entries!$A100)</f>
        <v> </v>
      </c>
      <c r="B96" s="96" t="str">
        <f ca="1" t="shared" si="2"/>
        <v> </v>
      </c>
      <c r="C96" s="95" t="str">
        <f>IF(Entries!$E100=0," ",Entries!$A100)</f>
        <v> </v>
      </c>
      <c r="D96" s="97"/>
      <c r="E96" s="100" t="str">
        <f>$A$49</f>
        <v> </v>
      </c>
      <c r="F96" s="100" t="str">
        <f>$A$50</f>
        <v> </v>
      </c>
      <c r="G96" s="100" t="str">
        <f>$A$51</f>
        <v> </v>
      </c>
      <c r="H96" s="100" t="str">
        <f>$A$52</f>
        <v> </v>
      </c>
      <c r="I96" s="100" t="str">
        <f>$A$53</f>
        <v> </v>
      </c>
      <c r="J96" s="100" t="str">
        <f>$A$54</f>
        <v> </v>
      </c>
      <c r="K96" s="100" t="str">
        <f>$A$55</f>
        <v> </v>
      </c>
      <c r="L96" s="100" t="str">
        <f>$A$56</f>
        <v> </v>
      </c>
      <c r="M96" s="100" t="str">
        <f>$A$57</f>
        <v> </v>
      </c>
      <c r="N96" s="100" t="str">
        <f>$A$58</f>
        <v> </v>
      </c>
      <c r="O96" s="100" t="str">
        <f>$A$59</f>
        <v> </v>
      </c>
      <c r="P96" s="100" t="str">
        <f>$A$60</f>
        <v> </v>
      </c>
      <c r="Q96" s="100" t="str">
        <f>$A$61</f>
        <v> </v>
      </c>
      <c r="R96" s="100" t="str">
        <f>$A$62</f>
        <v> </v>
      </c>
      <c r="S96" s="100" t="str">
        <f>$A$63</f>
        <v> </v>
      </c>
      <c r="T96" s="100" t="str">
        <f>$A$64</f>
        <v> </v>
      </c>
      <c r="U96" s="100" t="str">
        <f>$A$65</f>
        <v> </v>
      </c>
      <c r="V96" s="100" t="str">
        <f>$A$66</f>
        <v> </v>
      </c>
      <c r="W96" s="100" t="str">
        <f>$A$67</f>
        <v> </v>
      </c>
      <c r="X96" s="100" t="str">
        <f>$A$68</f>
        <v> </v>
      </c>
      <c r="Y96" s="100" t="str">
        <f>$A$69</f>
        <v> </v>
      </c>
      <c r="Z96" s="100" t="str">
        <f>$A$70</f>
        <v> </v>
      </c>
      <c r="AA96" s="100" t="str">
        <f>$A$71</f>
        <v> </v>
      </c>
      <c r="AB96" s="100" t="str">
        <f>$A$72</f>
        <v> </v>
      </c>
      <c r="AC96" s="100" t="str">
        <f>$A$73</f>
        <v> </v>
      </c>
      <c r="AD96" s="100" t="str">
        <f>$A$74</f>
        <v> </v>
      </c>
      <c r="AE96" s="100" t="str">
        <f>$A$75</f>
        <v> </v>
      </c>
      <c r="AF96" s="100" t="str">
        <f>$A$76</f>
        <v> </v>
      </c>
      <c r="AG96" s="100" t="str">
        <f>$A$77</f>
        <v> </v>
      </c>
      <c r="AH96" s="100" t="str">
        <f>$A$78</f>
        <v> </v>
      </c>
      <c r="AI96" s="100" t="str">
        <f>$A$79</f>
        <v> </v>
      </c>
      <c r="AJ96" s="100" t="str">
        <f>$A$80</f>
        <v> </v>
      </c>
      <c r="AK96" s="100" t="str">
        <f>$A$81</f>
        <v> </v>
      </c>
      <c r="AL96" s="100" t="str">
        <f>$A$82</f>
        <v> </v>
      </c>
      <c r="AM96" s="100" t="str">
        <f>$A$83</f>
        <v> </v>
      </c>
      <c r="AN96" s="100" t="str">
        <f>$A$84</f>
        <v> </v>
      </c>
      <c r="AO96" s="100" t="str">
        <f>$A$85</f>
        <v> </v>
      </c>
      <c r="AP96" s="100" t="str">
        <f>$A$86</f>
        <v> </v>
      </c>
      <c r="AQ96" s="100" t="str">
        <f>$A$87</f>
        <v> </v>
      </c>
      <c r="AR96" s="100" t="str">
        <f>$A$88</f>
        <v> </v>
      </c>
      <c r="AS96" s="100" t="str">
        <f>$A$89</f>
        <v> </v>
      </c>
      <c r="AT96" s="100" t="str">
        <f>$A$90</f>
        <v> </v>
      </c>
      <c r="AU96" s="100" t="str">
        <f>$A$91</f>
        <v> </v>
      </c>
      <c r="AV96" s="100" t="str">
        <f>$A$92</f>
        <v> </v>
      </c>
      <c r="AW96" s="100" t="str">
        <f>$A$93</f>
        <v> </v>
      </c>
      <c r="AX96" s="100" t="str">
        <f>$A$94</f>
        <v> </v>
      </c>
      <c r="AY96" s="100" t="str">
        <f>$A$95</f>
        <v> </v>
      </c>
      <c r="AZ96" s="100"/>
      <c r="BA96" s="100"/>
      <c r="BB96" s="100"/>
      <c r="BC96" s="100"/>
      <c r="BD96" s="100"/>
      <c r="BE96" s="100"/>
      <c r="BF96" s="100"/>
      <c r="BG96" s="100"/>
      <c r="BH96" s="100"/>
      <c r="BI96" s="100"/>
      <c r="BJ96" s="100"/>
      <c r="BK96" s="100"/>
      <c r="BL96" s="100"/>
      <c r="BM96" s="100"/>
      <c r="BN96" s="100"/>
      <c r="BO96" s="100"/>
      <c r="BP96" s="100"/>
      <c r="BQ96" s="100"/>
      <c r="BR96" s="97"/>
      <c r="BS96" s="97"/>
      <c r="BT96" s="97"/>
      <c r="BU96" s="97"/>
      <c r="BV96" s="97"/>
      <c r="BW96" s="97"/>
      <c r="BX96" s="97"/>
      <c r="BY96" s="97"/>
      <c r="BZ96" s="97"/>
      <c r="CA96" s="97"/>
      <c r="CB96" s="97"/>
      <c r="CC96" s="97"/>
      <c r="CD96" s="97"/>
      <c r="CE96" s="97"/>
      <c r="CF96" s="97"/>
      <c r="CG96" s="97"/>
      <c r="CH96" s="97"/>
      <c r="CI96" s="97"/>
      <c r="CJ96" s="97"/>
      <c r="CK96" s="97"/>
      <c r="CL96" s="97"/>
      <c r="CM96" s="97"/>
      <c r="CN96" s="97"/>
      <c r="CO96" s="97"/>
      <c r="CP96" s="97"/>
      <c r="CQ96" s="97"/>
      <c r="CR96" s="97"/>
      <c r="CS96" s="97"/>
      <c r="CT96" s="97"/>
      <c r="CU96" s="97"/>
      <c r="CV96" s="97"/>
      <c r="CW96" s="97"/>
      <c r="CX96" s="97"/>
    </row>
    <row r="97" spans="1:102" ht="12.75">
      <c r="A97" s="95" t="str">
        <f>IF(Entries!$E101=0," ",Entries!$A101)</f>
        <v> </v>
      </c>
      <c r="B97" s="96" t="str">
        <f ca="1" t="shared" si="2"/>
        <v> </v>
      </c>
      <c r="C97" s="95" t="str">
        <f>IF(Entries!$E101=0," ",Entries!$A101)</f>
        <v> </v>
      </c>
      <c r="D97" s="97"/>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c r="AF97" s="100"/>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H97" s="100"/>
      <c r="BI97" s="100"/>
      <c r="BJ97" s="100"/>
      <c r="BK97" s="100"/>
      <c r="BL97" s="100"/>
      <c r="BM97" s="100"/>
      <c r="BN97" s="100"/>
      <c r="BO97" s="100"/>
      <c r="BP97" s="100"/>
      <c r="BQ97" s="100"/>
      <c r="BR97" s="97"/>
      <c r="BS97" s="97"/>
      <c r="BT97" s="97"/>
      <c r="BU97" s="97"/>
      <c r="BV97" s="97"/>
      <c r="BW97" s="97"/>
      <c r="BX97" s="97"/>
      <c r="BY97" s="97"/>
      <c r="BZ97" s="97"/>
      <c r="CA97" s="97"/>
      <c r="CB97" s="97"/>
      <c r="CC97" s="97"/>
      <c r="CD97" s="97"/>
      <c r="CE97" s="97"/>
      <c r="CF97" s="97"/>
      <c r="CG97" s="97"/>
      <c r="CH97" s="97"/>
      <c r="CI97" s="97"/>
      <c r="CJ97" s="97"/>
      <c r="CK97" s="97"/>
      <c r="CL97" s="97"/>
      <c r="CM97" s="97"/>
      <c r="CN97" s="97"/>
      <c r="CO97" s="97"/>
      <c r="CP97" s="97"/>
      <c r="CQ97" s="97"/>
      <c r="CR97" s="97"/>
      <c r="CS97" s="97"/>
      <c r="CT97" s="97"/>
      <c r="CU97" s="97"/>
      <c r="CV97" s="97"/>
      <c r="CW97" s="97"/>
      <c r="CX97" s="97"/>
    </row>
    <row r="98" spans="1:102" ht="12.75">
      <c r="A98" s="95" t="str">
        <f>IF(Entries!$E102=0," ",Entries!$A102)</f>
        <v> </v>
      </c>
      <c r="B98" s="96" t="str">
        <f ca="1" t="shared" si="2"/>
        <v> </v>
      </c>
      <c r="C98" s="95" t="str">
        <f>IF(Entries!$E102=0," ",Entries!$A102)</f>
        <v> </v>
      </c>
      <c r="D98" s="97"/>
      <c r="E98" s="100" t="str">
        <f>$A$50</f>
        <v> </v>
      </c>
      <c r="F98" s="100" t="str">
        <f>$A$51</f>
        <v> </v>
      </c>
      <c r="G98" s="100" t="str">
        <f>$A$52</f>
        <v> </v>
      </c>
      <c r="H98" s="100" t="str">
        <f>$A$53</f>
        <v> </v>
      </c>
      <c r="I98" s="100" t="str">
        <f>$A$54</f>
        <v> </v>
      </c>
      <c r="J98" s="100" t="str">
        <f>$A$55</f>
        <v> </v>
      </c>
      <c r="K98" s="100" t="str">
        <f>$A$56</f>
        <v> </v>
      </c>
      <c r="L98" s="100" t="str">
        <f>$A$57</f>
        <v> </v>
      </c>
      <c r="M98" s="100" t="str">
        <f>$A$58</f>
        <v> </v>
      </c>
      <c r="N98" s="100" t="str">
        <f>$A$59</f>
        <v> </v>
      </c>
      <c r="O98" s="100" t="str">
        <f>$A$60</f>
        <v> </v>
      </c>
      <c r="P98" s="100" t="str">
        <f>$A$61</f>
        <v> </v>
      </c>
      <c r="Q98" s="100" t="str">
        <f>$A$62</f>
        <v> </v>
      </c>
      <c r="R98" s="100" t="str">
        <f>$A$63</f>
        <v> </v>
      </c>
      <c r="S98" s="100" t="str">
        <f>$A$64</f>
        <v> </v>
      </c>
      <c r="T98" s="100" t="str">
        <f>$A$65</f>
        <v> </v>
      </c>
      <c r="U98" s="100" t="str">
        <f>$A$66</f>
        <v> </v>
      </c>
      <c r="V98" s="100" t="str">
        <f>$A$67</f>
        <v> </v>
      </c>
      <c r="W98" s="100" t="str">
        <f>$A$68</f>
        <v> </v>
      </c>
      <c r="X98" s="100" t="str">
        <f>$A$69</f>
        <v> </v>
      </c>
      <c r="Y98" s="100" t="str">
        <f>$A$70</f>
        <v> </v>
      </c>
      <c r="Z98" s="100" t="str">
        <f>$A$71</f>
        <v> </v>
      </c>
      <c r="AA98" s="100" t="str">
        <f>$A$72</f>
        <v> </v>
      </c>
      <c r="AB98" s="100" t="str">
        <f>$A$73</f>
        <v> </v>
      </c>
      <c r="AC98" s="100" t="str">
        <f>$A$74</f>
        <v> </v>
      </c>
      <c r="AD98" s="100" t="str">
        <f>$A$75</f>
        <v> </v>
      </c>
      <c r="AE98" s="100" t="str">
        <f>$A$76</f>
        <v> </v>
      </c>
      <c r="AF98" s="100" t="str">
        <f>$A$77</f>
        <v> </v>
      </c>
      <c r="AG98" s="100" t="str">
        <f>$A$78</f>
        <v> </v>
      </c>
      <c r="AH98" s="100" t="str">
        <f>$A$79</f>
        <v> </v>
      </c>
      <c r="AI98" s="100" t="str">
        <f>$A$80</f>
        <v> </v>
      </c>
      <c r="AJ98" s="100" t="str">
        <f>$A$81</f>
        <v> </v>
      </c>
      <c r="AK98" s="100" t="str">
        <f>$A$82</f>
        <v> </v>
      </c>
      <c r="AL98" s="100" t="str">
        <f>$A$83</f>
        <v> </v>
      </c>
      <c r="AM98" s="100" t="str">
        <f>$A$84</f>
        <v> </v>
      </c>
      <c r="AN98" s="100" t="str">
        <f>$A$85</f>
        <v> </v>
      </c>
      <c r="AO98" s="100" t="str">
        <f>$A$86</f>
        <v> </v>
      </c>
      <c r="AP98" s="100" t="str">
        <f>$A$87</f>
        <v> </v>
      </c>
      <c r="AQ98" s="100" t="str">
        <f>$A$88</f>
        <v> </v>
      </c>
      <c r="AR98" s="100" t="str">
        <f>$A$89</f>
        <v> </v>
      </c>
      <c r="AS98" s="100" t="str">
        <f>$A$90</f>
        <v> </v>
      </c>
      <c r="AT98" s="100" t="str">
        <f>$A$91</f>
        <v> </v>
      </c>
      <c r="AU98" s="100" t="str">
        <f>$A$92</f>
        <v> </v>
      </c>
      <c r="AV98" s="100" t="str">
        <f>$A$93</f>
        <v> </v>
      </c>
      <c r="AW98" s="100" t="str">
        <f>$A$94</f>
        <v> </v>
      </c>
      <c r="AX98" s="100" t="str">
        <f>$A$95</f>
        <v> </v>
      </c>
      <c r="AY98" s="100" t="str">
        <f>$A$96</f>
        <v> </v>
      </c>
      <c r="AZ98" s="100" t="str">
        <f>$A$97</f>
        <v> </v>
      </c>
      <c r="BA98" s="100"/>
      <c r="BB98" s="100"/>
      <c r="BC98" s="100"/>
      <c r="BD98" s="100"/>
      <c r="BE98" s="100"/>
      <c r="BF98" s="100"/>
      <c r="BG98" s="100"/>
      <c r="BH98" s="100"/>
      <c r="BI98" s="100"/>
      <c r="BJ98" s="100"/>
      <c r="BK98" s="100"/>
      <c r="BL98" s="100"/>
      <c r="BM98" s="100"/>
      <c r="BN98" s="100"/>
      <c r="BO98" s="100"/>
      <c r="BP98" s="100"/>
      <c r="BQ98" s="100"/>
      <c r="BR98" s="97"/>
      <c r="BS98" s="97"/>
      <c r="BT98" s="97"/>
      <c r="BU98" s="97"/>
      <c r="BV98" s="97"/>
      <c r="BW98" s="97"/>
      <c r="BX98" s="97"/>
      <c r="BY98" s="97"/>
      <c r="BZ98" s="97"/>
      <c r="CA98" s="97"/>
      <c r="CB98" s="97"/>
      <c r="CC98" s="97"/>
      <c r="CD98" s="97"/>
      <c r="CE98" s="97"/>
      <c r="CF98" s="97"/>
      <c r="CG98" s="97"/>
      <c r="CH98" s="97"/>
      <c r="CI98" s="97"/>
      <c r="CJ98" s="97"/>
      <c r="CK98" s="97"/>
      <c r="CL98" s="97"/>
      <c r="CM98" s="97"/>
      <c r="CN98" s="97"/>
      <c r="CO98" s="97"/>
      <c r="CP98" s="97"/>
      <c r="CQ98" s="97"/>
      <c r="CR98" s="97"/>
      <c r="CS98" s="97"/>
      <c r="CT98" s="97"/>
      <c r="CU98" s="97"/>
      <c r="CV98" s="97"/>
      <c r="CW98" s="97"/>
      <c r="CX98" s="97"/>
    </row>
    <row r="99" spans="1:102" ht="12.75">
      <c r="A99" s="95" t="str">
        <f>IF(Entries!$E103=0," ",Entries!$A103)</f>
        <v> </v>
      </c>
      <c r="B99" s="96" t="str">
        <f aca="true" ca="1" t="shared" si="3" ref="B99:B130">IF(A99=" "," ",RAND())</f>
        <v> </v>
      </c>
      <c r="C99" s="95" t="str">
        <f>IF(Entries!$E103=0," ",Entries!$A103)</f>
        <v> </v>
      </c>
      <c r="D99" s="97"/>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97"/>
      <c r="BS99" s="97"/>
      <c r="BT99" s="97"/>
      <c r="BU99" s="97"/>
      <c r="BV99" s="97"/>
      <c r="BW99" s="97"/>
      <c r="BX99" s="97"/>
      <c r="BY99" s="97"/>
      <c r="BZ99" s="97"/>
      <c r="CA99" s="97"/>
      <c r="CB99" s="97"/>
      <c r="CC99" s="97"/>
      <c r="CD99" s="97"/>
      <c r="CE99" s="97"/>
      <c r="CF99" s="97"/>
      <c r="CG99" s="97"/>
      <c r="CH99" s="97"/>
      <c r="CI99" s="97"/>
      <c r="CJ99" s="97"/>
      <c r="CK99" s="97"/>
      <c r="CL99" s="97"/>
      <c r="CM99" s="97"/>
      <c r="CN99" s="97"/>
      <c r="CO99" s="97"/>
      <c r="CP99" s="97"/>
      <c r="CQ99" s="97"/>
      <c r="CR99" s="97"/>
      <c r="CS99" s="97"/>
      <c r="CT99" s="97"/>
      <c r="CU99" s="97"/>
      <c r="CV99" s="97"/>
      <c r="CW99" s="97"/>
      <c r="CX99" s="97"/>
    </row>
    <row r="100" spans="1:102" ht="12.75">
      <c r="A100" s="95" t="str">
        <f>IF(Entries!$E104=0," ",Entries!$A104)</f>
        <v> </v>
      </c>
      <c r="B100" s="96" t="str">
        <f ca="1" t="shared" si="3"/>
        <v> </v>
      </c>
      <c r="C100" s="95" t="str">
        <f>IF(Entries!$E104=0," ",Entries!$A104)</f>
        <v> </v>
      </c>
      <c r="D100" s="97"/>
      <c r="E100" s="100" t="str">
        <f>$A$51</f>
        <v> </v>
      </c>
      <c r="F100" s="100" t="str">
        <f>$A$52</f>
        <v> </v>
      </c>
      <c r="G100" s="100" t="str">
        <f>$A$53</f>
        <v> </v>
      </c>
      <c r="H100" s="100" t="str">
        <f>$A$54</f>
        <v> </v>
      </c>
      <c r="I100" s="100" t="str">
        <f>$A$55</f>
        <v> </v>
      </c>
      <c r="J100" s="100" t="str">
        <f>$A$56</f>
        <v> </v>
      </c>
      <c r="K100" s="100" t="str">
        <f>$A$57</f>
        <v> </v>
      </c>
      <c r="L100" s="100" t="str">
        <f>$A$58</f>
        <v> </v>
      </c>
      <c r="M100" s="100" t="str">
        <f>$A$59</f>
        <v> </v>
      </c>
      <c r="N100" s="100" t="str">
        <f>$A$60</f>
        <v> </v>
      </c>
      <c r="O100" s="100" t="str">
        <f>$A$61</f>
        <v> </v>
      </c>
      <c r="P100" s="100" t="str">
        <f>$A$62</f>
        <v> </v>
      </c>
      <c r="Q100" s="100" t="str">
        <f>$A$63</f>
        <v> </v>
      </c>
      <c r="R100" s="100" t="str">
        <f>$A$64</f>
        <v> </v>
      </c>
      <c r="S100" s="100" t="str">
        <f>$A$65</f>
        <v> </v>
      </c>
      <c r="T100" s="100" t="str">
        <f>$A$66</f>
        <v> </v>
      </c>
      <c r="U100" s="100" t="str">
        <f>$A$67</f>
        <v> </v>
      </c>
      <c r="V100" s="100" t="str">
        <f>$A$68</f>
        <v> </v>
      </c>
      <c r="W100" s="100" t="str">
        <f>$A$69</f>
        <v> </v>
      </c>
      <c r="X100" s="100" t="str">
        <f>$A$70</f>
        <v> </v>
      </c>
      <c r="Y100" s="100" t="str">
        <f>$A$71</f>
        <v> </v>
      </c>
      <c r="Z100" s="100" t="str">
        <f>$A$72</f>
        <v> </v>
      </c>
      <c r="AA100" s="100" t="str">
        <f>$A$73</f>
        <v> </v>
      </c>
      <c r="AB100" s="100" t="str">
        <f>$A$74</f>
        <v> </v>
      </c>
      <c r="AC100" s="100" t="str">
        <f>$A$75</f>
        <v> </v>
      </c>
      <c r="AD100" s="100" t="str">
        <f>$A$76</f>
        <v> </v>
      </c>
      <c r="AE100" s="100" t="str">
        <f>$A$77</f>
        <v> </v>
      </c>
      <c r="AF100" s="100" t="str">
        <f>$A$78</f>
        <v> </v>
      </c>
      <c r="AG100" s="100" t="str">
        <f>$A$79</f>
        <v> </v>
      </c>
      <c r="AH100" s="100" t="str">
        <f>$A$80</f>
        <v> </v>
      </c>
      <c r="AI100" s="100" t="str">
        <f>$A$81</f>
        <v> </v>
      </c>
      <c r="AJ100" s="100" t="str">
        <f>$A$82</f>
        <v> </v>
      </c>
      <c r="AK100" s="100" t="str">
        <f>$A$83</f>
        <v> </v>
      </c>
      <c r="AL100" s="100" t="str">
        <f>$A$84</f>
        <v> </v>
      </c>
      <c r="AM100" s="100" t="str">
        <f>$A$85</f>
        <v> </v>
      </c>
      <c r="AN100" s="100" t="str">
        <f>$A$86</f>
        <v> </v>
      </c>
      <c r="AO100" s="100" t="str">
        <f>$A$87</f>
        <v> </v>
      </c>
      <c r="AP100" s="100" t="str">
        <f>$A$88</f>
        <v> </v>
      </c>
      <c r="AQ100" s="100" t="str">
        <f>$A$89</f>
        <v> </v>
      </c>
      <c r="AR100" s="100" t="str">
        <f>$A$90</f>
        <v> </v>
      </c>
      <c r="AS100" s="100" t="str">
        <f>$A$91</f>
        <v> </v>
      </c>
      <c r="AT100" s="100" t="str">
        <f>$A$92</f>
        <v> </v>
      </c>
      <c r="AU100" s="100" t="str">
        <f>$A$93</f>
        <v> </v>
      </c>
      <c r="AV100" s="100" t="str">
        <f>$A$94</f>
        <v> </v>
      </c>
      <c r="AW100" s="100" t="str">
        <f>$A$95</f>
        <v> </v>
      </c>
      <c r="AX100" s="100" t="str">
        <f>$A$96</f>
        <v> </v>
      </c>
      <c r="AY100" s="100" t="str">
        <f>$A$97</f>
        <v> </v>
      </c>
      <c r="AZ100" s="100" t="str">
        <f>$A$98</f>
        <v> </v>
      </c>
      <c r="BA100" s="100" t="str">
        <f>$A$99</f>
        <v> </v>
      </c>
      <c r="BB100" s="100"/>
      <c r="BC100" s="100"/>
      <c r="BD100" s="100"/>
      <c r="BE100" s="100"/>
      <c r="BF100" s="100"/>
      <c r="BG100" s="100"/>
      <c r="BH100" s="100"/>
      <c r="BI100" s="100"/>
      <c r="BJ100" s="100"/>
      <c r="BK100" s="100"/>
      <c r="BL100" s="100"/>
      <c r="BM100" s="100"/>
      <c r="BN100" s="100"/>
      <c r="BO100" s="100"/>
      <c r="BP100" s="100"/>
      <c r="BQ100" s="100"/>
      <c r="BR100" s="97"/>
      <c r="BS100" s="97"/>
      <c r="BT100" s="97"/>
      <c r="BU100" s="97"/>
      <c r="BV100" s="97"/>
      <c r="BW100" s="97"/>
      <c r="BX100" s="97"/>
      <c r="BY100" s="97"/>
      <c r="BZ100" s="97"/>
      <c r="CA100" s="97"/>
      <c r="CB100" s="97"/>
      <c r="CC100" s="97"/>
      <c r="CD100" s="97"/>
      <c r="CE100" s="97"/>
      <c r="CF100" s="97"/>
      <c r="CG100" s="97"/>
      <c r="CH100" s="97"/>
      <c r="CI100" s="97"/>
      <c r="CJ100" s="97"/>
      <c r="CK100" s="97"/>
      <c r="CL100" s="97"/>
      <c r="CM100" s="97"/>
      <c r="CN100" s="97"/>
      <c r="CO100" s="97"/>
      <c r="CP100" s="97"/>
      <c r="CQ100" s="97"/>
      <c r="CR100" s="97"/>
      <c r="CS100" s="97"/>
      <c r="CT100" s="97"/>
      <c r="CU100" s="97"/>
      <c r="CV100" s="97"/>
      <c r="CW100" s="97"/>
      <c r="CX100" s="97"/>
    </row>
    <row r="101" spans="1:102" ht="12.75">
      <c r="A101" s="95" t="str">
        <f>IF(Entries!$E105=0," ",Entries!$A105)</f>
        <v> </v>
      </c>
      <c r="B101" s="96" t="str">
        <f ca="1" t="shared" si="3"/>
        <v> </v>
      </c>
      <c r="C101" s="95" t="str">
        <f>IF(Entries!$E105=0," ",Entries!$A105)</f>
        <v> </v>
      </c>
      <c r="D101" s="97"/>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c r="AF101" s="100"/>
      <c r="AG101" s="100"/>
      <c r="AH101" s="100"/>
      <c r="AI101" s="100"/>
      <c r="AJ101" s="100"/>
      <c r="AK101" s="100"/>
      <c r="AL101" s="100"/>
      <c r="AM101" s="100"/>
      <c r="AN101" s="100"/>
      <c r="AO101" s="100"/>
      <c r="AP101" s="100"/>
      <c r="AQ101" s="100"/>
      <c r="AR101" s="100"/>
      <c r="AS101" s="100"/>
      <c r="AT101" s="100"/>
      <c r="AU101" s="100"/>
      <c r="AV101" s="100"/>
      <c r="AW101" s="100"/>
      <c r="AX101" s="100"/>
      <c r="AY101" s="100"/>
      <c r="AZ101" s="100"/>
      <c r="BA101" s="100"/>
      <c r="BB101" s="100"/>
      <c r="BC101" s="100"/>
      <c r="BD101" s="100"/>
      <c r="BE101" s="100"/>
      <c r="BF101" s="100"/>
      <c r="BG101" s="100"/>
      <c r="BH101" s="100"/>
      <c r="BI101" s="100"/>
      <c r="BJ101" s="100"/>
      <c r="BK101" s="100"/>
      <c r="BL101" s="100"/>
      <c r="BM101" s="100"/>
      <c r="BN101" s="100"/>
      <c r="BO101" s="100"/>
      <c r="BP101" s="100"/>
      <c r="BQ101" s="100"/>
      <c r="BR101" s="97"/>
      <c r="BS101" s="97"/>
      <c r="BT101" s="97"/>
      <c r="BU101" s="97"/>
      <c r="BV101" s="97"/>
      <c r="BW101" s="97"/>
      <c r="BX101" s="97"/>
      <c r="BY101" s="97"/>
      <c r="BZ101" s="97"/>
      <c r="CA101" s="97"/>
      <c r="CB101" s="97"/>
      <c r="CC101" s="97"/>
      <c r="CD101" s="97"/>
      <c r="CE101" s="97"/>
      <c r="CF101" s="97"/>
      <c r="CG101" s="97"/>
      <c r="CH101" s="97"/>
      <c r="CI101" s="97"/>
      <c r="CJ101" s="97"/>
      <c r="CK101" s="97"/>
      <c r="CL101" s="97"/>
      <c r="CM101" s="97"/>
      <c r="CN101" s="97"/>
      <c r="CO101" s="97"/>
      <c r="CP101" s="97"/>
      <c r="CQ101" s="97"/>
      <c r="CR101" s="97"/>
      <c r="CS101" s="97"/>
      <c r="CT101" s="97"/>
      <c r="CU101" s="97"/>
      <c r="CV101" s="97"/>
      <c r="CW101" s="97"/>
      <c r="CX101" s="97"/>
    </row>
    <row r="102" spans="1:102" ht="12.75">
      <c r="A102" s="95" t="str">
        <f>IF(Entries!$E106=0," ",Entries!$A106)</f>
        <v> </v>
      </c>
      <c r="B102" s="96" t="str">
        <f ca="1" t="shared" si="3"/>
        <v> </v>
      </c>
      <c r="C102" s="95" t="str">
        <f>IF(Entries!$E106=0," ",Entries!$A106)</f>
        <v> </v>
      </c>
      <c r="D102" s="97"/>
      <c r="E102" s="100" t="str">
        <f>$A$52</f>
        <v> </v>
      </c>
      <c r="F102" s="100" t="str">
        <f>$A$53</f>
        <v> </v>
      </c>
      <c r="G102" s="100" t="str">
        <f>$A$54</f>
        <v> </v>
      </c>
      <c r="H102" s="100" t="str">
        <f>$A$55</f>
        <v> </v>
      </c>
      <c r="I102" s="100" t="str">
        <f>$A$56</f>
        <v> </v>
      </c>
      <c r="J102" s="100" t="str">
        <f>$A$57</f>
        <v> </v>
      </c>
      <c r="K102" s="100" t="str">
        <f>$A$58</f>
        <v> </v>
      </c>
      <c r="L102" s="100" t="str">
        <f>$A$59</f>
        <v> </v>
      </c>
      <c r="M102" s="100" t="str">
        <f>$A$60</f>
        <v> </v>
      </c>
      <c r="N102" s="100" t="str">
        <f>$A$61</f>
        <v> </v>
      </c>
      <c r="O102" s="100" t="str">
        <f>$A$62</f>
        <v> </v>
      </c>
      <c r="P102" s="100" t="str">
        <f>$A$63</f>
        <v> </v>
      </c>
      <c r="Q102" s="100" t="str">
        <f>$A$64</f>
        <v> </v>
      </c>
      <c r="R102" s="100" t="str">
        <f>$A$65</f>
        <v> </v>
      </c>
      <c r="S102" s="100" t="str">
        <f>$A$66</f>
        <v> </v>
      </c>
      <c r="T102" s="100" t="str">
        <f>$A$67</f>
        <v> </v>
      </c>
      <c r="U102" s="100" t="str">
        <f>$A$68</f>
        <v> </v>
      </c>
      <c r="V102" s="100" t="str">
        <f>$A$69</f>
        <v> </v>
      </c>
      <c r="W102" s="100" t="str">
        <f>$A$70</f>
        <v> </v>
      </c>
      <c r="X102" s="100" t="str">
        <f>$A$71</f>
        <v> </v>
      </c>
      <c r="Y102" s="100" t="str">
        <f>$A$72</f>
        <v> </v>
      </c>
      <c r="Z102" s="100" t="str">
        <f>$A$73</f>
        <v> </v>
      </c>
      <c r="AA102" s="100" t="str">
        <f>$A$74</f>
        <v> </v>
      </c>
      <c r="AB102" s="100" t="str">
        <f>$A$75</f>
        <v> </v>
      </c>
      <c r="AC102" s="100" t="str">
        <f>$A$76</f>
        <v> </v>
      </c>
      <c r="AD102" s="100" t="str">
        <f>$A$77</f>
        <v> </v>
      </c>
      <c r="AE102" s="100" t="str">
        <f>$A$78</f>
        <v> </v>
      </c>
      <c r="AF102" s="100" t="str">
        <f>$A$79</f>
        <v> </v>
      </c>
      <c r="AG102" s="100" t="str">
        <f>$A$80</f>
        <v> </v>
      </c>
      <c r="AH102" s="100" t="str">
        <f>$A$81</f>
        <v> </v>
      </c>
      <c r="AI102" s="100" t="str">
        <f>$A$82</f>
        <v> </v>
      </c>
      <c r="AJ102" s="100" t="str">
        <f>$A$83</f>
        <v> </v>
      </c>
      <c r="AK102" s="100" t="str">
        <f>$A$84</f>
        <v> </v>
      </c>
      <c r="AL102" s="100" t="str">
        <f>$A$85</f>
        <v> </v>
      </c>
      <c r="AM102" s="100" t="str">
        <f>$A$86</f>
        <v> </v>
      </c>
      <c r="AN102" s="100" t="str">
        <f>$A$87</f>
        <v> </v>
      </c>
      <c r="AO102" s="100" t="str">
        <f>$A$88</f>
        <v> </v>
      </c>
      <c r="AP102" s="100" t="str">
        <f>$A$89</f>
        <v> </v>
      </c>
      <c r="AQ102" s="100" t="str">
        <f>$A$90</f>
        <v> </v>
      </c>
      <c r="AR102" s="100" t="str">
        <f>$A$91</f>
        <v> </v>
      </c>
      <c r="AS102" s="100" t="str">
        <f>$A$92</f>
        <v> </v>
      </c>
      <c r="AT102" s="100" t="str">
        <f>$A$93</f>
        <v> </v>
      </c>
      <c r="AU102" s="100" t="str">
        <f>$A$94</f>
        <v> </v>
      </c>
      <c r="AV102" s="100" t="str">
        <f>$A$95</f>
        <v> </v>
      </c>
      <c r="AW102" s="100" t="str">
        <f>$A$96</f>
        <v> </v>
      </c>
      <c r="AX102" s="100" t="str">
        <f>$A$97</f>
        <v> </v>
      </c>
      <c r="AY102" s="100" t="str">
        <f>$A$98</f>
        <v> </v>
      </c>
      <c r="AZ102" s="100" t="str">
        <f>$A$99</f>
        <v> </v>
      </c>
      <c r="BA102" s="100" t="str">
        <f>$A$100</f>
        <v> </v>
      </c>
      <c r="BB102" s="100" t="str">
        <f>$A$101</f>
        <v> </v>
      </c>
      <c r="BC102" s="100"/>
      <c r="BD102" s="100"/>
      <c r="BE102" s="100"/>
      <c r="BF102" s="100"/>
      <c r="BG102" s="100"/>
      <c r="BH102" s="100"/>
      <c r="BI102" s="100"/>
      <c r="BJ102" s="100"/>
      <c r="BK102" s="100"/>
      <c r="BL102" s="100"/>
      <c r="BM102" s="100"/>
      <c r="BN102" s="100"/>
      <c r="BO102" s="100"/>
      <c r="BP102" s="100"/>
      <c r="BQ102" s="100"/>
      <c r="BR102" s="97"/>
      <c r="BS102" s="97"/>
      <c r="BT102" s="97"/>
      <c r="BU102" s="97"/>
      <c r="BV102" s="97"/>
      <c r="BW102" s="97"/>
      <c r="BX102" s="97"/>
      <c r="BY102" s="97"/>
      <c r="BZ102" s="97"/>
      <c r="CA102" s="97"/>
      <c r="CB102" s="97"/>
      <c r="CC102" s="97"/>
      <c r="CD102" s="97"/>
      <c r="CE102" s="97"/>
      <c r="CF102" s="97"/>
      <c r="CG102" s="97"/>
      <c r="CH102" s="97"/>
      <c r="CI102" s="97"/>
      <c r="CJ102" s="97"/>
      <c r="CK102" s="97"/>
      <c r="CL102" s="97"/>
      <c r="CM102" s="97"/>
      <c r="CN102" s="97"/>
      <c r="CO102" s="97"/>
      <c r="CP102" s="97"/>
      <c r="CQ102" s="97"/>
      <c r="CR102" s="97"/>
      <c r="CS102" s="97"/>
      <c r="CT102" s="97"/>
      <c r="CU102" s="97"/>
      <c r="CV102" s="97"/>
      <c r="CW102" s="97"/>
      <c r="CX102" s="97"/>
    </row>
    <row r="103" spans="1:102" ht="12.75">
      <c r="A103" s="95" t="str">
        <f>IF(Entries!$E107=0," ",Entries!$A107)</f>
        <v> </v>
      </c>
      <c r="B103" s="96" t="str">
        <f ca="1" t="shared" si="3"/>
        <v> </v>
      </c>
      <c r="C103" s="95" t="str">
        <f>IF(Entries!$E107=0," ",Entries!$A107)</f>
        <v> </v>
      </c>
      <c r="D103" s="97"/>
      <c r="E103" s="100"/>
      <c r="F103" s="100"/>
      <c r="G103" s="100"/>
      <c r="H103" s="100"/>
      <c r="I103" s="100"/>
      <c r="J103" s="100"/>
      <c r="K103" s="100"/>
      <c r="L103" s="100"/>
      <c r="M103" s="100"/>
      <c r="N103" s="100"/>
      <c r="O103" s="100"/>
      <c r="P103" s="100"/>
      <c r="Q103" s="100"/>
      <c r="R103" s="100"/>
      <c r="S103" s="100"/>
      <c r="T103" s="100"/>
      <c r="U103" s="100"/>
      <c r="V103" s="100"/>
      <c r="W103" s="100"/>
      <c r="X103" s="100"/>
      <c r="Y103" s="100"/>
      <c r="Z103" s="100"/>
      <c r="AA103" s="100"/>
      <c r="AB103" s="100"/>
      <c r="AC103" s="100"/>
      <c r="AD103" s="100"/>
      <c r="AE103" s="100"/>
      <c r="AF103" s="100"/>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00"/>
      <c r="BI103" s="100"/>
      <c r="BJ103" s="100"/>
      <c r="BK103" s="100"/>
      <c r="BL103" s="100"/>
      <c r="BM103" s="100"/>
      <c r="BN103" s="100"/>
      <c r="BO103" s="100"/>
      <c r="BP103" s="100"/>
      <c r="BQ103" s="100"/>
      <c r="BR103" s="97"/>
      <c r="BS103" s="97"/>
      <c r="BT103" s="97"/>
      <c r="BU103" s="97"/>
      <c r="BV103" s="97"/>
      <c r="BW103" s="97"/>
      <c r="BX103" s="97"/>
      <c r="BY103" s="97"/>
      <c r="BZ103" s="97"/>
      <c r="CA103" s="97"/>
      <c r="CB103" s="97"/>
      <c r="CC103" s="97"/>
      <c r="CD103" s="97"/>
      <c r="CE103" s="97"/>
      <c r="CF103" s="97"/>
      <c r="CG103" s="97"/>
      <c r="CH103" s="97"/>
      <c r="CI103" s="97"/>
      <c r="CJ103" s="97"/>
      <c r="CK103" s="97"/>
      <c r="CL103" s="97"/>
      <c r="CM103" s="97"/>
      <c r="CN103" s="97"/>
      <c r="CO103" s="97"/>
      <c r="CP103" s="97"/>
      <c r="CQ103" s="97"/>
      <c r="CR103" s="97"/>
      <c r="CS103" s="97"/>
      <c r="CT103" s="97"/>
      <c r="CU103" s="97"/>
      <c r="CV103" s="97"/>
      <c r="CW103" s="97"/>
      <c r="CX103" s="97"/>
    </row>
    <row r="104" spans="1:102" ht="12.75">
      <c r="A104" s="95" t="str">
        <f>IF(Entries!$E108=0," ",Entries!$A108)</f>
        <v> </v>
      </c>
      <c r="B104" s="96" t="str">
        <f ca="1" t="shared" si="3"/>
        <v> </v>
      </c>
      <c r="C104" s="95" t="str">
        <f>IF(Entries!$E108=0," ",Entries!$A108)</f>
        <v> </v>
      </c>
      <c r="D104" s="97"/>
      <c r="E104" s="100" t="str">
        <f>$A$53</f>
        <v> </v>
      </c>
      <c r="F104" s="100" t="str">
        <f>$A$54</f>
        <v> </v>
      </c>
      <c r="G104" s="100" t="str">
        <f>$A$55</f>
        <v> </v>
      </c>
      <c r="H104" s="100" t="str">
        <f>$A$56</f>
        <v> </v>
      </c>
      <c r="I104" s="100" t="str">
        <f>$A$57</f>
        <v> </v>
      </c>
      <c r="J104" s="100" t="str">
        <f>$A$58</f>
        <v> </v>
      </c>
      <c r="K104" s="100" t="str">
        <f>$A$59</f>
        <v> </v>
      </c>
      <c r="L104" s="100" t="str">
        <f>$A$60</f>
        <v> </v>
      </c>
      <c r="M104" s="100" t="str">
        <f>$A$61</f>
        <v> </v>
      </c>
      <c r="N104" s="100" t="str">
        <f>$A$62</f>
        <v> </v>
      </c>
      <c r="O104" s="100" t="str">
        <f>$A$63</f>
        <v> </v>
      </c>
      <c r="P104" s="100" t="str">
        <f>$A$64</f>
        <v> </v>
      </c>
      <c r="Q104" s="100" t="str">
        <f>$A$65</f>
        <v> </v>
      </c>
      <c r="R104" s="100" t="str">
        <f>$A$66</f>
        <v> </v>
      </c>
      <c r="S104" s="100" t="str">
        <f>$A$67</f>
        <v> </v>
      </c>
      <c r="T104" s="100" t="str">
        <f>$A$68</f>
        <v> </v>
      </c>
      <c r="U104" s="100" t="str">
        <f>$A$69</f>
        <v> </v>
      </c>
      <c r="V104" s="100" t="str">
        <f>$A$70</f>
        <v> </v>
      </c>
      <c r="W104" s="100" t="str">
        <f>$A$71</f>
        <v> </v>
      </c>
      <c r="X104" s="100" t="str">
        <f>$A$72</f>
        <v> </v>
      </c>
      <c r="Y104" s="100" t="str">
        <f>$A$73</f>
        <v> </v>
      </c>
      <c r="Z104" s="100" t="str">
        <f>$A$74</f>
        <v> </v>
      </c>
      <c r="AA104" s="100" t="str">
        <f>$A$75</f>
        <v> </v>
      </c>
      <c r="AB104" s="100" t="str">
        <f>$A$76</f>
        <v> </v>
      </c>
      <c r="AC104" s="100" t="str">
        <f>$A$77</f>
        <v> </v>
      </c>
      <c r="AD104" s="100" t="str">
        <f>$A$78</f>
        <v> </v>
      </c>
      <c r="AE104" s="100" t="str">
        <f>$A$79</f>
        <v> </v>
      </c>
      <c r="AF104" s="100" t="str">
        <f>$A$80</f>
        <v> </v>
      </c>
      <c r="AG104" s="100" t="str">
        <f>$A$81</f>
        <v> </v>
      </c>
      <c r="AH104" s="100" t="str">
        <f>$A$82</f>
        <v> </v>
      </c>
      <c r="AI104" s="100" t="str">
        <f>$A$83</f>
        <v> </v>
      </c>
      <c r="AJ104" s="100" t="str">
        <f>$A$84</f>
        <v> </v>
      </c>
      <c r="AK104" s="100" t="str">
        <f>$A$85</f>
        <v> </v>
      </c>
      <c r="AL104" s="100" t="str">
        <f>$A$86</f>
        <v> </v>
      </c>
      <c r="AM104" s="100" t="str">
        <f>$A$87</f>
        <v> </v>
      </c>
      <c r="AN104" s="100" t="str">
        <f>$A$88</f>
        <v> </v>
      </c>
      <c r="AO104" s="100" t="str">
        <f>$A$89</f>
        <v> </v>
      </c>
      <c r="AP104" s="100" t="str">
        <f>$A$90</f>
        <v> </v>
      </c>
      <c r="AQ104" s="100" t="str">
        <f>$A$91</f>
        <v> </v>
      </c>
      <c r="AR104" s="100" t="str">
        <f>$A$92</f>
        <v> </v>
      </c>
      <c r="AS104" s="100" t="str">
        <f>$A$93</f>
        <v> </v>
      </c>
      <c r="AT104" s="100" t="str">
        <f>$A$94</f>
        <v> </v>
      </c>
      <c r="AU104" s="100" t="str">
        <f>$A$95</f>
        <v> </v>
      </c>
      <c r="AV104" s="100" t="str">
        <f>$A$96</f>
        <v> </v>
      </c>
      <c r="AW104" s="100" t="str">
        <f>$A$97</f>
        <v> </v>
      </c>
      <c r="AX104" s="100" t="str">
        <f>$A$98</f>
        <v> </v>
      </c>
      <c r="AY104" s="100" t="str">
        <f>$A$99</f>
        <v> </v>
      </c>
      <c r="AZ104" s="100" t="str">
        <f>$A$100</f>
        <v> </v>
      </c>
      <c r="BA104" s="100" t="str">
        <f>$A$101</f>
        <v> </v>
      </c>
      <c r="BB104" s="100" t="str">
        <f>$A$102</f>
        <v> </v>
      </c>
      <c r="BC104" s="100" t="str">
        <f>$A$103</f>
        <v> </v>
      </c>
      <c r="BD104" s="100"/>
      <c r="BE104" s="100"/>
      <c r="BF104" s="100"/>
      <c r="BG104" s="100"/>
      <c r="BH104" s="100"/>
      <c r="BI104" s="100"/>
      <c r="BJ104" s="100"/>
      <c r="BK104" s="100"/>
      <c r="BL104" s="100"/>
      <c r="BM104" s="100"/>
      <c r="BN104" s="100"/>
      <c r="BO104" s="100"/>
      <c r="BP104" s="100"/>
      <c r="BQ104" s="100"/>
      <c r="BR104" s="97"/>
      <c r="BS104" s="97"/>
      <c r="BT104" s="97"/>
      <c r="BU104" s="97"/>
      <c r="BV104" s="97"/>
      <c r="BW104" s="97"/>
      <c r="BX104" s="97"/>
      <c r="BY104" s="97"/>
      <c r="BZ104" s="97"/>
      <c r="CA104" s="97"/>
      <c r="CB104" s="97"/>
      <c r="CC104" s="97"/>
      <c r="CD104" s="97"/>
      <c r="CE104" s="97"/>
      <c r="CF104" s="97"/>
      <c r="CG104" s="97"/>
      <c r="CH104" s="97"/>
      <c r="CI104" s="97"/>
      <c r="CJ104" s="97"/>
      <c r="CK104" s="97"/>
      <c r="CL104" s="97"/>
      <c r="CM104" s="97"/>
      <c r="CN104" s="97"/>
      <c r="CO104" s="97"/>
      <c r="CP104" s="97"/>
      <c r="CQ104" s="97"/>
      <c r="CR104" s="97"/>
      <c r="CS104" s="97"/>
      <c r="CT104" s="97"/>
      <c r="CU104" s="97"/>
      <c r="CV104" s="97"/>
      <c r="CW104" s="97"/>
      <c r="CX104" s="97"/>
    </row>
    <row r="105" spans="1:102" ht="12.75">
      <c r="A105" s="95" t="str">
        <f>IF(Entries!$E109=0," ",Entries!$A109)</f>
        <v> </v>
      </c>
      <c r="B105" s="96" t="str">
        <f ca="1" t="shared" si="3"/>
        <v> </v>
      </c>
      <c r="C105" s="95" t="str">
        <f>IF(Entries!$E109=0," ",Entries!$A109)</f>
        <v> </v>
      </c>
      <c r="D105" s="97"/>
      <c r="E105" s="100"/>
      <c r="F105" s="100"/>
      <c r="G105" s="100"/>
      <c r="H105" s="100"/>
      <c r="I105" s="100"/>
      <c r="J105" s="100"/>
      <c r="K105" s="100"/>
      <c r="L105" s="100"/>
      <c r="M105" s="100"/>
      <c r="N105" s="100"/>
      <c r="O105" s="100"/>
      <c r="P105" s="100"/>
      <c r="Q105" s="100"/>
      <c r="R105" s="100"/>
      <c r="S105" s="100"/>
      <c r="T105" s="100"/>
      <c r="U105" s="100"/>
      <c r="V105" s="100"/>
      <c r="W105" s="100"/>
      <c r="X105" s="100"/>
      <c r="Y105" s="100"/>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H105" s="100"/>
      <c r="BI105" s="100"/>
      <c r="BJ105" s="100"/>
      <c r="BK105" s="100"/>
      <c r="BL105" s="100"/>
      <c r="BM105" s="100"/>
      <c r="BN105" s="100"/>
      <c r="BO105" s="100"/>
      <c r="BP105" s="100"/>
      <c r="BQ105" s="100"/>
      <c r="BR105" s="97"/>
      <c r="BS105" s="97"/>
      <c r="BT105" s="97"/>
      <c r="BU105" s="97"/>
      <c r="BV105" s="97"/>
      <c r="BW105" s="97"/>
      <c r="BX105" s="97"/>
      <c r="BY105" s="97"/>
      <c r="BZ105" s="97"/>
      <c r="CA105" s="97"/>
      <c r="CB105" s="97"/>
      <c r="CC105" s="97"/>
      <c r="CD105" s="97"/>
      <c r="CE105" s="97"/>
      <c r="CF105" s="97"/>
      <c r="CG105" s="97"/>
      <c r="CH105" s="97"/>
      <c r="CI105" s="97"/>
      <c r="CJ105" s="97"/>
      <c r="CK105" s="97"/>
      <c r="CL105" s="97"/>
      <c r="CM105" s="97"/>
      <c r="CN105" s="97"/>
      <c r="CO105" s="97"/>
      <c r="CP105" s="97"/>
      <c r="CQ105" s="97"/>
      <c r="CR105" s="97"/>
      <c r="CS105" s="97"/>
      <c r="CT105" s="97"/>
      <c r="CU105" s="97"/>
      <c r="CV105" s="97"/>
      <c r="CW105" s="97"/>
      <c r="CX105" s="97"/>
    </row>
    <row r="106" spans="1:102" ht="12.75">
      <c r="A106" s="95" t="str">
        <f>IF(Entries!$E110=0," ",Entries!$A110)</f>
        <v> </v>
      </c>
      <c r="B106" s="96" t="str">
        <f ca="1" t="shared" si="3"/>
        <v> </v>
      </c>
      <c r="C106" s="95" t="str">
        <f>IF(Entries!$E110=0," ",Entries!$A110)</f>
        <v> </v>
      </c>
      <c r="D106" s="97"/>
      <c r="E106" s="100" t="str">
        <f>$A$54</f>
        <v> </v>
      </c>
      <c r="F106" s="100" t="str">
        <f>$A$55</f>
        <v> </v>
      </c>
      <c r="G106" s="100" t="str">
        <f>$A$56</f>
        <v> </v>
      </c>
      <c r="H106" s="100" t="str">
        <f>$A$57</f>
        <v> </v>
      </c>
      <c r="I106" s="100" t="str">
        <f>$A$58</f>
        <v> </v>
      </c>
      <c r="J106" s="100" t="str">
        <f>$A$59</f>
        <v> </v>
      </c>
      <c r="K106" s="100" t="str">
        <f>$A$60</f>
        <v> </v>
      </c>
      <c r="L106" s="100" t="str">
        <f>$A$61</f>
        <v> </v>
      </c>
      <c r="M106" s="100" t="str">
        <f>$A$62</f>
        <v> </v>
      </c>
      <c r="N106" s="100" t="str">
        <f>$A$63</f>
        <v> </v>
      </c>
      <c r="O106" s="100" t="str">
        <f>$A$64</f>
        <v> </v>
      </c>
      <c r="P106" s="100" t="str">
        <f>$A$65</f>
        <v> </v>
      </c>
      <c r="Q106" s="100" t="str">
        <f>$A$66</f>
        <v> </v>
      </c>
      <c r="R106" s="100" t="str">
        <f>$A$67</f>
        <v> </v>
      </c>
      <c r="S106" s="100" t="str">
        <f>$A$68</f>
        <v> </v>
      </c>
      <c r="T106" s="100" t="str">
        <f>$A$69</f>
        <v> </v>
      </c>
      <c r="U106" s="100" t="str">
        <f>$A$70</f>
        <v> </v>
      </c>
      <c r="V106" s="100" t="str">
        <f>$A$71</f>
        <v> </v>
      </c>
      <c r="W106" s="100" t="str">
        <f>$A$72</f>
        <v> </v>
      </c>
      <c r="X106" s="100" t="str">
        <f>$A$73</f>
        <v> </v>
      </c>
      <c r="Y106" s="100" t="str">
        <f>$A$74</f>
        <v> </v>
      </c>
      <c r="Z106" s="100" t="str">
        <f>$A$75</f>
        <v> </v>
      </c>
      <c r="AA106" s="100" t="str">
        <f>$A$76</f>
        <v> </v>
      </c>
      <c r="AB106" s="100" t="str">
        <f>$A$77</f>
        <v> </v>
      </c>
      <c r="AC106" s="100" t="str">
        <f>$A$78</f>
        <v> </v>
      </c>
      <c r="AD106" s="100" t="str">
        <f>$A$79</f>
        <v> </v>
      </c>
      <c r="AE106" s="100" t="str">
        <f>$A$80</f>
        <v> </v>
      </c>
      <c r="AF106" s="100" t="str">
        <f>$A$81</f>
        <v> </v>
      </c>
      <c r="AG106" s="100" t="str">
        <f>$A$82</f>
        <v> </v>
      </c>
      <c r="AH106" s="100" t="str">
        <f>$A$83</f>
        <v> </v>
      </c>
      <c r="AI106" s="100" t="str">
        <f>$A$84</f>
        <v> </v>
      </c>
      <c r="AJ106" s="100" t="str">
        <f>$A$85</f>
        <v> </v>
      </c>
      <c r="AK106" s="100" t="str">
        <f>$A$86</f>
        <v> </v>
      </c>
      <c r="AL106" s="100" t="str">
        <f>$A$87</f>
        <v> </v>
      </c>
      <c r="AM106" s="100" t="str">
        <f>$A$88</f>
        <v> </v>
      </c>
      <c r="AN106" s="100" t="str">
        <f>$A$89</f>
        <v> </v>
      </c>
      <c r="AO106" s="100" t="str">
        <f>$A$90</f>
        <v> </v>
      </c>
      <c r="AP106" s="100" t="str">
        <f>$A$91</f>
        <v> </v>
      </c>
      <c r="AQ106" s="100" t="str">
        <f>$A$92</f>
        <v> </v>
      </c>
      <c r="AR106" s="100" t="str">
        <f>$A$93</f>
        <v> </v>
      </c>
      <c r="AS106" s="100" t="str">
        <f>$A$94</f>
        <v> </v>
      </c>
      <c r="AT106" s="100" t="str">
        <f>$A$95</f>
        <v> </v>
      </c>
      <c r="AU106" s="100" t="str">
        <f>$A$96</f>
        <v> </v>
      </c>
      <c r="AV106" s="100" t="str">
        <f>$A$97</f>
        <v> </v>
      </c>
      <c r="AW106" s="100" t="str">
        <f>$A$98</f>
        <v> </v>
      </c>
      <c r="AX106" s="100" t="str">
        <f>$A$99</f>
        <v> </v>
      </c>
      <c r="AY106" s="100" t="str">
        <f>$A$100</f>
        <v> </v>
      </c>
      <c r="AZ106" s="100" t="str">
        <f>$A$101</f>
        <v> </v>
      </c>
      <c r="BA106" s="100" t="str">
        <f>$A$102</f>
        <v> </v>
      </c>
      <c r="BB106" s="100" t="str">
        <f>$A$103</f>
        <v> </v>
      </c>
      <c r="BC106" s="100" t="str">
        <f>$A$104</f>
        <v> </v>
      </c>
      <c r="BD106" s="100" t="str">
        <f>$A$105</f>
        <v> </v>
      </c>
      <c r="BE106" s="100"/>
      <c r="BF106" s="100"/>
      <c r="BG106" s="100"/>
      <c r="BH106" s="100"/>
      <c r="BI106" s="100"/>
      <c r="BJ106" s="100"/>
      <c r="BK106" s="100"/>
      <c r="BL106" s="100"/>
      <c r="BM106" s="100"/>
      <c r="BN106" s="100"/>
      <c r="BO106" s="100"/>
      <c r="BP106" s="100"/>
      <c r="BQ106" s="100"/>
      <c r="BR106" s="97"/>
      <c r="BS106" s="97"/>
      <c r="BT106" s="97"/>
      <c r="BU106" s="97"/>
      <c r="BV106" s="97"/>
      <c r="BW106" s="97"/>
      <c r="BX106" s="97"/>
      <c r="BY106" s="97"/>
      <c r="BZ106" s="97"/>
      <c r="CA106" s="97"/>
      <c r="CB106" s="97"/>
      <c r="CC106" s="97"/>
      <c r="CD106" s="97"/>
      <c r="CE106" s="97"/>
      <c r="CF106" s="97"/>
      <c r="CG106" s="97"/>
      <c r="CH106" s="97"/>
      <c r="CI106" s="97"/>
      <c r="CJ106" s="97"/>
      <c r="CK106" s="97"/>
      <c r="CL106" s="97"/>
      <c r="CM106" s="97"/>
      <c r="CN106" s="97"/>
      <c r="CO106" s="97"/>
      <c r="CP106" s="97"/>
      <c r="CQ106" s="97"/>
      <c r="CR106" s="97"/>
      <c r="CS106" s="97"/>
      <c r="CT106" s="97"/>
      <c r="CU106" s="97"/>
      <c r="CV106" s="97"/>
      <c r="CW106" s="97"/>
      <c r="CX106" s="97"/>
    </row>
    <row r="107" spans="1:102" ht="12.75">
      <c r="A107" s="95" t="str">
        <f>IF(Entries!$E111=0," ",Entries!$A111)</f>
        <v> </v>
      </c>
      <c r="B107" s="96" t="str">
        <f ca="1" t="shared" si="3"/>
        <v> </v>
      </c>
      <c r="C107" s="95" t="str">
        <f>IF(Entries!$E111=0," ",Entries!$A111)</f>
        <v> </v>
      </c>
      <c r="D107" s="97"/>
      <c r="E107" s="100"/>
      <c r="F107" s="100"/>
      <c r="G107" s="100"/>
      <c r="H107" s="100"/>
      <c r="I107" s="100"/>
      <c r="J107" s="100"/>
      <c r="K107" s="100"/>
      <c r="L107" s="100"/>
      <c r="M107" s="100"/>
      <c r="N107" s="100"/>
      <c r="O107" s="100"/>
      <c r="P107" s="100"/>
      <c r="Q107" s="100"/>
      <c r="R107" s="100"/>
      <c r="S107" s="100"/>
      <c r="T107" s="100"/>
      <c r="U107" s="100"/>
      <c r="V107" s="100"/>
      <c r="W107" s="100"/>
      <c r="X107" s="100"/>
      <c r="Y107" s="100"/>
      <c r="Z107" s="100"/>
      <c r="AA107" s="100"/>
      <c r="AB107" s="100"/>
      <c r="AC107" s="100"/>
      <c r="AD107" s="100"/>
      <c r="AE107" s="100"/>
      <c r="AF107" s="100"/>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H107" s="100"/>
      <c r="BI107" s="100"/>
      <c r="BJ107" s="100"/>
      <c r="BK107" s="100"/>
      <c r="BL107" s="100"/>
      <c r="BM107" s="100"/>
      <c r="BN107" s="100"/>
      <c r="BO107" s="100"/>
      <c r="BP107" s="100"/>
      <c r="BQ107" s="100"/>
      <c r="BR107" s="97"/>
      <c r="BS107" s="97"/>
      <c r="BT107" s="97"/>
      <c r="BU107" s="97"/>
      <c r="BV107" s="97"/>
      <c r="BW107" s="97"/>
      <c r="BX107" s="97"/>
      <c r="BY107" s="97"/>
      <c r="BZ107" s="97"/>
      <c r="CA107" s="97"/>
      <c r="CB107" s="97"/>
      <c r="CC107" s="97"/>
      <c r="CD107" s="97"/>
      <c r="CE107" s="97"/>
      <c r="CF107" s="97"/>
      <c r="CG107" s="97"/>
      <c r="CH107" s="97"/>
      <c r="CI107" s="97"/>
      <c r="CJ107" s="97"/>
      <c r="CK107" s="97"/>
      <c r="CL107" s="97"/>
      <c r="CM107" s="97"/>
      <c r="CN107" s="97"/>
      <c r="CO107" s="97"/>
      <c r="CP107" s="97"/>
      <c r="CQ107" s="97"/>
      <c r="CR107" s="97"/>
      <c r="CS107" s="97"/>
      <c r="CT107" s="97"/>
      <c r="CU107" s="97"/>
      <c r="CV107" s="97"/>
      <c r="CW107" s="97"/>
      <c r="CX107" s="97"/>
    </row>
    <row r="108" spans="1:102" ht="12.75">
      <c r="A108" s="95" t="str">
        <f>IF(Entries!$E112=0," ",Entries!$A112)</f>
        <v> </v>
      </c>
      <c r="B108" s="96" t="str">
        <f ca="1" t="shared" si="3"/>
        <v> </v>
      </c>
      <c r="C108" s="95" t="str">
        <f>IF(Entries!$E112=0," ",Entries!$A112)</f>
        <v> </v>
      </c>
      <c r="D108" s="97"/>
      <c r="E108" s="100" t="str">
        <f>$A$55</f>
        <v> </v>
      </c>
      <c r="F108" s="100" t="str">
        <f>$A$56</f>
        <v> </v>
      </c>
      <c r="G108" s="100" t="str">
        <f>$A$57</f>
        <v> </v>
      </c>
      <c r="H108" s="100" t="str">
        <f>$A$58</f>
        <v> </v>
      </c>
      <c r="I108" s="100" t="str">
        <f>$A$59</f>
        <v> </v>
      </c>
      <c r="J108" s="100" t="str">
        <f>$A$60</f>
        <v> </v>
      </c>
      <c r="K108" s="100" t="str">
        <f>$A$61</f>
        <v> </v>
      </c>
      <c r="L108" s="100" t="str">
        <f>$A$62</f>
        <v> </v>
      </c>
      <c r="M108" s="100" t="str">
        <f>$A$63</f>
        <v> </v>
      </c>
      <c r="N108" s="100" t="str">
        <f>$A$64</f>
        <v> </v>
      </c>
      <c r="O108" s="100" t="str">
        <f>$A$65</f>
        <v> </v>
      </c>
      <c r="P108" s="100" t="str">
        <f>$A$66</f>
        <v> </v>
      </c>
      <c r="Q108" s="100" t="str">
        <f>$A$67</f>
        <v> </v>
      </c>
      <c r="R108" s="100" t="str">
        <f>$A$68</f>
        <v> </v>
      </c>
      <c r="S108" s="100" t="str">
        <f>$A$69</f>
        <v> </v>
      </c>
      <c r="T108" s="100" t="str">
        <f>$A$70</f>
        <v> </v>
      </c>
      <c r="U108" s="100" t="str">
        <f>$A$71</f>
        <v> </v>
      </c>
      <c r="V108" s="100" t="str">
        <f>$A$72</f>
        <v> </v>
      </c>
      <c r="W108" s="100" t="str">
        <f>$A$73</f>
        <v> </v>
      </c>
      <c r="X108" s="100" t="str">
        <f>$A$74</f>
        <v> </v>
      </c>
      <c r="Y108" s="100" t="str">
        <f>$A$75</f>
        <v> </v>
      </c>
      <c r="Z108" s="100" t="str">
        <f>$A$76</f>
        <v> </v>
      </c>
      <c r="AA108" s="100" t="str">
        <f>$A$77</f>
        <v> </v>
      </c>
      <c r="AB108" s="100" t="str">
        <f>$A$78</f>
        <v> </v>
      </c>
      <c r="AC108" s="100" t="str">
        <f>$A$79</f>
        <v> </v>
      </c>
      <c r="AD108" s="100" t="str">
        <f>$A$80</f>
        <v> </v>
      </c>
      <c r="AE108" s="100" t="str">
        <f>$A$81</f>
        <v> </v>
      </c>
      <c r="AF108" s="100" t="str">
        <f>$A$82</f>
        <v> </v>
      </c>
      <c r="AG108" s="100" t="str">
        <f>$A$83</f>
        <v> </v>
      </c>
      <c r="AH108" s="100" t="str">
        <f>$A$84</f>
        <v> </v>
      </c>
      <c r="AI108" s="100" t="str">
        <f>$A$85</f>
        <v> </v>
      </c>
      <c r="AJ108" s="100" t="str">
        <f>$A$86</f>
        <v> </v>
      </c>
      <c r="AK108" s="100" t="str">
        <f>$A$87</f>
        <v> </v>
      </c>
      <c r="AL108" s="100" t="str">
        <f>$A$88</f>
        <v> </v>
      </c>
      <c r="AM108" s="100" t="str">
        <f>$A$89</f>
        <v> </v>
      </c>
      <c r="AN108" s="100" t="str">
        <f>$A$90</f>
        <v> </v>
      </c>
      <c r="AO108" s="100" t="str">
        <f>$A$91</f>
        <v> </v>
      </c>
      <c r="AP108" s="100" t="str">
        <f>$A$92</f>
        <v> </v>
      </c>
      <c r="AQ108" s="100" t="str">
        <f>$A$93</f>
        <v> </v>
      </c>
      <c r="AR108" s="100" t="str">
        <f>$A$94</f>
        <v> </v>
      </c>
      <c r="AS108" s="100" t="str">
        <f>$A$95</f>
        <v> </v>
      </c>
      <c r="AT108" s="100" t="str">
        <f>$A$96</f>
        <v> </v>
      </c>
      <c r="AU108" s="100" t="str">
        <f>$A$97</f>
        <v> </v>
      </c>
      <c r="AV108" s="100" t="str">
        <f>$A$98</f>
        <v> </v>
      </c>
      <c r="AW108" s="100" t="str">
        <f>$A$99</f>
        <v> </v>
      </c>
      <c r="AX108" s="100" t="str">
        <f>$A$100</f>
        <v> </v>
      </c>
      <c r="AY108" s="100" t="str">
        <f>$A$101</f>
        <v> </v>
      </c>
      <c r="AZ108" s="100" t="str">
        <f>$A$102</f>
        <v> </v>
      </c>
      <c r="BA108" s="100" t="str">
        <f>$A$103</f>
        <v> </v>
      </c>
      <c r="BB108" s="100" t="str">
        <f>$A$104</f>
        <v> </v>
      </c>
      <c r="BC108" s="100" t="str">
        <f>$A$105</f>
        <v> </v>
      </c>
      <c r="BD108" s="100" t="str">
        <f>$A$106</f>
        <v> </v>
      </c>
      <c r="BE108" s="100" t="str">
        <f>$A$107</f>
        <v> </v>
      </c>
      <c r="BF108" s="100"/>
      <c r="BG108" s="100"/>
      <c r="BH108" s="100"/>
      <c r="BI108" s="100"/>
      <c r="BJ108" s="100"/>
      <c r="BK108" s="100"/>
      <c r="BL108" s="100"/>
      <c r="BM108" s="100"/>
      <c r="BN108" s="100"/>
      <c r="BO108" s="100"/>
      <c r="BP108" s="100"/>
      <c r="BQ108" s="100"/>
      <c r="BR108" s="97"/>
      <c r="BS108" s="97"/>
      <c r="BT108" s="97"/>
      <c r="BU108" s="97"/>
      <c r="BV108" s="97"/>
      <c r="BW108" s="97"/>
      <c r="BX108" s="97"/>
      <c r="BY108" s="97"/>
      <c r="BZ108" s="97"/>
      <c r="CA108" s="97"/>
      <c r="CB108" s="97"/>
      <c r="CC108" s="97"/>
      <c r="CD108" s="97"/>
      <c r="CE108" s="97"/>
      <c r="CF108" s="97"/>
      <c r="CG108" s="97"/>
      <c r="CH108" s="97"/>
      <c r="CI108" s="97"/>
      <c r="CJ108" s="97"/>
      <c r="CK108" s="97"/>
      <c r="CL108" s="97"/>
      <c r="CM108" s="97"/>
      <c r="CN108" s="97"/>
      <c r="CO108" s="97"/>
      <c r="CP108" s="97"/>
      <c r="CQ108" s="97"/>
      <c r="CR108" s="97"/>
      <c r="CS108" s="97"/>
      <c r="CT108" s="97"/>
      <c r="CU108" s="97"/>
      <c r="CV108" s="97"/>
      <c r="CW108" s="97"/>
      <c r="CX108" s="97"/>
    </row>
    <row r="109" spans="1:102" ht="12.75">
      <c r="A109" s="95" t="str">
        <f>IF(Entries!$E113=0," ",Entries!$A113)</f>
        <v> </v>
      </c>
      <c r="B109" s="96" t="str">
        <f ca="1" t="shared" si="3"/>
        <v> </v>
      </c>
      <c r="C109" s="95" t="str">
        <f>IF(Entries!$E113=0," ",Entries!$A113)</f>
        <v> </v>
      </c>
      <c r="D109" s="97"/>
      <c r="E109" s="100"/>
      <c r="F109" s="100"/>
      <c r="G109" s="100"/>
      <c r="H109" s="100"/>
      <c r="I109" s="100"/>
      <c r="J109" s="100"/>
      <c r="K109" s="100"/>
      <c r="L109" s="100"/>
      <c r="M109" s="100"/>
      <c r="N109" s="100"/>
      <c r="O109" s="100"/>
      <c r="P109" s="100"/>
      <c r="Q109" s="100"/>
      <c r="R109" s="100"/>
      <c r="S109" s="100"/>
      <c r="T109" s="100"/>
      <c r="U109" s="100"/>
      <c r="V109" s="100"/>
      <c r="W109" s="100"/>
      <c r="X109" s="100"/>
      <c r="Y109" s="100"/>
      <c r="Z109" s="100"/>
      <c r="AA109" s="100"/>
      <c r="AB109" s="100"/>
      <c r="AC109" s="100"/>
      <c r="AD109" s="100"/>
      <c r="AE109" s="100"/>
      <c r="AF109" s="100"/>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00"/>
      <c r="BI109" s="100"/>
      <c r="BJ109" s="100"/>
      <c r="BK109" s="100"/>
      <c r="BL109" s="100"/>
      <c r="BM109" s="100"/>
      <c r="BN109" s="100"/>
      <c r="BO109" s="100"/>
      <c r="BP109" s="100"/>
      <c r="BQ109" s="100"/>
      <c r="BR109" s="97"/>
      <c r="BS109" s="97"/>
      <c r="BT109" s="97"/>
      <c r="BU109" s="97"/>
      <c r="BV109" s="97"/>
      <c r="BW109" s="97"/>
      <c r="BX109" s="97"/>
      <c r="BY109" s="97"/>
      <c r="BZ109" s="97"/>
      <c r="CA109" s="97"/>
      <c r="CB109" s="97"/>
      <c r="CC109" s="97"/>
      <c r="CD109" s="97"/>
      <c r="CE109" s="97"/>
      <c r="CF109" s="97"/>
      <c r="CG109" s="97"/>
      <c r="CH109" s="97"/>
      <c r="CI109" s="97"/>
      <c r="CJ109" s="97"/>
      <c r="CK109" s="97"/>
      <c r="CL109" s="97"/>
      <c r="CM109" s="97"/>
      <c r="CN109" s="97"/>
      <c r="CO109" s="97"/>
      <c r="CP109" s="97"/>
      <c r="CQ109" s="97"/>
      <c r="CR109" s="97"/>
      <c r="CS109" s="97"/>
      <c r="CT109" s="97"/>
      <c r="CU109" s="97"/>
      <c r="CV109" s="97"/>
      <c r="CW109" s="97"/>
      <c r="CX109" s="97"/>
    </row>
    <row r="110" spans="1:102" ht="12.75">
      <c r="A110" s="95" t="str">
        <f>IF(Entries!$E114=0," ",Entries!$A114)</f>
        <v> </v>
      </c>
      <c r="B110" s="96" t="str">
        <f ca="1" t="shared" si="3"/>
        <v> </v>
      </c>
      <c r="C110" s="95" t="str">
        <f>IF(Entries!$E114=0," ",Entries!$A114)</f>
        <v> </v>
      </c>
      <c r="D110" s="97"/>
      <c r="E110" s="100" t="str">
        <f>$A$56</f>
        <v> </v>
      </c>
      <c r="F110" s="100" t="str">
        <f>$A$57</f>
        <v> </v>
      </c>
      <c r="G110" s="100" t="str">
        <f>$A$58</f>
        <v> </v>
      </c>
      <c r="H110" s="100" t="str">
        <f>$A$59</f>
        <v> </v>
      </c>
      <c r="I110" s="100" t="str">
        <f>$A$60</f>
        <v> </v>
      </c>
      <c r="J110" s="100" t="str">
        <f>$A$61</f>
        <v> </v>
      </c>
      <c r="K110" s="100" t="str">
        <f>$A$62</f>
        <v> </v>
      </c>
      <c r="L110" s="100" t="str">
        <f>$A$63</f>
        <v> </v>
      </c>
      <c r="M110" s="100" t="str">
        <f>$A$64</f>
        <v> </v>
      </c>
      <c r="N110" s="100" t="str">
        <f>$A$65</f>
        <v> </v>
      </c>
      <c r="O110" s="100" t="str">
        <f>$A$66</f>
        <v> </v>
      </c>
      <c r="P110" s="100" t="str">
        <f>$A$67</f>
        <v> </v>
      </c>
      <c r="Q110" s="100" t="str">
        <f>$A$68</f>
        <v> </v>
      </c>
      <c r="R110" s="100" t="str">
        <f>$A$69</f>
        <v> </v>
      </c>
      <c r="S110" s="100" t="str">
        <f>$A$70</f>
        <v> </v>
      </c>
      <c r="T110" s="100" t="str">
        <f>$A$71</f>
        <v> </v>
      </c>
      <c r="U110" s="100" t="str">
        <f>$A$72</f>
        <v> </v>
      </c>
      <c r="V110" s="100" t="str">
        <f>$A$73</f>
        <v> </v>
      </c>
      <c r="W110" s="100" t="str">
        <f>$A$74</f>
        <v> </v>
      </c>
      <c r="X110" s="100" t="str">
        <f>$A$75</f>
        <v> </v>
      </c>
      <c r="Y110" s="100" t="str">
        <f>$A$76</f>
        <v> </v>
      </c>
      <c r="Z110" s="100" t="str">
        <f>$A$77</f>
        <v> </v>
      </c>
      <c r="AA110" s="100" t="str">
        <f>$A$78</f>
        <v> </v>
      </c>
      <c r="AB110" s="100" t="str">
        <f>$A$79</f>
        <v> </v>
      </c>
      <c r="AC110" s="100" t="str">
        <f>$A$80</f>
        <v> </v>
      </c>
      <c r="AD110" s="100" t="str">
        <f>$A$81</f>
        <v> </v>
      </c>
      <c r="AE110" s="100" t="str">
        <f>$A$82</f>
        <v> </v>
      </c>
      <c r="AF110" s="100" t="str">
        <f>$A$83</f>
        <v> </v>
      </c>
      <c r="AG110" s="100" t="str">
        <f>$A$84</f>
        <v> </v>
      </c>
      <c r="AH110" s="100" t="str">
        <f>$A$85</f>
        <v> </v>
      </c>
      <c r="AI110" s="100" t="str">
        <f>$A$86</f>
        <v> </v>
      </c>
      <c r="AJ110" s="100" t="str">
        <f>$A$87</f>
        <v> </v>
      </c>
      <c r="AK110" s="100" t="str">
        <f>$A$88</f>
        <v> </v>
      </c>
      <c r="AL110" s="100" t="str">
        <f>$A$89</f>
        <v> </v>
      </c>
      <c r="AM110" s="100" t="str">
        <f>$A$90</f>
        <v> </v>
      </c>
      <c r="AN110" s="100" t="str">
        <f>$A$91</f>
        <v> </v>
      </c>
      <c r="AO110" s="100" t="str">
        <f>$A$92</f>
        <v> </v>
      </c>
      <c r="AP110" s="100" t="str">
        <f>$A$93</f>
        <v> </v>
      </c>
      <c r="AQ110" s="100" t="str">
        <f>$A$94</f>
        <v> </v>
      </c>
      <c r="AR110" s="100" t="str">
        <f>$A$95</f>
        <v> </v>
      </c>
      <c r="AS110" s="100" t="str">
        <f>$A$96</f>
        <v> </v>
      </c>
      <c r="AT110" s="100" t="str">
        <f>$A$97</f>
        <v> </v>
      </c>
      <c r="AU110" s="100" t="str">
        <f>$A$98</f>
        <v> </v>
      </c>
      <c r="AV110" s="100" t="str">
        <f>$A$99</f>
        <v> </v>
      </c>
      <c r="AW110" s="100" t="str">
        <f>$A$100</f>
        <v> </v>
      </c>
      <c r="AX110" s="100" t="str">
        <f>$A$101</f>
        <v> </v>
      </c>
      <c r="AY110" s="100" t="str">
        <f>$A$102</f>
        <v> </v>
      </c>
      <c r="AZ110" s="100" t="str">
        <f>$A$103</f>
        <v> </v>
      </c>
      <c r="BA110" s="100" t="str">
        <f>$A$104</f>
        <v> </v>
      </c>
      <c r="BB110" s="100" t="str">
        <f>$A$105</f>
        <v> </v>
      </c>
      <c r="BC110" s="100" t="str">
        <f>$A$106</f>
        <v> </v>
      </c>
      <c r="BD110" s="100" t="str">
        <f>$A$107</f>
        <v> </v>
      </c>
      <c r="BE110" s="100" t="str">
        <f>$A$108</f>
        <v> </v>
      </c>
      <c r="BF110" s="100" t="str">
        <f>$A$109</f>
        <v> </v>
      </c>
      <c r="BG110" s="100"/>
      <c r="BH110" s="100"/>
      <c r="BI110" s="100"/>
      <c r="BJ110" s="100"/>
      <c r="BK110" s="100"/>
      <c r="BL110" s="100"/>
      <c r="BM110" s="100"/>
      <c r="BN110" s="100"/>
      <c r="BO110" s="100"/>
      <c r="BP110" s="100"/>
      <c r="BQ110" s="100"/>
      <c r="BR110" s="97"/>
      <c r="BS110" s="97"/>
      <c r="BT110" s="97"/>
      <c r="BU110" s="97"/>
      <c r="BV110" s="97"/>
      <c r="BW110" s="97"/>
      <c r="BX110" s="97"/>
      <c r="BY110" s="97"/>
      <c r="BZ110" s="97"/>
      <c r="CA110" s="97"/>
      <c r="CB110" s="97"/>
      <c r="CC110" s="97"/>
      <c r="CD110" s="97"/>
      <c r="CE110" s="97"/>
      <c r="CF110" s="97"/>
      <c r="CG110" s="97"/>
      <c r="CH110" s="97"/>
      <c r="CI110" s="97"/>
      <c r="CJ110" s="97"/>
      <c r="CK110" s="97"/>
      <c r="CL110" s="97"/>
      <c r="CM110" s="97"/>
      <c r="CN110" s="97"/>
      <c r="CO110" s="97"/>
      <c r="CP110" s="97"/>
      <c r="CQ110" s="97"/>
      <c r="CR110" s="97"/>
      <c r="CS110" s="97"/>
      <c r="CT110" s="97"/>
      <c r="CU110" s="97"/>
      <c r="CV110" s="97"/>
      <c r="CW110" s="97"/>
      <c r="CX110" s="97"/>
    </row>
    <row r="111" spans="1:102" ht="12.75">
      <c r="A111" s="95" t="str">
        <f>IF(Entries!$E115=0," ",Entries!$A115)</f>
        <v> </v>
      </c>
      <c r="B111" s="96" t="str">
        <f ca="1" t="shared" si="3"/>
        <v> </v>
      </c>
      <c r="C111" s="95" t="str">
        <f>IF(Entries!$E115=0," ",Entries!$A115)</f>
        <v> </v>
      </c>
      <c r="D111" s="97"/>
      <c r="E111" s="100"/>
      <c r="F111" s="100"/>
      <c r="G111" s="100"/>
      <c r="H111" s="100"/>
      <c r="I111" s="100"/>
      <c r="J111" s="100"/>
      <c r="K111" s="100"/>
      <c r="L111" s="100"/>
      <c r="M111" s="100"/>
      <c r="N111" s="100"/>
      <c r="O111" s="100"/>
      <c r="P111" s="100"/>
      <c r="Q111" s="100"/>
      <c r="R111" s="100"/>
      <c r="S111" s="100"/>
      <c r="T111" s="100"/>
      <c r="U111" s="100"/>
      <c r="V111" s="100"/>
      <c r="W111" s="100"/>
      <c r="X111" s="100"/>
      <c r="Y111" s="100"/>
      <c r="Z111" s="100"/>
      <c r="AA111" s="100"/>
      <c r="AB111" s="100"/>
      <c r="AC111" s="100"/>
      <c r="AD111" s="100"/>
      <c r="AE111" s="100"/>
      <c r="AF111" s="10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00"/>
      <c r="BI111" s="100"/>
      <c r="BJ111" s="100"/>
      <c r="BK111" s="100"/>
      <c r="BL111" s="100"/>
      <c r="BM111" s="100"/>
      <c r="BN111" s="100"/>
      <c r="BO111" s="100"/>
      <c r="BP111" s="100"/>
      <c r="BQ111" s="100"/>
      <c r="BR111" s="97"/>
      <c r="BS111" s="97"/>
      <c r="BT111" s="97"/>
      <c r="BU111" s="97"/>
      <c r="BV111" s="97"/>
      <c r="BW111" s="97"/>
      <c r="BX111" s="97"/>
      <c r="BY111" s="97"/>
      <c r="BZ111" s="97"/>
      <c r="CA111" s="97"/>
      <c r="CB111" s="97"/>
      <c r="CC111" s="97"/>
      <c r="CD111" s="97"/>
      <c r="CE111" s="97"/>
      <c r="CF111" s="97"/>
      <c r="CG111" s="97"/>
      <c r="CH111" s="97"/>
      <c r="CI111" s="97"/>
      <c r="CJ111" s="97"/>
      <c r="CK111" s="97"/>
      <c r="CL111" s="97"/>
      <c r="CM111" s="97"/>
      <c r="CN111" s="97"/>
      <c r="CO111" s="97"/>
      <c r="CP111" s="97"/>
      <c r="CQ111" s="97"/>
      <c r="CR111" s="97"/>
      <c r="CS111" s="97"/>
      <c r="CT111" s="97"/>
      <c r="CU111" s="97"/>
      <c r="CV111" s="97"/>
      <c r="CW111" s="97"/>
      <c r="CX111" s="97"/>
    </row>
    <row r="112" spans="1:102" ht="12.75">
      <c r="A112" s="95" t="str">
        <f>IF(Entries!$E116=0," ",Entries!$A116)</f>
        <v> </v>
      </c>
      <c r="B112" s="96" t="str">
        <f ca="1" t="shared" si="3"/>
        <v> </v>
      </c>
      <c r="C112" s="95" t="str">
        <f>IF(Entries!$E116=0," ",Entries!$A116)</f>
        <v> </v>
      </c>
      <c r="D112" s="97"/>
      <c r="E112" s="100" t="str">
        <f>$A$57</f>
        <v> </v>
      </c>
      <c r="F112" s="100" t="str">
        <f>$A$58</f>
        <v> </v>
      </c>
      <c r="G112" s="100" t="str">
        <f>$A$59</f>
        <v> </v>
      </c>
      <c r="H112" s="100" t="str">
        <f>$A$60</f>
        <v> </v>
      </c>
      <c r="I112" s="100" t="str">
        <f>$A$61</f>
        <v> </v>
      </c>
      <c r="J112" s="100" t="str">
        <f>$A$62</f>
        <v> </v>
      </c>
      <c r="K112" s="100" t="str">
        <f>$A$63</f>
        <v> </v>
      </c>
      <c r="L112" s="100" t="str">
        <f>$A$64</f>
        <v> </v>
      </c>
      <c r="M112" s="100" t="str">
        <f>$A$65</f>
        <v> </v>
      </c>
      <c r="N112" s="100" t="str">
        <f>$A$66</f>
        <v> </v>
      </c>
      <c r="O112" s="100" t="str">
        <f>$A$67</f>
        <v> </v>
      </c>
      <c r="P112" s="100" t="str">
        <f>$A$68</f>
        <v> </v>
      </c>
      <c r="Q112" s="100" t="str">
        <f>$A$69</f>
        <v> </v>
      </c>
      <c r="R112" s="100" t="str">
        <f>$A$70</f>
        <v> </v>
      </c>
      <c r="S112" s="100" t="str">
        <f>$A$71</f>
        <v> </v>
      </c>
      <c r="T112" s="100" t="str">
        <f>$A$72</f>
        <v> </v>
      </c>
      <c r="U112" s="100" t="str">
        <f>$A$73</f>
        <v> </v>
      </c>
      <c r="V112" s="100" t="str">
        <f>$A$74</f>
        <v> </v>
      </c>
      <c r="W112" s="100" t="str">
        <f>$A$75</f>
        <v> </v>
      </c>
      <c r="X112" s="100" t="str">
        <f>$A$76</f>
        <v> </v>
      </c>
      <c r="Y112" s="100" t="str">
        <f>$A$77</f>
        <v> </v>
      </c>
      <c r="Z112" s="100" t="str">
        <f>$A$78</f>
        <v> </v>
      </c>
      <c r="AA112" s="100" t="str">
        <f>$A$79</f>
        <v> </v>
      </c>
      <c r="AB112" s="100" t="str">
        <f>$A$80</f>
        <v> </v>
      </c>
      <c r="AC112" s="100" t="str">
        <f>$A$81</f>
        <v> </v>
      </c>
      <c r="AD112" s="100" t="str">
        <f>$A$82</f>
        <v> </v>
      </c>
      <c r="AE112" s="100" t="str">
        <f>$A$83</f>
        <v> </v>
      </c>
      <c r="AF112" s="100" t="str">
        <f>$A$84</f>
        <v> </v>
      </c>
      <c r="AG112" s="100" t="str">
        <f>$A$85</f>
        <v> </v>
      </c>
      <c r="AH112" s="100" t="str">
        <f>$A$86</f>
        <v> </v>
      </c>
      <c r="AI112" s="100" t="str">
        <f>$A$87</f>
        <v> </v>
      </c>
      <c r="AJ112" s="100" t="str">
        <f>$A$88</f>
        <v> </v>
      </c>
      <c r="AK112" s="100" t="str">
        <f>$A$89</f>
        <v> </v>
      </c>
      <c r="AL112" s="100" t="str">
        <f>$A$90</f>
        <v> </v>
      </c>
      <c r="AM112" s="100" t="str">
        <f>$A$91</f>
        <v> </v>
      </c>
      <c r="AN112" s="100" t="str">
        <f>$A$92</f>
        <v> </v>
      </c>
      <c r="AO112" s="100" t="str">
        <f>$A$93</f>
        <v> </v>
      </c>
      <c r="AP112" s="100" t="str">
        <f>$A$94</f>
        <v> </v>
      </c>
      <c r="AQ112" s="100" t="str">
        <f>$A$95</f>
        <v> </v>
      </c>
      <c r="AR112" s="100" t="str">
        <f>$A$96</f>
        <v> </v>
      </c>
      <c r="AS112" s="100" t="str">
        <f>$A$97</f>
        <v> </v>
      </c>
      <c r="AT112" s="100" t="str">
        <f>$A$98</f>
        <v> </v>
      </c>
      <c r="AU112" s="100" t="str">
        <f>$A$99</f>
        <v> </v>
      </c>
      <c r="AV112" s="100" t="str">
        <f>$A$100</f>
        <v> </v>
      </c>
      <c r="AW112" s="100" t="str">
        <f>$A$101</f>
        <v> </v>
      </c>
      <c r="AX112" s="100" t="str">
        <f>$A$102</f>
        <v> </v>
      </c>
      <c r="AY112" s="100" t="str">
        <f>$A$103</f>
        <v> </v>
      </c>
      <c r="AZ112" s="100" t="str">
        <f>$A$104</f>
        <v> </v>
      </c>
      <c r="BA112" s="100" t="str">
        <f>$A$105</f>
        <v> </v>
      </c>
      <c r="BB112" s="100" t="str">
        <f>$A$106</f>
        <v> </v>
      </c>
      <c r="BC112" s="100" t="str">
        <f>$A$107</f>
        <v> </v>
      </c>
      <c r="BD112" s="100" t="str">
        <f>$A$108</f>
        <v> </v>
      </c>
      <c r="BE112" s="100" t="str">
        <f>$A$109</f>
        <v> </v>
      </c>
      <c r="BF112" s="100" t="str">
        <f>$A$110</f>
        <v> </v>
      </c>
      <c r="BG112" s="100" t="str">
        <f>$A$111</f>
        <v> </v>
      </c>
      <c r="BH112" s="100"/>
      <c r="BI112" s="100"/>
      <c r="BJ112" s="100"/>
      <c r="BK112" s="100"/>
      <c r="BL112" s="100"/>
      <c r="BM112" s="100"/>
      <c r="BN112" s="100"/>
      <c r="BO112" s="100"/>
      <c r="BP112" s="100"/>
      <c r="BQ112" s="100"/>
      <c r="BR112" s="97"/>
      <c r="BS112" s="97"/>
      <c r="BT112" s="97"/>
      <c r="BU112" s="97"/>
      <c r="BV112" s="97"/>
      <c r="BW112" s="97"/>
      <c r="BX112" s="97"/>
      <c r="BY112" s="97"/>
      <c r="BZ112" s="97"/>
      <c r="CA112" s="97"/>
      <c r="CB112" s="97"/>
      <c r="CC112" s="97"/>
      <c r="CD112" s="97"/>
      <c r="CE112" s="97"/>
      <c r="CF112" s="97"/>
      <c r="CG112" s="97"/>
      <c r="CH112" s="97"/>
      <c r="CI112" s="97"/>
      <c r="CJ112" s="97"/>
      <c r="CK112" s="97"/>
      <c r="CL112" s="97"/>
      <c r="CM112" s="97"/>
      <c r="CN112" s="97"/>
      <c r="CO112" s="97"/>
      <c r="CP112" s="97"/>
      <c r="CQ112" s="97"/>
      <c r="CR112" s="97"/>
      <c r="CS112" s="97"/>
      <c r="CT112" s="97"/>
      <c r="CU112" s="97"/>
      <c r="CV112" s="97"/>
      <c r="CW112" s="97"/>
      <c r="CX112" s="97"/>
    </row>
    <row r="113" spans="1:102" ht="12.75">
      <c r="A113" s="95" t="str">
        <f>IF(Entries!$E117=0," ",Entries!$A117)</f>
        <v> </v>
      </c>
      <c r="B113" s="96" t="str">
        <f ca="1" t="shared" si="3"/>
        <v> </v>
      </c>
      <c r="C113" s="95" t="str">
        <f>IF(Entries!$E117=0," ",Entries!$A117)</f>
        <v> </v>
      </c>
      <c r="D113" s="97"/>
      <c r="E113" s="100"/>
      <c r="F113" s="100"/>
      <c r="G113" s="100"/>
      <c r="H113" s="100"/>
      <c r="I113" s="100"/>
      <c r="J113" s="100"/>
      <c r="K113" s="100"/>
      <c r="L113" s="100"/>
      <c r="M113" s="100"/>
      <c r="N113" s="100"/>
      <c r="O113" s="100"/>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00"/>
      <c r="BI113" s="100"/>
      <c r="BJ113" s="100"/>
      <c r="BK113" s="100"/>
      <c r="BL113" s="100"/>
      <c r="BM113" s="100"/>
      <c r="BN113" s="100"/>
      <c r="BO113" s="100"/>
      <c r="BP113" s="100"/>
      <c r="BQ113" s="100"/>
      <c r="BR113" s="97"/>
      <c r="BS113" s="97"/>
      <c r="BT113" s="97"/>
      <c r="BU113" s="97"/>
      <c r="BV113" s="97"/>
      <c r="BW113" s="97"/>
      <c r="BX113" s="97"/>
      <c r="BY113" s="97"/>
      <c r="BZ113" s="97"/>
      <c r="CA113" s="97"/>
      <c r="CB113" s="97"/>
      <c r="CC113" s="97"/>
      <c r="CD113" s="97"/>
      <c r="CE113" s="97"/>
      <c r="CF113" s="97"/>
      <c r="CG113" s="97"/>
      <c r="CH113" s="97"/>
      <c r="CI113" s="97"/>
      <c r="CJ113" s="97"/>
      <c r="CK113" s="97"/>
      <c r="CL113" s="97"/>
      <c r="CM113" s="97"/>
      <c r="CN113" s="97"/>
      <c r="CO113" s="97"/>
      <c r="CP113" s="97"/>
      <c r="CQ113" s="97"/>
      <c r="CR113" s="97"/>
      <c r="CS113" s="97"/>
      <c r="CT113" s="97"/>
      <c r="CU113" s="97"/>
      <c r="CV113" s="97"/>
      <c r="CW113" s="97"/>
      <c r="CX113" s="97"/>
    </row>
    <row r="114" spans="1:102" ht="12.75">
      <c r="A114" s="95" t="str">
        <f>IF(Entries!$E118=0," ",Entries!$A118)</f>
        <v> </v>
      </c>
      <c r="B114" s="96" t="str">
        <f ca="1" t="shared" si="3"/>
        <v> </v>
      </c>
      <c r="C114" s="95" t="str">
        <f>IF(Entries!$E118=0," ",Entries!$A118)</f>
        <v> </v>
      </c>
      <c r="D114" s="97"/>
      <c r="E114" s="100" t="str">
        <f>$A$58</f>
        <v> </v>
      </c>
      <c r="F114" s="100" t="str">
        <f>$A$59</f>
        <v> </v>
      </c>
      <c r="G114" s="100" t="str">
        <f>$A$60</f>
        <v> </v>
      </c>
      <c r="H114" s="100" t="str">
        <f>$A$61</f>
        <v> </v>
      </c>
      <c r="I114" s="100" t="str">
        <f>$A$62</f>
        <v> </v>
      </c>
      <c r="J114" s="100" t="str">
        <f>$A$63</f>
        <v> </v>
      </c>
      <c r="K114" s="100" t="str">
        <f>$A$64</f>
        <v> </v>
      </c>
      <c r="L114" s="100" t="str">
        <f>$A$65</f>
        <v> </v>
      </c>
      <c r="M114" s="100" t="str">
        <f>$A$66</f>
        <v> </v>
      </c>
      <c r="N114" s="100" t="str">
        <f>$A$67</f>
        <v> </v>
      </c>
      <c r="O114" s="100" t="str">
        <f>$A$68</f>
        <v> </v>
      </c>
      <c r="P114" s="100" t="str">
        <f>$A$69</f>
        <v> </v>
      </c>
      <c r="Q114" s="100" t="str">
        <f>$A$70</f>
        <v> </v>
      </c>
      <c r="R114" s="100" t="str">
        <f>$A$71</f>
        <v> </v>
      </c>
      <c r="S114" s="100" t="str">
        <f>$A$72</f>
        <v> </v>
      </c>
      <c r="T114" s="100" t="str">
        <f>$A$73</f>
        <v> </v>
      </c>
      <c r="U114" s="100" t="str">
        <f>$A$74</f>
        <v> </v>
      </c>
      <c r="V114" s="100" t="str">
        <f>$A$75</f>
        <v> </v>
      </c>
      <c r="W114" s="100" t="str">
        <f>$A$76</f>
        <v> </v>
      </c>
      <c r="X114" s="100" t="str">
        <f>$A$77</f>
        <v> </v>
      </c>
      <c r="Y114" s="100" t="str">
        <f>$A$78</f>
        <v> </v>
      </c>
      <c r="Z114" s="100" t="str">
        <f>$A$79</f>
        <v> </v>
      </c>
      <c r="AA114" s="100" t="str">
        <f>$A$80</f>
        <v> </v>
      </c>
      <c r="AB114" s="100" t="str">
        <f>$A$81</f>
        <v> </v>
      </c>
      <c r="AC114" s="100" t="str">
        <f>$A$82</f>
        <v> </v>
      </c>
      <c r="AD114" s="100" t="str">
        <f>$A$83</f>
        <v> </v>
      </c>
      <c r="AE114" s="100" t="str">
        <f>$A$84</f>
        <v> </v>
      </c>
      <c r="AF114" s="100" t="str">
        <f>$A$85</f>
        <v> </v>
      </c>
      <c r="AG114" s="100" t="str">
        <f>$A$86</f>
        <v> </v>
      </c>
      <c r="AH114" s="100" t="str">
        <f>$A$87</f>
        <v> </v>
      </c>
      <c r="AI114" s="100" t="str">
        <f>$A$88</f>
        <v> </v>
      </c>
      <c r="AJ114" s="100" t="str">
        <f>$A$89</f>
        <v> </v>
      </c>
      <c r="AK114" s="100" t="str">
        <f>$A$90</f>
        <v> </v>
      </c>
      <c r="AL114" s="100" t="str">
        <f>$A$91</f>
        <v> </v>
      </c>
      <c r="AM114" s="100" t="str">
        <f>$A$92</f>
        <v> </v>
      </c>
      <c r="AN114" s="100" t="str">
        <f>$A$93</f>
        <v> </v>
      </c>
      <c r="AO114" s="100" t="str">
        <f>$A$94</f>
        <v> </v>
      </c>
      <c r="AP114" s="100" t="str">
        <f>$A$95</f>
        <v> </v>
      </c>
      <c r="AQ114" s="100" t="str">
        <f>$A$96</f>
        <v> </v>
      </c>
      <c r="AR114" s="100" t="str">
        <f>$A$97</f>
        <v> </v>
      </c>
      <c r="AS114" s="100" t="str">
        <f>$A$98</f>
        <v> </v>
      </c>
      <c r="AT114" s="100" t="str">
        <f>$A$99</f>
        <v> </v>
      </c>
      <c r="AU114" s="100" t="str">
        <f>$A$100</f>
        <v> </v>
      </c>
      <c r="AV114" s="100" t="str">
        <f>$A$101</f>
        <v> </v>
      </c>
      <c r="AW114" s="100" t="str">
        <f>$A$102</f>
        <v> </v>
      </c>
      <c r="AX114" s="100" t="str">
        <f>$A$103</f>
        <v> </v>
      </c>
      <c r="AY114" s="100" t="str">
        <f>$A$104</f>
        <v> </v>
      </c>
      <c r="AZ114" s="100" t="str">
        <f>$A$105</f>
        <v> </v>
      </c>
      <c r="BA114" s="100" t="str">
        <f>$A$106</f>
        <v> </v>
      </c>
      <c r="BB114" s="100" t="str">
        <f>$A$107</f>
        <v> </v>
      </c>
      <c r="BC114" s="100" t="str">
        <f>$A$108</f>
        <v> </v>
      </c>
      <c r="BD114" s="100" t="str">
        <f>$A$109</f>
        <v> </v>
      </c>
      <c r="BE114" s="100" t="str">
        <f>$A$110</f>
        <v> </v>
      </c>
      <c r="BF114" s="100" t="str">
        <f>$A$111</f>
        <v> </v>
      </c>
      <c r="BG114" s="100" t="str">
        <f>$A$112</f>
        <v> </v>
      </c>
      <c r="BH114" s="100" t="str">
        <f>$A$113</f>
        <v> </v>
      </c>
      <c r="BI114" s="100"/>
      <c r="BJ114" s="100"/>
      <c r="BK114" s="100"/>
      <c r="BL114" s="100"/>
      <c r="BM114" s="100"/>
      <c r="BN114" s="100"/>
      <c r="BO114" s="100"/>
      <c r="BP114" s="100"/>
      <c r="BQ114" s="100"/>
      <c r="BR114" s="97"/>
      <c r="BS114" s="97"/>
      <c r="BT114" s="97"/>
      <c r="BU114" s="97"/>
      <c r="BV114" s="97"/>
      <c r="BW114" s="97"/>
      <c r="BX114" s="97"/>
      <c r="BY114" s="97"/>
      <c r="BZ114" s="97"/>
      <c r="CA114" s="97"/>
      <c r="CB114" s="97"/>
      <c r="CC114" s="97"/>
      <c r="CD114" s="97"/>
      <c r="CE114" s="97"/>
      <c r="CF114" s="97"/>
      <c r="CG114" s="97"/>
      <c r="CH114" s="97"/>
      <c r="CI114" s="97"/>
      <c r="CJ114" s="97"/>
      <c r="CK114" s="97"/>
      <c r="CL114" s="97"/>
      <c r="CM114" s="97"/>
      <c r="CN114" s="97"/>
      <c r="CO114" s="97"/>
      <c r="CP114" s="97"/>
      <c r="CQ114" s="97"/>
      <c r="CR114" s="97"/>
      <c r="CS114" s="97"/>
      <c r="CT114" s="97"/>
      <c r="CU114" s="97"/>
      <c r="CV114" s="97"/>
      <c r="CW114" s="97"/>
      <c r="CX114" s="97"/>
    </row>
    <row r="115" spans="1:102" ht="12.75">
      <c r="A115" s="95" t="str">
        <f>IF(Entries!$E119=0," ",Entries!$A119)</f>
        <v> </v>
      </c>
      <c r="B115" s="96" t="str">
        <f ca="1" t="shared" si="3"/>
        <v> </v>
      </c>
      <c r="C115" s="95" t="str">
        <f>IF(Entries!$E119=0," ",Entries!$A119)</f>
        <v> </v>
      </c>
      <c r="D115" s="97"/>
      <c r="E115" s="100"/>
      <c r="F115" s="100"/>
      <c r="G115" s="100"/>
      <c r="H115" s="100"/>
      <c r="I115" s="100"/>
      <c r="J115" s="100"/>
      <c r="K115" s="100"/>
      <c r="L115" s="100"/>
      <c r="M115" s="100"/>
      <c r="N115" s="100"/>
      <c r="O115" s="100"/>
      <c r="P115" s="100"/>
      <c r="Q115" s="100"/>
      <c r="R115" s="100"/>
      <c r="S115" s="100"/>
      <c r="T115" s="100"/>
      <c r="U115" s="100"/>
      <c r="V115" s="100"/>
      <c r="W115" s="100"/>
      <c r="X115" s="100"/>
      <c r="Y115" s="100"/>
      <c r="Z115" s="100"/>
      <c r="AA115" s="100"/>
      <c r="AB115" s="100"/>
      <c r="AC115" s="100"/>
      <c r="AD115" s="100"/>
      <c r="AE115" s="100"/>
      <c r="AF115" s="100"/>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H115" s="100"/>
      <c r="BI115" s="100"/>
      <c r="BJ115" s="100"/>
      <c r="BK115" s="100"/>
      <c r="BL115" s="100"/>
      <c r="BM115" s="100"/>
      <c r="BN115" s="100"/>
      <c r="BO115" s="100"/>
      <c r="BP115" s="100"/>
      <c r="BQ115" s="100"/>
      <c r="BR115" s="97"/>
      <c r="BS115" s="97"/>
      <c r="BT115" s="97"/>
      <c r="BU115" s="97"/>
      <c r="BV115" s="97"/>
      <c r="BW115" s="97"/>
      <c r="BX115" s="97"/>
      <c r="BY115" s="97"/>
      <c r="BZ115" s="97"/>
      <c r="CA115" s="97"/>
      <c r="CB115" s="97"/>
      <c r="CC115" s="97"/>
      <c r="CD115" s="97"/>
      <c r="CE115" s="97"/>
      <c r="CF115" s="97"/>
      <c r="CG115" s="97"/>
      <c r="CH115" s="97"/>
      <c r="CI115" s="97"/>
      <c r="CJ115" s="97"/>
      <c r="CK115" s="97"/>
      <c r="CL115" s="97"/>
      <c r="CM115" s="97"/>
      <c r="CN115" s="97"/>
      <c r="CO115" s="97"/>
      <c r="CP115" s="97"/>
      <c r="CQ115" s="97"/>
      <c r="CR115" s="97"/>
      <c r="CS115" s="97"/>
      <c r="CT115" s="97"/>
      <c r="CU115" s="97"/>
      <c r="CV115" s="97"/>
      <c r="CW115" s="97"/>
      <c r="CX115" s="97"/>
    </row>
    <row r="116" spans="1:102" ht="12.75">
      <c r="A116" s="95" t="str">
        <f>IF(Entries!$E120=0," ",Entries!$A120)</f>
        <v> </v>
      </c>
      <c r="B116" s="96" t="str">
        <f ca="1" t="shared" si="3"/>
        <v> </v>
      </c>
      <c r="C116" s="95" t="str">
        <f>IF(Entries!$E120=0," ",Entries!$A120)</f>
        <v> </v>
      </c>
      <c r="D116" s="97"/>
      <c r="E116" s="100" t="str">
        <f>$A$59</f>
        <v> </v>
      </c>
      <c r="F116" s="100" t="str">
        <f>$A$60</f>
        <v> </v>
      </c>
      <c r="G116" s="100" t="str">
        <f>$A$61</f>
        <v> </v>
      </c>
      <c r="H116" s="100" t="str">
        <f>$A$62</f>
        <v> </v>
      </c>
      <c r="I116" s="100" t="str">
        <f>$A$63</f>
        <v> </v>
      </c>
      <c r="J116" s="100" t="str">
        <f>$A$64</f>
        <v> </v>
      </c>
      <c r="K116" s="100" t="str">
        <f>$A$65</f>
        <v> </v>
      </c>
      <c r="L116" s="100" t="str">
        <f>$A$66</f>
        <v> </v>
      </c>
      <c r="M116" s="100" t="str">
        <f>$A$67</f>
        <v> </v>
      </c>
      <c r="N116" s="100" t="str">
        <f>$A$68</f>
        <v> </v>
      </c>
      <c r="O116" s="100" t="str">
        <f>$A$69</f>
        <v> </v>
      </c>
      <c r="P116" s="100" t="str">
        <f>$A$70</f>
        <v> </v>
      </c>
      <c r="Q116" s="100" t="str">
        <f>$A$71</f>
        <v> </v>
      </c>
      <c r="R116" s="100" t="str">
        <f>$A$72</f>
        <v> </v>
      </c>
      <c r="S116" s="100" t="str">
        <f>$A$73</f>
        <v> </v>
      </c>
      <c r="T116" s="100" t="str">
        <f>$A$74</f>
        <v> </v>
      </c>
      <c r="U116" s="100" t="str">
        <f>$A$75</f>
        <v> </v>
      </c>
      <c r="V116" s="100" t="str">
        <f>$A$76</f>
        <v> </v>
      </c>
      <c r="W116" s="100" t="str">
        <f>$A$77</f>
        <v> </v>
      </c>
      <c r="X116" s="100" t="str">
        <f>$A$78</f>
        <v> </v>
      </c>
      <c r="Y116" s="100" t="str">
        <f>$A$79</f>
        <v> </v>
      </c>
      <c r="Z116" s="100" t="str">
        <f>$A$80</f>
        <v> </v>
      </c>
      <c r="AA116" s="100" t="str">
        <f>$A$81</f>
        <v> </v>
      </c>
      <c r="AB116" s="100" t="str">
        <f>$A$82</f>
        <v> </v>
      </c>
      <c r="AC116" s="100" t="str">
        <f>$A$83</f>
        <v> </v>
      </c>
      <c r="AD116" s="100" t="str">
        <f>$A$84</f>
        <v> </v>
      </c>
      <c r="AE116" s="100" t="str">
        <f>$A$85</f>
        <v> </v>
      </c>
      <c r="AF116" s="100" t="str">
        <f>$A$86</f>
        <v> </v>
      </c>
      <c r="AG116" s="100" t="str">
        <f>$A$87</f>
        <v> </v>
      </c>
      <c r="AH116" s="100" t="str">
        <f>$A$88</f>
        <v> </v>
      </c>
      <c r="AI116" s="100" t="str">
        <f>$A$89</f>
        <v> </v>
      </c>
      <c r="AJ116" s="100" t="str">
        <f>$A$90</f>
        <v> </v>
      </c>
      <c r="AK116" s="100" t="str">
        <f>$A$91</f>
        <v> </v>
      </c>
      <c r="AL116" s="100" t="str">
        <f>$A$92</f>
        <v> </v>
      </c>
      <c r="AM116" s="100" t="str">
        <f>$A$93</f>
        <v> </v>
      </c>
      <c r="AN116" s="100" t="str">
        <f>$A$94</f>
        <v> </v>
      </c>
      <c r="AO116" s="100" t="str">
        <f>$A$95</f>
        <v> </v>
      </c>
      <c r="AP116" s="100" t="str">
        <f>$A$96</f>
        <v> </v>
      </c>
      <c r="AQ116" s="100" t="str">
        <f>$A$97</f>
        <v> </v>
      </c>
      <c r="AR116" s="100" t="str">
        <f>$A$98</f>
        <v> </v>
      </c>
      <c r="AS116" s="100" t="str">
        <f>$A$99</f>
        <v> </v>
      </c>
      <c r="AT116" s="100" t="str">
        <f>$A$100</f>
        <v> </v>
      </c>
      <c r="AU116" s="100" t="str">
        <f>$A$101</f>
        <v> </v>
      </c>
      <c r="AV116" s="100" t="str">
        <f>$A$102</f>
        <v> </v>
      </c>
      <c r="AW116" s="100" t="str">
        <f>$A$103</f>
        <v> </v>
      </c>
      <c r="AX116" s="100" t="str">
        <f>$A$104</f>
        <v> </v>
      </c>
      <c r="AY116" s="100" t="str">
        <f>$A$105</f>
        <v> </v>
      </c>
      <c r="AZ116" s="100" t="str">
        <f>$A$106</f>
        <v> </v>
      </c>
      <c r="BA116" s="100" t="str">
        <f>$A$107</f>
        <v> </v>
      </c>
      <c r="BB116" s="100" t="str">
        <f>$A$108</f>
        <v> </v>
      </c>
      <c r="BC116" s="100" t="str">
        <f>$A$109</f>
        <v> </v>
      </c>
      <c r="BD116" s="100" t="str">
        <f>$A$110</f>
        <v> </v>
      </c>
      <c r="BE116" s="100" t="str">
        <f>$A$111</f>
        <v> </v>
      </c>
      <c r="BF116" s="100" t="str">
        <f>$A$112</f>
        <v> </v>
      </c>
      <c r="BG116" s="100" t="str">
        <f>$A$113</f>
        <v> </v>
      </c>
      <c r="BH116" s="100" t="str">
        <f>$A$114</f>
        <v> </v>
      </c>
      <c r="BI116" s="100" t="str">
        <f>$A$115</f>
        <v> </v>
      </c>
      <c r="BJ116" s="100"/>
      <c r="BK116" s="100"/>
      <c r="BL116" s="100"/>
      <c r="BM116" s="100"/>
      <c r="BN116" s="100"/>
      <c r="BO116" s="100"/>
      <c r="BP116" s="100"/>
      <c r="BQ116" s="100"/>
      <c r="BR116" s="97"/>
      <c r="BS116" s="97"/>
      <c r="BT116" s="97"/>
      <c r="BU116" s="97"/>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row>
    <row r="117" spans="1:102" ht="12.75">
      <c r="A117" s="95" t="str">
        <f>IF(Entries!$E121=0," ",Entries!$A121)</f>
        <v> </v>
      </c>
      <c r="B117" s="96" t="str">
        <f ca="1" t="shared" si="3"/>
        <v> </v>
      </c>
      <c r="C117" s="95" t="str">
        <f>IF(Entries!$E121=0," ",Entries!$A121)</f>
        <v> </v>
      </c>
      <c r="D117" s="97"/>
      <c r="E117" s="100"/>
      <c r="F117" s="100"/>
      <c r="G117" s="100"/>
      <c r="H117" s="100"/>
      <c r="I117" s="100"/>
      <c r="J117" s="100"/>
      <c r="K117" s="100"/>
      <c r="L117" s="100"/>
      <c r="M117" s="100"/>
      <c r="N117" s="100"/>
      <c r="O117" s="100"/>
      <c r="P117" s="100"/>
      <c r="Q117" s="100"/>
      <c r="R117" s="100"/>
      <c r="S117" s="100"/>
      <c r="T117" s="100"/>
      <c r="U117" s="100"/>
      <c r="V117" s="100"/>
      <c r="W117" s="100"/>
      <c r="X117" s="100"/>
      <c r="Y117" s="100"/>
      <c r="Z117" s="100"/>
      <c r="AA117" s="100"/>
      <c r="AB117" s="100"/>
      <c r="AC117" s="100"/>
      <c r="AD117" s="100"/>
      <c r="AE117" s="100"/>
      <c r="AF117" s="100"/>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H117" s="100"/>
      <c r="BI117" s="100"/>
      <c r="BJ117" s="100"/>
      <c r="BK117" s="100"/>
      <c r="BL117" s="100"/>
      <c r="BM117" s="100"/>
      <c r="BN117" s="100"/>
      <c r="BO117" s="100"/>
      <c r="BP117" s="100"/>
      <c r="BQ117" s="100"/>
      <c r="BR117" s="97"/>
      <c r="BS117" s="97"/>
      <c r="BT117" s="97"/>
      <c r="BU117" s="97"/>
      <c r="BV117" s="97"/>
      <c r="BW117" s="97"/>
      <c r="BX117" s="97"/>
      <c r="BY117" s="97"/>
      <c r="BZ117" s="97"/>
      <c r="CA117" s="97"/>
      <c r="CB117" s="97"/>
      <c r="CC117" s="97"/>
      <c r="CD117" s="97"/>
      <c r="CE117" s="97"/>
      <c r="CF117" s="97"/>
      <c r="CG117" s="97"/>
      <c r="CH117" s="97"/>
      <c r="CI117" s="97"/>
      <c r="CJ117" s="97"/>
      <c r="CK117" s="97"/>
      <c r="CL117" s="97"/>
      <c r="CM117" s="97"/>
      <c r="CN117" s="97"/>
      <c r="CO117" s="97"/>
      <c r="CP117" s="97"/>
      <c r="CQ117" s="97"/>
      <c r="CR117" s="97"/>
      <c r="CS117" s="97"/>
      <c r="CT117" s="97"/>
      <c r="CU117" s="97"/>
      <c r="CV117" s="97"/>
      <c r="CW117" s="97"/>
      <c r="CX117" s="97"/>
    </row>
    <row r="118" spans="1:102" ht="12.75">
      <c r="A118" s="95" t="str">
        <f>IF(Entries!$E122=0," ",Entries!$A122)</f>
        <v> </v>
      </c>
      <c r="B118" s="96" t="str">
        <f ca="1" t="shared" si="3"/>
        <v> </v>
      </c>
      <c r="C118" s="95" t="str">
        <f>IF(Entries!$E122=0," ",Entries!$A122)</f>
        <v> </v>
      </c>
      <c r="D118" s="97"/>
      <c r="E118" s="100" t="str">
        <f>$A$60</f>
        <v> </v>
      </c>
      <c r="F118" s="100" t="str">
        <f>$A$61</f>
        <v> </v>
      </c>
      <c r="G118" s="100" t="str">
        <f>$A$62</f>
        <v> </v>
      </c>
      <c r="H118" s="100" t="str">
        <f>$A$63</f>
        <v> </v>
      </c>
      <c r="I118" s="100" t="str">
        <f>$A$64</f>
        <v> </v>
      </c>
      <c r="J118" s="100" t="str">
        <f>$A$65</f>
        <v> </v>
      </c>
      <c r="K118" s="100" t="str">
        <f>$A$66</f>
        <v> </v>
      </c>
      <c r="L118" s="100" t="str">
        <f>$A$67</f>
        <v> </v>
      </c>
      <c r="M118" s="100" t="str">
        <f>$A$68</f>
        <v> </v>
      </c>
      <c r="N118" s="100" t="str">
        <f>$A$69</f>
        <v> </v>
      </c>
      <c r="O118" s="100" t="str">
        <f>$A$70</f>
        <v> </v>
      </c>
      <c r="P118" s="100" t="str">
        <f>$A$71</f>
        <v> </v>
      </c>
      <c r="Q118" s="100" t="str">
        <f>$A$72</f>
        <v> </v>
      </c>
      <c r="R118" s="100" t="str">
        <f>$A$73</f>
        <v> </v>
      </c>
      <c r="S118" s="100" t="str">
        <f>$A$74</f>
        <v> </v>
      </c>
      <c r="T118" s="100" t="str">
        <f>$A$75</f>
        <v> </v>
      </c>
      <c r="U118" s="100" t="str">
        <f>$A$76</f>
        <v> </v>
      </c>
      <c r="V118" s="100" t="str">
        <f>$A$77</f>
        <v> </v>
      </c>
      <c r="W118" s="100" t="str">
        <f>$A$78</f>
        <v> </v>
      </c>
      <c r="X118" s="100" t="str">
        <f>$A$79</f>
        <v> </v>
      </c>
      <c r="Y118" s="100" t="str">
        <f>$A$80</f>
        <v> </v>
      </c>
      <c r="Z118" s="100" t="str">
        <f>$A$81</f>
        <v> </v>
      </c>
      <c r="AA118" s="100" t="str">
        <f>$A$82</f>
        <v> </v>
      </c>
      <c r="AB118" s="100" t="str">
        <f>$A$83</f>
        <v> </v>
      </c>
      <c r="AC118" s="100" t="str">
        <f>$A$84</f>
        <v> </v>
      </c>
      <c r="AD118" s="100" t="str">
        <f>$A$85</f>
        <v> </v>
      </c>
      <c r="AE118" s="100" t="str">
        <f>$A$86</f>
        <v> </v>
      </c>
      <c r="AF118" s="100" t="str">
        <f>$A$87</f>
        <v> </v>
      </c>
      <c r="AG118" s="100" t="str">
        <f>$A$88</f>
        <v> </v>
      </c>
      <c r="AH118" s="100" t="str">
        <f>$A$89</f>
        <v> </v>
      </c>
      <c r="AI118" s="100" t="str">
        <f>$A$90</f>
        <v> </v>
      </c>
      <c r="AJ118" s="100" t="str">
        <f>$A$91</f>
        <v> </v>
      </c>
      <c r="AK118" s="100" t="str">
        <f>$A$92</f>
        <v> </v>
      </c>
      <c r="AL118" s="100" t="str">
        <f>$A$93</f>
        <v> </v>
      </c>
      <c r="AM118" s="100" t="str">
        <f>$A$94</f>
        <v> </v>
      </c>
      <c r="AN118" s="100" t="str">
        <f>$A$95</f>
        <v> </v>
      </c>
      <c r="AO118" s="100" t="str">
        <f>$A$96</f>
        <v> </v>
      </c>
      <c r="AP118" s="100" t="str">
        <f>$A$97</f>
        <v> </v>
      </c>
      <c r="AQ118" s="100" t="str">
        <f>$A$98</f>
        <v> </v>
      </c>
      <c r="AR118" s="100" t="str">
        <f>$A$99</f>
        <v> </v>
      </c>
      <c r="AS118" s="100" t="str">
        <f>$A$100</f>
        <v> </v>
      </c>
      <c r="AT118" s="100" t="str">
        <f>$A$101</f>
        <v> </v>
      </c>
      <c r="AU118" s="100" t="str">
        <f>$A$102</f>
        <v> </v>
      </c>
      <c r="AV118" s="100" t="str">
        <f>$A$103</f>
        <v> </v>
      </c>
      <c r="AW118" s="100" t="str">
        <f>$A$104</f>
        <v> </v>
      </c>
      <c r="AX118" s="100" t="str">
        <f>$A$105</f>
        <v> </v>
      </c>
      <c r="AY118" s="100" t="str">
        <f>$A$106</f>
        <v> </v>
      </c>
      <c r="AZ118" s="100" t="str">
        <f>$A$107</f>
        <v> </v>
      </c>
      <c r="BA118" s="100" t="str">
        <f>$A$108</f>
        <v> </v>
      </c>
      <c r="BB118" s="100" t="str">
        <f>$A$109</f>
        <v> </v>
      </c>
      <c r="BC118" s="100" t="str">
        <f>$A$110</f>
        <v> </v>
      </c>
      <c r="BD118" s="100" t="str">
        <f>$A$111</f>
        <v> </v>
      </c>
      <c r="BE118" s="100" t="str">
        <f>$A$112</f>
        <v> </v>
      </c>
      <c r="BF118" s="100" t="str">
        <f>$A$113</f>
        <v> </v>
      </c>
      <c r="BG118" s="100" t="str">
        <f>$A$114</f>
        <v> </v>
      </c>
      <c r="BH118" s="100" t="str">
        <f>$A$115</f>
        <v> </v>
      </c>
      <c r="BI118" s="100" t="str">
        <f>$A$116</f>
        <v> </v>
      </c>
      <c r="BJ118" s="100" t="str">
        <f>$A$117</f>
        <v> </v>
      </c>
      <c r="BK118" s="100"/>
      <c r="BL118" s="100"/>
      <c r="BM118" s="100"/>
      <c r="BN118" s="100"/>
      <c r="BO118" s="100"/>
      <c r="BP118" s="100"/>
      <c r="BQ118" s="100"/>
      <c r="BR118" s="97"/>
      <c r="BS118" s="97"/>
      <c r="BT118" s="97"/>
      <c r="BU118" s="97"/>
      <c r="BV118" s="97"/>
      <c r="BW118" s="97"/>
      <c r="BX118" s="97"/>
      <c r="BY118" s="97"/>
      <c r="BZ118" s="97"/>
      <c r="CA118" s="97"/>
      <c r="CB118" s="97"/>
      <c r="CC118" s="97"/>
      <c r="CD118" s="97"/>
      <c r="CE118" s="97"/>
      <c r="CF118" s="97"/>
      <c r="CG118" s="97"/>
      <c r="CH118" s="97"/>
      <c r="CI118" s="97"/>
      <c r="CJ118" s="97"/>
      <c r="CK118" s="97"/>
      <c r="CL118" s="97"/>
      <c r="CM118" s="97"/>
      <c r="CN118" s="97"/>
      <c r="CO118" s="97"/>
      <c r="CP118" s="97"/>
      <c r="CQ118" s="97"/>
      <c r="CR118" s="97"/>
      <c r="CS118" s="97"/>
      <c r="CT118" s="97"/>
      <c r="CU118" s="97"/>
      <c r="CV118" s="97"/>
      <c r="CW118" s="97"/>
      <c r="CX118" s="97"/>
    </row>
    <row r="119" spans="1:102" ht="12.75">
      <c r="A119" s="95" t="str">
        <f>IF(Entries!$E123=0," ",Entries!$A123)</f>
        <v> </v>
      </c>
      <c r="B119" s="96" t="str">
        <f ca="1" t="shared" si="3"/>
        <v> </v>
      </c>
      <c r="C119" s="95" t="str">
        <f>IF(Entries!$E123=0," ",Entries!$A123)</f>
        <v> </v>
      </c>
      <c r="D119" s="97"/>
      <c r="E119" s="100"/>
      <c r="F119" s="100"/>
      <c r="G119" s="100"/>
      <c r="H119" s="100"/>
      <c r="I119" s="100"/>
      <c r="J119" s="100"/>
      <c r="K119" s="100"/>
      <c r="L119" s="100"/>
      <c r="M119" s="100"/>
      <c r="N119" s="100"/>
      <c r="O119" s="100"/>
      <c r="P119" s="100"/>
      <c r="Q119" s="100"/>
      <c r="R119" s="100"/>
      <c r="S119" s="100"/>
      <c r="T119" s="100"/>
      <c r="U119" s="100"/>
      <c r="V119" s="100"/>
      <c r="W119" s="100"/>
      <c r="X119" s="100"/>
      <c r="Y119" s="100"/>
      <c r="Z119" s="100"/>
      <c r="AA119" s="100"/>
      <c r="AB119" s="100"/>
      <c r="AC119" s="100"/>
      <c r="AD119" s="100"/>
      <c r="AE119" s="100"/>
      <c r="AF119" s="100"/>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00"/>
      <c r="BI119" s="100"/>
      <c r="BJ119" s="100"/>
      <c r="BK119" s="100"/>
      <c r="BL119" s="100"/>
      <c r="BM119" s="100"/>
      <c r="BN119" s="100"/>
      <c r="BO119" s="100"/>
      <c r="BP119" s="100"/>
      <c r="BQ119" s="100"/>
      <c r="BR119" s="97"/>
      <c r="BS119" s="97"/>
      <c r="BT119" s="97"/>
      <c r="BU119" s="97"/>
      <c r="BV119" s="97"/>
      <c r="BW119" s="97"/>
      <c r="BX119" s="97"/>
      <c r="BY119" s="97"/>
      <c r="BZ119" s="97"/>
      <c r="CA119" s="97"/>
      <c r="CB119" s="97"/>
      <c r="CC119" s="97"/>
      <c r="CD119" s="97"/>
      <c r="CE119" s="97"/>
      <c r="CF119" s="97"/>
      <c r="CG119" s="97"/>
      <c r="CH119" s="97"/>
      <c r="CI119" s="97"/>
      <c r="CJ119" s="97"/>
      <c r="CK119" s="97"/>
      <c r="CL119" s="97"/>
      <c r="CM119" s="97"/>
      <c r="CN119" s="97"/>
      <c r="CO119" s="97"/>
      <c r="CP119" s="97"/>
      <c r="CQ119" s="97"/>
      <c r="CR119" s="97"/>
      <c r="CS119" s="97"/>
      <c r="CT119" s="97"/>
      <c r="CU119" s="97"/>
      <c r="CV119" s="97"/>
      <c r="CW119" s="97"/>
      <c r="CX119" s="97"/>
    </row>
    <row r="120" spans="1:102" ht="12.75">
      <c r="A120" s="95" t="str">
        <f>IF(Entries!$E124=0," ",Entries!$A124)</f>
        <v> </v>
      </c>
      <c r="B120" s="96" t="str">
        <f ca="1" t="shared" si="3"/>
        <v> </v>
      </c>
      <c r="C120" s="95" t="str">
        <f>IF(Entries!$E124=0," ",Entries!$A124)</f>
        <v> </v>
      </c>
      <c r="D120" s="97"/>
      <c r="E120" s="100" t="str">
        <f>$A$61</f>
        <v> </v>
      </c>
      <c r="F120" s="100" t="str">
        <f>$A$62</f>
        <v> </v>
      </c>
      <c r="G120" s="100" t="str">
        <f>$A$63</f>
        <v> </v>
      </c>
      <c r="H120" s="100" t="str">
        <f>$A$64</f>
        <v> </v>
      </c>
      <c r="I120" s="100" t="str">
        <f>$A$65</f>
        <v> </v>
      </c>
      <c r="J120" s="100" t="str">
        <f>$A$66</f>
        <v> </v>
      </c>
      <c r="K120" s="100" t="str">
        <f>$A$67</f>
        <v> </v>
      </c>
      <c r="L120" s="100" t="str">
        <f>$A$68</f>
        <v> </v>
      </c>
      <c r="M120" s="100" t="str">
        <f>$A$69</f>
        <v> </v>
      </c>
      <c r="N120" s="100" t="str">
        <f>$A$70</f>
        <v> </v>
      </c>
      <c r="O120" s="100" t="str">
        <f>$A$71</f>
        <v> </v>
      </c>
      <c r="P120" s="100" t="str">
        <f>$A$72</f>
        <v> </v>
      </c>
      <c r="Q120" s="100" t="str">
        <f>$A$73</f>
        <v> </v>
      </c>
      <c r="R120" s="100" t="str">
        <f>$A$74</f>
        <v> </v>
      </c>
      <c r="S120" s="100" t="str">
        <f>$A$75</f>
        <v> </v>
      </c>
      <c r="T120" s="100" t="str">
        <f>$A$76</f>
        <v> </v>
      </c>
      <c r="U120" s="100" t="str">
        <f>$A$77</f>
        <v> </v>
      </c>
      <c r="V120" s="100" t="str">
        <f>$A$78</f>
        <v> </v>
      </c>
      <c r="W120" s="100" t="str">
        <f>$A$79</f>
        <v> </v>
      </c>
      <c r="X120" s="100" t="str">
        <f>$A$80</f>
        <v> </v>
      </c>
      <c r="Y120" s="100" t="str">
        <f>$A$81</f>
        <v> </v>
      </c>
      <c r="Z120" s="100" t="str">
        <f>$A$82</f>
        <v> </v>
      </c>
      <c r="AA120" s="100" t="str">
        <f>$A$83</f>
        <v> </v>
      </c>
      <c r="AB120" s="100" t="str">
        <f>$A$84</f>
        <v> </v>
      </c>
      <c r="AC120" s="100" t="str">
        <f>$A$85</f>
        <v> </v>
      </c>
      <c r="AD120" s="100" t="str">
        <f>$A$86</f>
        <v> </v>
      </c>
      <c r="AE120" s="100" t="str">
        <f>$A$87</f>
        <v> </v>
      </c>
      <c r="AF120" s="100" t="str">
        <f>$A$88</f>
        <v> </v>
      </c>
      <c r="AG120" s="100" t="str">
        <f>$A$89</f>
        <v> </v>
      </c>
      <c r="AH120" s="100" t="str">
        <f>$A$90</f>
        <v> </v>
      </c>
      <c r="AI120" s="100" t="str">
        <f>$A$91</f>
        <v> </v>
      </c>
      <c r="AJ120" s="100" t="str">
        <f>$A$92</f>
        <v> </v>
      </c>
      <c r="AK120" s="100" t="str">
        <f>$A$93</f>
        <v> </v>
      </c>
      <c r="AL120" s="100" t="str">
        <f>$A$94</f>
        <v> </v>
      </c>
      <c r="AM120" s="100" t="str">
        <f>$A$95</f>
        <v> </v>
      </c>
      <c r="AN120" s="100" t="str">
        <f>$A$96</f>
        <v> </v>
      </c>
      <c r="AO120" s="100" t="str">
        <f>$A$97</f>
        <v> </v>
      </c>
      <c r="AP120" s="100" t="str">
        <f>$A$98</f>
        <v> </v>
      </c>
      <c r="AQ120" s="100" t="str">
        <f>$A$99</f>
        <v> </v>
      </c>
      <c r="AR120" s="100" t="str">
        <f>$A$100</f>
        <v> </v>
      </c>
      <c r="AS120" s="100" t="str">
        <f>$A$101</f>
        <v> </v>
      </c>
      <c r="AT120" s="100" t="str">
        <f>$A$102</f>
        <v> </v>
      </c>
      <c r="AU120" s="100" t="str">
        <f>$A$103</f>
        <v> </v>
      </c>
      <c r="AV120" s="100" t="str">
        <f>$A$104</f>
        <v> </v>
      </c>
      <c r="AW120" s="100" t="str">
        <f>$A$105</f>
        <v> </v>
      </c>
      <c r="AX120" s="100" t="str">
        <f>$A$106</f>
        <v> </v>
      </c>
      <c r="AY120" s="100" t="str">
        <f>$A$107</f>
        <v> </v>
      </c>
      <c r="AZ120" s="100" t="str">
        <f>$A$108</f>
        <v> </v>
      </c>
      <c r="BA120" s="100" t="str">
        <f>$A$109</f>
        <v> </v>
      </c>
      <c r="BB120" s="100" t="str">
        <f>$A$110</f>
        <v> </v>
      </c>
      <c r="BC120" s="100" t="str">
        <f>$A$111</f>
        <v> </v>
      </c>
      <c r="BD120" s="100" t="str">
        <f>$A$112</f>
        <v> </v>
      </c>
      <c r="BE120" s="100" t="str">
        <f>$A$113</f>
        <v> </v>
      </c>
      <c r="BF120" s="100" t="str">
        <f>$A$114</f>
        <v> </v>
      </c>
      <c r="BG120" s="100" t="str">
        <f>$A$115</f>
        <v> </v>
      </c>
      <c r="BH120" s="100" t="str">
        <f>$A$116</f>
        <v> </v>
      </c>
      <c r="BI120" s="100" t="str">
        <f>$A$117</f>
        <v> </v>
      </c>
      <c r="BJ120" s="100" t="str">
        <f>$A$118</f>
        <v> </v>
      </c>
      <c r="BK120" s="100" t="str">
        <f>$A$119</f>
        <v> </v>
      </c>
      <c r="BL120" s="100"/>
      <c r="BM120" s="100"/>
      <c r="BN120" s="100"/>
      <c r="BO120" s="100"/>
      <c r="BP120" s="100"/>
      <c r="BQ120" s="100"/>
      <c r="BR120" s="97"/>
      <c r="BS120" s="97"/>
      <c r="BT120" s="97"/>
      <c r="BU120" s="97"/>
      <c r="BV120" s="97"/>
      <c r="BW120" s="97"/>
      <c r="BX120" s="97"/>
      <c r="BY120" s="97"/>
      <c r="BZ120" s="97"/>
      <c r="CA120" s="97"/>
      <c r="CB120" s="97"/>
      <c r="CC120" s="97"/>
      <c r="CD120" s="97"/>
      <c r="CE120" s="97"/>
      <c r="CF120" s="97"/>
      <c r="CG120" s="97"/>
      <c r="CH120" s="97"/>
      <c r="CI120" s="97"/>
      <c r="CJ120" s="97"/>
      <c r="CK120" s="97"/>
      <c r="CL120" s="97"/>
      <c r="CM120" s="97"/>
      <c r="CN120" s="97"/>
      <c r="CO120" s="97"/>
      <c r="CP120" s="97"/>
      <c r="CQ120" s="97"/>
      <c r="CR120" s="97"/>
      <c r="CS120" s="97"/>
      <c r="CT120" s="97"/>
      <c r="CU120" s="97"/>
      <c r="CV120" s="97"/>
      <c r="CW120" s="97"/>
      <c r="CX120" s="97"/>
    </row>
    <row r="121" spans="1:102" ht="12.75">
      <c r="A121" s="95" t="str">
        <f>IF(Entries!$E125=0," ",Entries!$A125)</f>
        <v> </v>
      </c>
      <c r="B121" s="96" t="str">
        <f ca="1" t="shared" si="3"/>
        <v> </v>
      </c>
      <c r="C121" s="95" t="str">
        <f>IF(Entries!$E125=0," ",Entries!$A125)</f>
        <v> </v>
      </c>
      <c r="D121" s="97"/>
      <c r="E121" s="100"/>
      <c r="F121" s="100"/>
      <c r="G121" s="100"/>
      <c r="H121" s="100"/>
      <c r="I121" s="100"/>
      <c r="J121" s="100"/>
      <c r="K121" s="100"/>
      <c r="L121" s="100"/>
      <c r="M121" s="100"/>
      <c r="N121" s="100"/>
      <c r="O121" s="100"/>
      <c r="P121" s="100"/>
      <c r="Q121" s="100"/>
      <c r="R121" s="100"/>
      <c r="S121" s="100"/>
      <c r="T121" s="100"/>
      <c r="U121" s="100"/>
      <c r="V121" s="100"/>
      <c r="W121" s="100"/>
      <c r="X121" s="100"/>
      <c r="Y121" s="100"/>
      <c r="Z121" s="100"/>
      <c r="AA121" s="100"/>
      <c r="AB121" s="100"/>
      <c r="AC121" s="100"/>
      <c r="AD121" s="100"/>
      <c r="AE121" s="100"/>
      <c r="AF121" s="100"/>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00"/>
      <c r="BI121" s="100"/>
      <c r="BJ121" s="100"/>
      <c r="BK121" s="100"/>
      <c r="BL121" s="100"/>
      <c r="BM121" s="100"/>
      <c r="BN121" s="100"/>
      <c r="BO121" s="100"/>
      <c r="BP121" s="100"/>
      <c r="BQ121" s="100"/>
      <c r="BR121" s="97"/>
      <c r="BS121" s="97"/>
      <c r="BT121" s="97"/>
      <c r="BU121" s="97"/>
      <c r="BV121" s="97"/>
      <c r="BW121" s="97"/>
      <c r="BX121" s="97"/>
      <c r="BY121" s="97"/>
      <c r="BZ121" s="97"/>
      <c r="CA121" s="97"/>
      <c r="CB121" s="97"/>
      <c r="CC121" s="97"/>
      <c r="CD121" s="97"/>
      <c r="CE121" s="97"/>
      <c r="CF121" s="97"/>
      <c r="CG121" s="97"/>
      <c r="CH121" s="97"/>
      <c r="CI121" s="97"/>
      <c r="CJ121" s="97"/>
      <c r="CK121" s="97"/>
      <c r="CL121" s="97"/>
      <c r="CM121" s="97"/>
      <c r="CN121" s="97"/>
      <c r="CO121" s="97"/>
      <c r="CP121" s="97"/>
      <c r="CQ121" s="97"/>
      <c r="CR121" s="97"/>
      <c r="CS121" s="97"/>
      <c r="CT121" s="97"/>
      <c r="CU121" s="97"/>
      <c r="CV121" s="97"/>
      <c r="CW121" s="97"/>
      <c r="CX121" s="97"/>
    </row>
    <row r="122" spans="1:102" ht="12.75">
      <c r="A122" s="95" t="str">
        <f>IF(Entries!$E126=0," ",Entries!$A126)</f>
        <v> </v>
      </c>
      <c r="B122" s="96" t="str">
        <f ca="1" t="shared" si="3"/>
        <v> </v>
      </c>
      <c r="C122" s="95" t="str">
        <f>IF(Entries!$E126=0," ",Entries!$A126)</f>
        <v> </v>
      </c>
      <c r="D122" s="97"/>
      <c r="E122" s="100" t="str">
        <f>$A$62</f>
        <v> </v>
      </c>
      <c r="F122" s="100" t="str">
        <f>$A$63</f>
        <v> </v>
      </c>
      <c r="G122" s="100" t="str">
        <f>$A$64</f>
        <v> </v>
      </c>
      <c r="H122" s="100" t="str">
        <f>$A$65</f>
        <v> </v>
      </c>
      <c r="I122" s="100" t="str">
        <f>$A$66</f>
        <v> </v>
      </c>
      <c r="J122" s="100" t="str">
        <f>$A$67</f>
        <v> </v>
      </c>
      <c r="K122" s="100" t="str">
        <f>$A$68</f>
        <v> </v>
      </c>
      <c r="L122" s="100" t="str">
        <f>$A$69</f>
        <v> </v>
      </c>
      <c r="M122" s="100" t="str">
        <f>$A$70</f>
        <v> </v>
      </c>
      <c r="N122" s="100" t="str">
        <f>$A$71</f>
        <v> </v>
      </c>
      <c r="O122" s="100" t="str">
        <f>$A$72</f>
        <v> </v>
      </c>
      <c r="P122" s="100" t="str">
        <f>$A$73</f>
        <v> </v>
      </c>
      <c r="Q122" s="100" t="str">
        <f>$A$74</f>
        <v> </v>
      </c>
      <c r="R122" s="100" t="str">
        <f>$A$75</f>
        <v> </v>
      </c>
      <c r="S122" s="100" t="str">
        <f>$A$76</f>
        <v> </v>
      </c>
      <c r="T122" s="100" t="str">
        <f>$A$77</f>
        <v> </v>
      </c>
      <c r="U122" s="100" t="str">
        <f>$A$78</f>
        <v> </v>
      </c>
      <c r="V122" s="100" t="str">
        <f>$A$79</f>
        <v> </v>
      </c>
      <c r="W122" s="100" t="str">
        <f>$A$80</f>
        <v> </v>
      </c>
      <c r="X122" s="100" t="str">
        <f>$A$81</f>
        <v> </v>
      </c>
      <c r="Y122" s="100" t="str">
        <f>$A$82</f>
        <v> </v>
      </c>
      <c r="Z122" s="100" t="str">
        <f>$A$83</f>
        <v> </v>
      </c>
      <c r="AA122" s="100" t="str">
        <f>$A$84</f>
        <v> </v>
      </c>
      <c r="AB122" s="100" t="str">
        <f>$A$85</f>
        <v> </v>
      </c>
      <c r="AC122" s="100" t="str">
        <f>$A$86</f>
        <v> </v>
      </c>
      <c r="AD122" s="100" t="str">
        <f>$A$87</f>
        <v> </v>
      </c>
      <c r="AE122" s="100" t="str">
        <f>$A$88</f>
        <v> </v>
      </c>
      <c r="AF122" s="100" t="str">
        <f>$A$89</f>
        <v> </v>
      </c>
      <c r="AG122" s="100" t="str">
        <f>$A$90</f>
        <v> </v>
      </c>
      <c r="AH122" s="100" t="str">
        <f>$A$91</f>
        <v> </v>
      </c>
      <c r="AI122" s="100" t="str">
        <f>$A$92</f>
        <v> </v>
      </c>
      <c r="AJ122" s="100" t="str">
        <f>$A$93</f>
        <v> </v>
      </c>
      <c r="AK122" s="100" t="str">
        <f>$A$94</f>
        <v> </v>
      </c>
      <c r="AL122" s="100" t="str">
        <f>$A$95</f>
        <v> </v>
      </c>
      <c r="AM122" s="100" t="str">
        <f>$A$96</f>
        <v> </v>
      </c>
      <c r="AN122" s="100" t="str">
        <f>$A$97</f>
        <v> </v>
      </c>
      <c r="AO122" s="100" t="str">
        <f>$A$98</f>
        <v> </v>
      </c>
      <c r="AP122" s="100" t="str">
        <f>$A$99</f>
        <v> </v>
      </c>
      <c r="AQ122" s="100" t="str">
        <f>$A$100</f>
        <v> </v>
      </c>
      <c r="AR122" s="100" t="str">
        <f>$A$101</f>
        <v> </v>
      </c>
      <c r="AS122" s="100" t="str">
        <f>$A$102</f>
        <v> </v>
      </c>
      <c r="AT122" s="100" t="str">
        <f>$A$103</f>
        <v> </v>
      </c>
      <c r="AU122" s="100" t="str">
        <f>$A$104</f>
        <v> </v>
      </c>
      <c r="AV122" s="100" t="str">
        <f>$A$105</f>
        <v> </v>
      </c>
      <c r="AW122" s="100" t="str">
        <f>$A$106</f>
        <v> </v>
      </c>
      <c r="AX122" s="100" t="str">
        <f>$A$107</f>
        <v> </v>
      </c>
      <c r="AY122" s="100" t="str">
        <f>$A$108</f>
        <v> </v>
      </c>
      <c r="AZ122" s="100" t="str">
        <f>$A$109</f>
        <v> </v>
      </c>
      <c r="BA122" s="100" t="str">
        <f>$A$110</f>
        <v> </v>
      </c>
      <c r="BB122" s="100" t="str">
        <f>$A$111</f>
        <v> </v>
      </c>
      <c r="BC122" s="100" t="str">
        <f>$A$112</f>
        <v> </v>
      </c>
      <c r="BD122" s="100" t="str">
        <f>$A$113</f>
        <v> </v>
      </c>
      <c r="BE122" s="100" t="str">
        <f>$A$114</f>
        <v> </v>
      </c>
      <c r="BF122" s="100" t="str">
        <f>$A$115</f>
        <v> </v>
      </c>
      <c r="BG122" s="100" t="str">
        <f>$A$116</f>
        <v> </v>
      </c>
      <c r="BH122" s="100" t="str">
        <f>$A$117</f>
        <v> </v>
      </c>
      <c r="BI122" s="100" t="str">
        <f>$A$118</f>
        <v> </v>
      </c>
      <c r="BJ122" s="100" t="str">
        <f>$A$119</f>
        <v> </v>
      </c>
      <c r="BK122" s="100" t="str">
        <f>$A$120</f>
        <v> </v>
      </c>
      <c r="BL122" s="100" t="str">
        <f>$A$121</f>
        <v> </v>
      </c>
      <c r="BM122" s="100"/>
      <c r="BN122" s="100"/>
      <c r="BO122" s="100"/>
      <c r="BP122" s="100"/>
      <c r="BQ122" s="100"/>
      <c r="BR122" s="97"/>
      <c r="BS122" s="97"/>
      <c r="BT122" s="97"/>
      <c r="BU122" s="97"/>
      <c r="BV122" s="97"/>
      <c r="BW122" s="97"/>
      <c r="BX122" s="97"/>
      <c r="BY122" s="97"/>
      <c r="BZ122" s="97"/>
      <c r="CA122" s="97"/>
      <c r="CB122" s="97"/>
      <c r="CC122" s="97"/>
      <c r="CD122" s="97"/>
      <c r="CE122" s="97"/>
      <c r="CF122" s="97"/>
      <c r="CG122" s="97"/>
      <c r="CH122" s="97"/>
      <c r="CI122" s="97"/>
      <c r="CJ122" s="97"/>
      <c r="CK122" s="97"/>
      <c r="CL122" s="97"/>
      <c r="CM122" s="97"/>
      <c r="CN122" s="97"/>
      <c r="CO122" s="97"/>
      <c r="CP122" s="97"/>
      <c r="CQ122" s="97"/>
      <c r="CR122" s="97"/>
      <c r="CS122" s="97"/>
      <c r="CT122" s="97"/>
      <c r="CU122" s="97"/>
      <c r="CV122" s="97"/>
      <c r="CW122" s="97"/>
      <c r="CX122" s="97"/>
    </row>
    <row r="123" spans="1:102" ht="12.75">
      <c r="A123" s="95" t="str">
        <f>IF(Entries!$E127=0," ",Entries!$A127)</f>
        <v> </v>
      </c>
      <c r="B123" s="96" t="str">
        <f ca="1" t="shared" si="3"/>
        <v> </v>
      </c>
      <c r="C123" s="95" t="str">
        <f>IF(Entries!$E127=0," ",Entries!$A127)</f>
        <v> </v>
      </c>
      <c r="D123" s="97"/>
      <c r="E123" s="100"/>
      <c r="F123" s="100"/>
      <c r="G123" s="100"/>
      <c r="H123" s="100"/>
      <c r="I123" s="100"/>
      <c r="J123" s="100"/>
      <c r="K123" s="100"/>
      <c r="L123" s="100"/>
      <c r="M123" s="100"/>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H123" s="100"/>
      <c r="BI123" s="100"/>
      <c r="BJ123" s="100"/>
      <c r="BK123" s="100"/>
      <c r="BL123" s="100"/>
      <c r="BM123" s="100"/>
      <c r="BN123" s="100"/>
      <c r="BO123" s="100"/>
      <c r="BP123" s="100"/>
      <c r="BQ123" s="100"/>
      <c r="BR123" s="97"/>
      <c r="BS123" s="97"/>
      <c r="BT123" s="97"/>
      <c r="BU123" s="97"/>
      <c r="BV123" s="97"/>
      <c r="BW123" s="97"/>
      <c r="BX123" s="97"/>
      <c r="BY123" s="97"/>
      <c r="BZ123" s="97"/>
      <c r="CA123" s="97"/>
      <c r="CB123" s="97"/>
      <c r="CC123" s="97"/>
      <c r="CD123" s="97"/>
      <c r="CE123" s="97"/>
      <c r="CF123" s="97"/>
      <c r="CG123" s="97"/>
      <c r="CH123" s="97"/>
      <c r="CI123" s="97"/>
      <c r="CJ123" s="97"/>
      <c r="CK123" s="97"/>
      <c r="CL123" s="97"/>
      <c r="CM123" s="97"/>
      <c r="CN123" s="97"/>
      <c r="CO123" s="97"/>
      <c r="CP123" s="97"/>
      <c r="CQ123" s="97"/>
      <c r="CR123" s="97"/>
      <c r="CS123" s="97"/>
      <c r="CT123" s="97"/>
      <c r="CU123" s="97"/>
      <c r="CV123" s="97"/>
      <c r="CW123" s="97"/>
      <c r="CX123" s="97"/>
    </row>
    <row r="124" spans="1:102" ht="12.75">
      <c r="A124" s="95" t="str">
        <f>IF(Entries!$E128=0," ",Entries!$A128)</f>
        <v> </v>
      </c>
      <c r="B124" s="96" t="str">
        <f ca="1" t="shared" si="3"/>
        <v> </v>
      </c>
      <c r="C124" s="95" t="str">
        <f>IF(Entries!$E128=0," ",Entries!$A128)</f>
        <v> </v>
      </c>
      <c r="D124" s="97"/>
      <c r="E124" s="100" t="str">
        <f>$A$63</f>
        <v> </v>
      </c>
      <c r="F124" s="100" t="str">
        <f>$A$64</f>
        <v> </v>
      </c>
      <c r="G124" s="100" t="str">
        <f>$A$65</f>
        <v> </v>
      </c>
      <c r="H124" s="100" t="str">
        <f>$A$66</f>
        <v> </v>
      </c>
      <c r="I124" s="100" t="str">
        <f>$A$67</f>
        <v> </v>
      </c>
      <c r="J124" s="100" t="str">
        <f>$A$68</f>
        <v> </v>
      </c>
      <c r="K124" s="100" t="str">
        <f>$A$69</f>
        <v> </v>
      </c>
      <c r="L124" s="100" t="str">
        <f>$A$70</f>
        <v> </v>
      </c>
      <c r="M124" s="100" t="str">
        <f>$A$71</f>
        <v> </v>
      </c>
      <c r="N124" s="100" t="str">
        <f>$A$72</f>
        <v> </v>
      </c>
      <c r="O124" s="100" t="str">
        <f>$A$73</f>
        <v> </v>
      </c>
      <c r="P124" s="100" t="str">
        <f>$A$74</f>
        <v> </v>
      </c>
      <c r="Q124" s="100" t="str">
        <f>$A$75</f>
        <v> </v>
      </c>
      <c r="R124" s="100" t="str">
        <f>$A$76</f>
        <v> </v>
      </c>
      <c r="S124" s="100" t="str">
        <f>$A$77</f>
        <v> </v>
      </c>
      <c r="T124" s="100" t="str">
        <f>$A$78</f>
        <v> </v>
      </c>
      <c r="U124" s="100" t="str">
        <f>$A$79</f>
        <v> </v>
      </c>
      <c r="V124" s="100" t="str">
        <f>$A$80</f>
        <v> </v>
      </c>
      <c r="W124" s="100" t="str">
        <f>$A$81</f>
        <v> </v>
      </c>
      <c r="X124" s="100" t="str">
        <f>$A$82</f>
        <v> </v>
      </c>
      <c r="Y124" s="100" t="str">
        <f>$A$83</f>
        <v> </v>
      </c>
      <c r="Z124" s="100" t="str">
        <f>$A$84</f>
        <v> </v>
      </c>
      <c r="AA124" s="100" t="str">
        <f>$A$85</f>
        <v> </v>
      </c>
      <c r="AB124" s="100" t="str">
        <f>$A$86</f>
        <v> </v>
      </c>
      <c r="AC124" s="100" t="str">
        <f>$A$87</f>
        <v> </v>
      </c>
      <c r="AD124" s="100" t="str">
        <f>$A$88</f>
        <v> </v>
      </c>
      <c r="AE124" s="100" t="str">
        <f>$A$89</f>
        <v> </v>
      </c>
      <c r="AF124" s="100" t="str">
        <f>$A$90</f>
        <v> </v>
      </c>
      <c r="AG124" s="100" t="str">
        <f>$A$91</f>
        <v> </v>
      </c>
      <c r="AH124" s="100" t="str">
        <f>$A$92</f>
        <v> </v>
      </c>
      <c r="AI124" s="100" t="str">
        <f>$A$93</f>
        <v> </v>
      </c>
      <c r="AJ124" s="100" t="str">
        <f>$A$94</f>
        <v> </v>
      </c>
      <c r="AK124" s="100" t="str">
        <f>$A$95</f>
        <v> </v>
      </c>
      <c r="AL124" s="100" t="str">
        <f>$A$96</f>
        <v> </v>
      </c>
      <c r="AM124" s="100" t="str">
        <f>$A$97</f>
        <v> </v>
      </c>
      <c r="AN124" s="100" t="str">
        <f>$A$98</f>
        <v> </v>
      </c>
      <c r="AO124" s="100" t="str">
        <f>$A$99</f>
        <v> </v>
      </c>
      <c r="AP124" s="100" t="str">
        <f>$A$100</f>
        <v> </v>
      </c>
      <c r="AQ124" s="100" t="str">
        <f>$A$101</f>
        <v> </v>
      </c>
      <c r="AR124" s="100" t="str">
        <f>$A$102</f>
        <v> </v>
      </c>
      <c r="AS124" s="100" t="str">
        <f>$A$103</f>
        <v> </v>
      </c>
      <c r="AT124" s="100" t="str">
        <f>$A$104</f>
        <v> </v>
      </c>
      <c r="AU124" s="100" t="str">
        <f>$A$105</f>
        <v> </v>
      </c>
      <c r="AV124" s="100" t="str">
        <f>$A$106</f>
        <v> </v>
      </c>
      <c r="AW124" s="100" t="str">
        <f>$A$107</f>
        <v> </v>
      </c>
      <c r="AX124" s="100" t="str">
        <f>$A$108</f>
        <v> </v>
      </c>
      <c r="AY124" s="100" t="str">
        <f>$A$109</f>
        <v> </v>
      </c>
      <c r="AZ124" s="100" t="str">
        <f>$A$110</f>
        <v> </v>
      </c>
      <c r="BA124" s="100" t="str">
        <f>$A$111</f>
        <v> </v>
      </c>
      <c r="BB124" s="100" t="str">
        <f>$A$112</f>
        <v> </v>
      </c>
      <c r="BC124" s="100" t="str">
        <f>$A$113</f>
        <v> </v>
      </c>
      <c r="BD124" s="100" t="str">
        <f>$A$114</f>
        <v> </v>
      </c>
      <c r="BE124" s="100" t="str">
        <f>$A$115</f>
        <v> </v>
      </c>
      <c r="BF124" s="100" t="str">
        <f>$A$116</f>
        <v> </v>
      </c>
      <c r="BG124" s="100" t="str">
        <f>$A$117</f>
        <v> </v>
      </c>
      <c r="BH124" s="100" t="str">
        <f>$A$118</f>
        <v> </v>
      </c>
      <c r="BI124" s="100" t="str">
        <f>$A$119</f>
        <v> </v>
      </c>
      <c r="BJ124" s="100" t="str">
        <f>$A$120</f>
        <v> </v>
      </c>
      <c r="BK124" s="100" t="str">
        <f>$A$121</f>
        <v> </v>
      </c>
      <c r="BL124" s="100" t="str">
        <f>$A$122</f>
        <v> </v>
      </c>
      <c r="BM124" s="100" t="str">
        <f>$A$123</f>
        <v> </v>
      </c>
      <c r="BN124" s="100"/>
      <c r="BO124" s="100"/>
      <c r="BP124" s="100"/>
      <c r="BQ124" s="100"/>
      <c r="BR124" s="97"/>
      <c r="BS124" s="97"/>
      <c r="BT124" s="97"/>
      <c r="BU124" s="97"/>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row>
    <row r="125" spans="1:102" ht="12.75">
      <c r="A125" s="95" t="str">
        <f>IF(Entries!$E129=0," ",Entries!$A129)</f>
        <v> </v>
      </c>
      <c r="B125" s="96" t="str">
        <f ca="1" t="shared" si="3"/>
        <v> </v>
      </c>
      <c r="C125" s="95" t="str">
        <f>IF(Entries!$E129=0," ",Entries!$A129)</f>
        <v> </v>
      </c>
      <c r="D125" s="97"/>
      <c r="E125" s="100"/>
      <c r="F125" s="100"/>
      <c r="G125" s="100"/>
      <c r="H125" s="100"/>
      <c r="I125" s="100"/>
      <c r="J125" s="100"/>
      <c r="K125" s="100"/>
      <c r="L125" s="100"/>
      <c r="M125" s="100"/>
      <c r="N125" s="100"/>
      <c r="O125" s="100"/>
      <c r="P125" s="100"/>
      <c r="Q125" s="100"/>
      <c r="R125" s="100"/>
      <c r="S125" s="100"/>
      <c r="T125" s="100"/>
      <c r="U125" s="100"/>
      <c r="V125" s="100"/>
      <c r="W125" s="100"/>
      <c r="X125" s="100"/>
      <c r="Y125" s="100"/>
      <c r="Z125" s="100"/>
      <c r="AA125" s="100"/>
      <c r="AB125" s="100"/>
      <c r="AC125" s="100"/>
      <c r="AD125" s="100"/>
      <c r="AE125" s="100"/>
      <c r="AF125" s="100"/>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H125" s="100"/>
      <c r="BI125" s="100"/>
      <c r="BJ125" s="100"/>
      <c r="BK125" s="100"/>
      <c r="BL125" s="100"/>
      <c r="BM125" s="100"/>
      <c r="BN125" s="100"/>
      <c r="BO125" s="100"/>
      <c r="BP125" s="100"/>
      <c r="BQ125" s="100"/>
      <c r="BR125" s="97"/>
      <c r="BS125" s="97"/>
      <c r="BT125" s="97"/>
      <c r="BU125" s="97"/>
      <c r="BV125" s="97"/>
      <c r="BW125" s="97"/>
      <c r="BX125" s="97"/>
      <c r="BY125" s="97"/>
      <c r="BZ125" s="97"/>
      <c r="CA125" s="97"/>
      <c r="CB125" s="97"/>
      <c r="CC125" s="97"/>
      <c r="CD125" s="97"/>
      <c r="CE125" s="97"/>
      <c r="CF125" s="97"/>
      <c r="CG125" s="97"/>
      <c r="CH125" s="97"/>
      <c r="CI125" s="97"/>
      <c r="CJ125" s="97"/>
      <c r="CK125" s="97"/>
      <c r="CL125" s="97"/>
      <c r="CM125" s="97"/>
      <c r="CN125" s="97"/>
      <c r="CO125" s="97"/>
      <c r="CP125" s="97"/>
      <c r="CQ125" s="97"/>
      <c r="CR125" s="97"/>
      <c r="CS125" s="97"/>
      <c r="CT125" s="97"/>
      <c r="CU125" s="97"/>
      <c r="CV125" s="97"/>
      <c r="CW125" s="97"/>
      <c r="CX125" s="97"/>
    </row>
    <row r="126" spans="1:102" ht="12.75">
      <c r="A126" s="95" t="str">
        <f>IF(Entries!$E130=0," ",Entries!$A130)</f>
        <v> </v>
      </c>
      <c r="B126" s="96" t="str">
        <f ca="1" t="shared" si="3"/>
        <v> </v>
      </c>
      <c r="C126" s="95" t="str">
        <f>IF(Entries!$E130=0," ",Entries!$A130)</f>
        <v> </v>
      </c>
      <c r="D126" s="97"/>
      <c r="E126" s="100" t="str">
        <f>$A$64</f>
        <v> </v>
      </c>
      <c r="F126" s="100" t="str">
        <f>$A$65</f>
        <v> </v>
      </c>
      <c r="G126" s="100" t="str">
        <f>$A$66</f>
        <v> </v>
      </c>
      <c r="H126" s="100" t="str">
        <f>$A$67</f>
        <v> </v>
      </c>
      <c r="I126" s="100" t="str">
        <f>$A$68</f>
        <v> </v>
      </c>
      <c r="J126" s="100" t="str">
        <f>$A$69</f>
        <v> </v>
      </c>
      <c r="K126" s="100" t="str">
        <f>$A$70</f>
        <v> </v>
      </c>
      <c r="L126" s="100" t="str">
        <f>$A$71</f>
        <v> </v>
      </c>
      <c r="M126" s="100" t="str">
        <f>$A$72</f>
        <v> </v>
      </c>
      <c r="N126" s="100" t="str">
        <f>$A$73</f>
        <v> </v>
      </c>
      <c r="O126" s="100" t="str">
        <f>$A$74</f>
        <v> </v>
      </c>
      <c r="P126" s="100" t="str">
        <f>$A$75</f>
        <v> </v>
      </c>
      <c r="Q126" s="100" t="str">
        <f>$A$76</f>
        <v> </v>
      </c>
      <c r="R126" s="100" t="str">
        <f>$A$77</f>
        <v> </v>
      </c>
      <c r="S126" s="100" t="str">
        <f>$A$78</f>
        <v> </v>
      </c>
      <c r="T126" s="100" t="str">
        <f>$A$79</f>
        <v> </v>
      </c>
      <c r="U126" s="100" t="str">
        <f>$A$80</f>
        <v> </v>
      </c>
      <c r="V126" s="100" t="str">
        <f>$A$81</f>
        <v> </v>
      </c>
      <c r="W126" s="100" t="str">
        <f>$A$82</f>
        <v> </v>
      </c>
      <c r="X126" s="100" t="str">
        <f>$A$83</f>
        <v> </v>
      </c>
      <c r="Y126" s="100" t="str">
        <f>$A$84</f>
        <v> </v>
      </c>
      <c r="Z126" s="100" t="str">
        <f>$A$85</f>
        <v> </v>
      </c>
      <c r="AA126" s="100" t="str">
        <f>$A$86</f>
        <v> </v>
      </c>
      <c r="AB126" s="100" t="str">
        <f>$A$87</f>
        <v> </v>
      </c>
      <c r="AC126" s="100" t="str">
        <f>$A$88</f>
        <v> </v>
      </c>
      <c r="AD126" s="100" t="str">
        <f>$A$89</f>
        <v> </v>
      </c>
      <c r="AE126" s="100" t="str">
        <f>$A$90</f>
        <v> </v>
      </c>
      <c r="AF126" s="100" t="str">
        <f>$A$91</f>
        <v> </v>
      </c>
      <c r="AG126" s="100" t="str">
        <f>$A$92</f>
        <v> </v>
      </c>
      <c r="AH126" s="100" t="str">
        <f>$A$93</f>
        <v> </v>
      </c>
      <c r="AI126" s="100" t="str">
        <f>$A$94</f>
        <v> </v>
      </c>
      <c r="AJ126" s="100" t="str">
        <f>$A$95</f>
        <v> </v>
      </c>
      <c r="AK126" s="100" t="str">
        <f>$A$96</f>
        <v> </v>
      </c>
      <c r="AL126" s="100" t="str">
        <f>$A$97</f>
        <v> </v>
      </c>
      <c r="AM126" s="100" t="str">
        <f>$A$98</f>
        <v> </v>
      </c>
      <c r="AN126" s="100" t="str">
        <f>$A$99</f>
        <v> </v>
      </c>
      <c r="AO126" s="100" t="str">
        <f>$A$100</f>
        <v> </v>
      </c>
      <c r="AP126" s="100" t="str">
        <f>$A$101</f>
        <v> </v>
      </c>
      <c r="AQ126" s="100" t="str">
        <f>$A$102</f>
        <v> </v>
      </c>
      <c r="AR126" s="100" t="str">
        <f>$A$103</f>
        <v> </v>
      </c>
      <c r="AS126" s="100" t="str">
        <f>$A$104</f>
        <v> </v>
      </c>
      <c r="AT126" s="100" t="str">
        <f>$A$105</f>
        <v> </v>
      </c>
      <c r="AU126" s="100" t="str">
        <f>$A$106</f>
        <v> </v>
      </c>
      <c r="AV126" s="100" t="str">
        <f>$A$107</f>
        <v> </v>
      </c>
      <c r="AW126" s="100" t="str">
        <f>$A$108</f>
        <v> </v>
      </c>
      <c r="AX126" s="100" t="str">
        <f>$A$109</f>
        <v> </v>
      </c>
      <c r="AY126" s="100" t="str">
        <f>$A$110</f>
        <v> </v>
      </c>
      <c r="AZ126" s="100" t="str">
        <f>$A$111</f>
        <v> </v>
      </c>
      <c r="BA126" s="100" t="str">
        <f>$A$112</f>
        <v> </v>
      </c>
      <c r="BB126" s="100" t="str">
        <f>$A$113</f>
        <v> </v>
      </c>
      <c r="BC126" s="100" t="str">
        <f>$A$114</f>
        <v> </v>
      </c>
      <c r="BD126" s="100" t="str">
        <f>$A$115</f>
        <v> </v>
      </c>
      <c r="BE126" s="100" t="str">
        <f>$A$116</f>
        <v> </v>
      </c>
      <c r="BF126" s="100" t="str">
        <f>$A$117</f>
        <v> </v>
      </c>
      <c r="BG126" s="100" t="str">
        <f>$A$118</f>
        <v> </v>
      </c>
      <c r="BH126" s="100" t="str">
        <f>$A$119</f>
        <v> </v>
      </c>
      <c r="BI126" s="100" t="str">
        <f>$A$120</f>
        <v> </v>
      </c>
      <c r="BJ126" s="100" t="str">
        <f>$A$121</f>
        <v> </v>
      </c>
      <c r="BK126" s="100" t="str">
        <f>$A$122</f>
        <v> </v>
      </c>
      <c r="BL126" s="100" t="str">
        <f>$A$123</f>
        <v> </v>
      </c>
      <c r="BM126" s="100" t="str">
        <f>$A$124</f>
        <v> </v>
      </c>
      <c r="BN126" s="100" t="str">
        <f>$A$125</f>
        <v> </v>
      </c>
      <c r="BO126" s="100"/>
      <c r="BP126" s="100"/>
      <c r="BQ126" s="100"/>
      <c r="BR126" s="97"/>
      <c r="BS126" s="97"/>
      <c r="BT126" s="97"/>
      <c r="BU126" s="97"/>
      <c r="BV126" s="97"/>
      <c r="BW126" s="97"/>
      <c r="BX126" s="97"/>
      <c r="BY126" s="97"/>
      <c r="BZ126" s="97"/>
      <c r="CA126" s="97"/>
      <c r="CB126" s="97"/>
      <c r="CC126" s="97"/>
      <c r="CD126" s="97"/>
      <c r="CE126" s="97"/>
      <c r="CF126" s="97"/>
      <c r="CG126" s="97"/>
      <c r="CH126" s="97"/>
      <c r="CI126" s="97"/>
      <c r="CJ126" s="97"/>
      <c r="CK126" s="97"/>
      <c r="CL126" s="97"/>
      <c r="CM126" s="97"/>
      <c r="CN126" s="97"/>
      <c r="CO126" s="97"/>
      <c r="CP126" s="97"/>
      <c r="CQ126" s="97"/>
      <c r="CR126" s="97"/>
      <c r="CS126" s="97"/>
      <c r="CT126" s="97"/>
      <c r="CU126" s="97"/>
      <c r="CV126" s="97"/>
      <c r="CW126" s="97"/>
      <c r="CX126" s="97"/>
    </row>
    <row r="127" spans="1:102" ht="12.75">
      <c r="A127" s="95" t="str">
        <f>IF(Entries!$E131=0," ",Entries!$A131)</f>
        <v> </v>
      </c>
      <c r="B127" s="96" t="str">
        <f ca="1" t="shared" si="3"/>
        <v> </v>
      </c>
      <c r="C127" s="95" t="str">
        <f>IF(Entries!$E131=0," ",Entries!$A131)</f>
        <v> </v>
      </c>
      <c r="D127" s="97"/>
      <c r="E127" s="100"/>
      <c r="F127" s="100"/>
      <c r="G127" s="100"/>
      <c r="H127" s="100"/>
      <c r="I127" s="100"/>
      <c r="J127" s="100"/>
      <c r="K127" s="100"/>
      <c r="L127" s="100"/>
      <c r="M127" s="100"/>
      <c r="N127" s="100"/>
      <c r="O127" s="100"/>
      <c r="P127" s="100"/>
      <c r="Q127" s="100"/>
      <c r="R127" s="100"/>
      <c r="S127" s="100"/>
      <c r="T127" s="100"/>
      <c r="U127" s="100"/>
      <c r="V127" s="100"/>
      <c r="W127" s="100"/>
      <c r="X127" s="100"/>
      <c r="Y127" s="100"/>
      <c r="Z127" s="100"/>
      <c r="AA127" s="100"/>
      <c r="AB127" s="100"/>
      <c r="AC127" s="100"/>
      <c r="AD127" s="100"/>
      <c r="AE127" s="100"/>
      <c r="AF127" s="100"/>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00"/>
      <c r="BI127" s="100"/>
      <c r="BJ127" s="100"/>
      <c r="BK127" s="100"/>
      <c r="BL127" s="100"/>
      <c r="BM127" s="100"/>
      <c r="BN127" s="100"/>
      <c r="BO127" s="100"/>
      <c r="BP127" s="100"/>
      <c r="BQ127" s="100"/>
      <c r="BR127" s="97"/>
      <c r="BS127" s="97"/>
      <c r="BT127" s="97"/>
      <c r="BU127" s="97"/>
      <c r="BV127" s="97"/>
      <c r="BW127" s="97"/>
      <c r="BX127" s="97"/>
      <c r="BY127" s="97"/>
      <c r="BZ127" s="97"/>
      <c r="CA127" s="97"/>
      <c r="CB127" s="97"/>
      <c r="CC127" s="97"/>
      <c r="CD127" s="97"/>
      <c r="CE127" s="97"/>
      <c r="CF127" s="97"/>
      <c r="CG127" s="97"/>
      <c r="CH127" s="97"/>
      <c r="CI127" s="97"/>
      <c r="CJ127" s="97"/>
      <c r="CK127" s="97"/>
      <c r="CL127" s="97"/>
      <c r="CM127" s="97"/>
      <c r="CN127" s="97"/>
      <c r="CO127" s="97"/>
      <c r="CP127" s="97"/>
      <c r="CQ127" s="97"/>
      <c r="CR127" s="97"/>
      <c r="CS127" s="97"/>
      <c r="CT127" s="97"/>
      <c r="CU127" s="97"/>
      <c r="CV127" s="97"/>
      <c r="CW127" s="97"/>
      <c r="CX127" s="97"/>
    </row>
    <row r="128" spans="1:102" ht="12.75">
      <c r="A128" s="95" t="str">
        <f>IF(Entries!$E132=0," ",Entries!$A132)</f>
        <v> </v>
      </c>
      <c r="B128" s="96" t="str">
        <f ca="1" t="shared" si="3"/>
        <v> </v>
      </c>
      <c r="C128" s="95" t="str">
        <f>IF(Entries!$E132=0," ",Entries!$A132)</f>
        <v> </v>
      </c>
      <c r="D128" s="97"/>
      <c r="E128" s="100" t="str">
        <f>$A$65</f>
        <v> </v>
      </c>
      <c r="F128" s="100" t="str">
        <f>$A$66</f>
        <v> </v>
      </c>
      <c r="G128" s="100" t="str">
        <f>$A$67</f>
        <v> </v>
      </c>
      <c r="H128" s="100" t="str">
        <f>$A$68</f>
        <v> </v>
      </c>
      <c r="I128" s="100" t="str">
        <f>$A$69</f>
        <v> </v>
      </c>
      <c r="J128" s="100" t="str">
        <f>$A$70</f>
        <v> </v>
      </c>
      <c r="K128" s="100" t="str">
        <f>$A$71</f>
        <v> </v>
      </c>
      <c r="L128" s="100" t="str">
        <f>$A$72</f>
        <v> </v>
      </c>
      <c r="M128" s="100" t="str">
        <f>$A$73</f>
        <v> </v>
      </c>
      <c r="N128" s="100" t="str">
        <f>$A$74</f>
        <v> </v>
      </c>
      <c r="O128" s="100" t="str">
        <f>$A$75</f>
        <v> </v>
      </c>
      <c r="P128" s="100" t="str">
        <f>$A$76</f>
        <v> </v>
      </c>
      <c r="Q128" s="100" t="str">
        <f>$A$77</f>
        <v> </v>
      </c>
      <c r="R128" s="100" t="str">
        <f>$A$78</f>
        <v> </v>
      </c>
      <c r="S128" s="100" t="str">
        <f>$A$79</f>
        <v> </v>
      </c>
      <c r="T128" s="100" t="str">
        <f>$A$80</f>
        <v> </v>
      </c>
      <c r="U128" s="100" t="str">
        <f>$A$81</f>
        <v> </v>
      </c>
      <c r="V128" s="100" t="str">
        <f>$A$82</f>
        <v> </v>
      </c>
      <c r="W128" s="100" t="str">
        <f>$A$83</f>
        <v> </v>
      </c>
      <c r="X128" s="100" t="str">
        <f>$A$84</f>
        <v> </v>
      </c>
      <c r="Y128" s="100" t="str">
        <f>$A$85</f>
        <v> </v>
      </c>
      <c r="Z128" s="100" t="str">
        <f>$A$86</f>
        <v> </v>
      </c>
      <c r="AA128" s="100" t="str">
        <f>$A$87</f>
        <v> </v>
      </c>
      <c r="AB128" s="100" t="str">
        <f>$A$88</f>
        <v> </v>
      </c>
      <c r="AC128" s="100" t="str">
        <f>$A$89</f>
        <v> </v>
      </c>
      <c r="AD128" s="100" t="str">
        <f>$A$90</f>
        <v> </v>
      </c>
      <c r="AE128" s="100" t="str">
        <f>$A$91</f>
        <v> </v>
      </c>
      <c r="AF128" s="100" t="str">
        <f>$A$92</f>
        <v> </v>
      </c>
      <c r="AG128" s="100" t="str">
        <f>$A$93</f>
        <v> </v>
      </c>
      <c r="AH128" s="100" t="str">
        <f>$A$94</f>
        <v> </v>
      </c>
      <c r="AI128" s="100" t="str">
        <f>$A$95</f>
        <v> </v>
      </c>
      <c r="AJ128" s="100" t="str">
        <f>$A$96</f>
        <v> </v>
      </c>
      <c r="AK128" s="100" t="str">
        <f>$A$97</f>
        <v> </v>
      </c>
      <c r="AL128" s="100" t="str">
        <f>$A$98</f>
        <v> </v>
      </c>
      <c r="AM128" s="100" t="str">
        <f>$A$99</f>
        <v> </v>
      </c>
      <c r="AN128" s="100" t="str">
        <f>$A$100</f>
        <v> </v>
      </c>
      <c r="AO128" s="100" t="str">
        <f>$A$101</f>
        <v> </v>
      </c>
      <c r="AP128" s="100" t="str">
        <f>$A$102</f>
        <v> </v>
      </c>
      <c r="AQ128" s="100" t="str">
        <f>$A$103</f>
        <v> </v>
      </c>
      <c r="AR128" s="100" t="str">
        <f>$A$104</f>
        <v> </v>
      </c>
      <c r="AS128" s="100" t="str">
        <f>$A$105</f>
        <v> </v>
      </c>
      <c r="AT128" s="100" t="str">
        <f>$A$106</f>
        <v> </v>
      </c>
      <c r="AU128" s="100" t="str">
        <f>$A$107</f>
        <v> </v>
      </c>
      <c r="AV128" s="100" t="str">
        <f>$A$108</f>
        <v> </v>
      </c>
      <c r="AW128" s="100" t="str">
        <f>$A$109</f>
        <v> </v>
      </c>
      <c r="AX128" s="100" t="str">
        <f>$A$110</f>
        <v> </v>
      </c>
      <c r="AY128" s="100" t="str">
        <f>$A$111</f>
        <v> </v>
      </c>
      <c r="AZ128" s="100" t="str">
        <f>$A$112</f>
        <v> </v>
      </c>
      <c r="BA128" s="100" t="str">
        <f>$A$113</f>
        <v> </v>
      </c>
      <c r="BB128" s="100" t="str">
        <f>$A$114</f>
        <v> </v>
      </c>
      <c r="BC128" s="100" t="str">
        <f>$A$115</f>
        <v> </v>
      </c>
      <c r="BD128" s="100" t="str">
        <f>$A$116</f>
        <v> </v>
      </c>
      <c r="BE128" s="100" t="str">
        <f>$A$117</f>
        <v> </v>
      </c>
      <c r="BF128" s="100" t="str">
        <f>$A$118</f>
        <v> </v>
      </c>
      <c r="BG128" s="100" t="str">
        <f>$A$119</f>
        <v> </v>
      </c>
      <c r="BH128" s="100" t="str">
        <f>$A$120</f>
        <v> </v>
      </c>
      <c r="BI128" s="100" t="str">
        <f>$A$121</f>
        <v> </v>
      </c>
      <c r="BJ128" s="100" t="str">
        <f>$A$122</f>
        <v> </v>
      </c>
      <c r="BK128" s="100" t="str">
        <f>$A$123</f>
        <v> </v>
      </c>
      <c r="BL128" s="100" t="str">
        <f>$A$124</f>
        <v> </v>
      </c>
      <c r="BM128" s="100" t="str">
        <f>$A$125</f>
        <v> </v>
      </c>
      <c r="BN128" s="100" t="str">
        <f>$A$126</f>
        <v> </v>
      </c>
      <c r="BO128" s="100" t="str">
        <f>$A$127</f>
        <v> </v>
      </c>
      <c r="BP128" s="100"/>
      <c r="BQ128" s="100"/>
      <c r="BR128" s="97"/>
      <c r="BS128" s="97"/>
      <c r="BT128" s="97"/>
      <c r="BU128" s="97"/>
      <c r="BV128" s="97"/>
      <c r="BW128" s="97"/>
      <c r="BX128" s="97"/>
      <c r="BY128" s="97"/>
      <c r="BZ128" s="97"/>
      <c r="CA128" s="97"/>
      <c r="CB128" s="97"/>
      <c r="CC128" s="97"/>
      <c r="CD128" s="97"/>
      <c r="CE128" s="97"/>
      <c r="CF128" s="97"/>
      <c r="CG128" s="97"/>
      <c r="CH128" s="97"/>
      <c r="CI128" s="97"/>
      <c r="CJ128" s="97"/>
      <c r="CK128" s="97"/>
      <c r="CL128" s="97"/>
      <c r="CM128" s="97"/>
      <c r="CN128" s="97"/>
      <c r="CO128" s="97"/>
      <c r="CP128" s="97"/>
      <c r="CQ128" s="97"/>
      <c r="CR128" s="97"/>
      <c r="CS128" s="97"/>
      <c r="CT128" s="97"/>
      <c r="CU128" s="97"/>
      <c r="CV128" s="97"/>
      <c r="CW128" s="97"/>
      <c r="CX128" s="97"/>
    </row>
    <row r="129" spans="1:102" ht="12.75">
      <c r="A129" s="95" t="str">
        <f>IF(Entries!$E133=0," ",Entries!$A133)</f>
        <v> </v>
      </c>
      <c r="B129" s="96" t="str">
        <f ca="1" t="shared" si="3"/>
        <v> </v>
      </c>
      <c r="C129" s="95" t="str">
        <f>IF(Entries!$E133=0," ",Entries!$A133)</f>
        <v> </v>
      </c>
      <c r="D129" s="97"/>
      <c r="E129" s="100"/>
      <c r="F129" s="100"/>
      <c r="G129" s="100"/>
      <c r="H129" s="100"/>
      <c r="I129" s="100"/>
      <c r="J129" s="100"/>
      <c r="K129" s="100"/>
      <c r="L129" s="100"/>
      <c r="M129" s="100"/>
      <c r="N129" s="100"/>
      <c r="O129" s="100"/>
      <c r="P129" s="100"/>
      <c r="Q129" s="100"/>
      <c r="R129" s="100"/>
      <c r="S129" s="100"/>
      <c r="T129" s="100"/>
      <c r="U129" s="100"/>
      <c r="V129" s="100"/>
      <c r="W129" s="100"/>
      <c r="X129" s="100"/>
      <c r="Y129" s="100"/>
      <c r="Z129" s="100"/>
      <c r="AA129" s="100"/>
      <c r="AB129" s="100"/>
      <c r="AC129" s="100"/>
      <c r="AD129" s="100"/>
      <c r="AE129" s="100"/>
      <c r="AF129" s="100"/>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00"/>
      <c r="BI129" s="100"/>
      <c r="BJ129" s="100"/>
      <c r="BK129" s="100"/>
      <c r="BL129" s="100"/>
      <c r="BM129" s="100"/>
      <c r="BN129" s="100"/>
      <c r="BO129" s="100"/>
      <c r="BP129" s="100"/>
      <c r="BQ129" s="100"/>
      <c r="BR129" s="97"/>
      <c r="BS129" s="97"/>
      <c r="BT129" s="97"/>
      <c r="BU129" s="97"/>
      <c r="BV129" s="97"/>
      <c r="BW129" s="97"/>
      <c r="BX129" s="97"/>
      <c r="BY129" s="97"/>
      <c r="BZ129" s="97"/>
      <c r="CA129" s="97"/>
      <c r="CB129" s="97"/>
      <c r="CC129" s="97"/>
      <c r="CD129" s="97"/>
      <c r="CE129" s="97"/>
      <c r="CF129" s="97"/>
      <c r="CG129" s="97"/>
      <c r="CH129" s="97"/>
      <c r="CI129" s="97"/>
      <c r="CJ129" s="97"/>
      <c r="CK129" s="97"/>
      <c r="CL129" s="97"/>
      <c r="CM129" s="97"/>
      <c r="CN129" s="97"/>
      <c r="CO129" s="97"/>
      <c r="CP129" s="97"/>
      <c r="CQ129" s="97"/>
      <c r="CR129" s="97"/>
      <c r="CS129" s="97"/>
      <c r="CT129" s="97"/>
      <c r="CU129" s="97"/>
      <c r="CV129" s="97"/>
      <c r="CW129" s="97"/>
      <c r="CX129" s="97"/>
    </row>
    <row r="130" spans="1:102" ht="12.75">
      <c r="A130" s="95" t="str">
        <f>IF(Entries!$E134=0," ",Entries!$A134)</f>
        <v> </v>
      </c>
      <c r="B130" s="96" t="str">
        <f ca="1" t="shared" si="3"/>
        <v> </v>
      </c>
      <c r="C130" s="95" t="str">
        <f>IF(Entries!$E134=0," ",Entries!$A134)</f>
        <v> </v>
      </c>
      <c r="D130" s="97"/>
      <c r="E130" s="100" t="str">
        <f>$A$66</f>
        <v> </v>
      </c>
      <c r="F130" s="100" t="str">
        <f>$A$67</f>
        <v> </v>
      </c>
      <c r="G130" s="100" t="str">
        <f>$A$68</f>
        <v> </v>
      </c>
      <c r="H130" s="100" t="str">
        <f>$A$69</f>
        <v> </v>
      </c>
      <c r="I130" s="100" t="str">
        <f>$A$70</f>
        <v> </v>
      </c>
      <c r="J130" s="100" t="str">
        <f>$A$71</f>
        <v> </v>
      </c>
      <c r="K130" s="100" t="str">
        <f>$A$72</f>
        <v> </v>
      </c>
      <c r="L130" s="100" t="str">
        <f>$A$73</f>
        <v> </v>
      </c>
      <c r="M130" s="100" t="str">
        <f>$A$74</f>
        <v> </v>
      </c>
      <c r="N130" s="100" t="str">
        <f>$A$75</f>
        <v> </v>
      </c>
      <c r="O130" s="100" t="str">
        <f>$A$76</f>
        <v> </v>
      </c>
      <c r="P130" s="100" t="str">
        <f>$A$77</f>
        <v> </v>
      </c>
      <c r="Q130" s="100" t="str">
        <f>$A$78</f>
        <v> </v>
      </c>
      <c r="R130" s="100" t="str">
        <f>$A$79</f>
        <v> </v>
      </c>
      <c r="S130" s="100" t="str">
        <f>$A$80</f>
        <v> </v>
      </c>
      <c r="T130" s="100" t="str">
        <f>$A$81</f>
        <v> </v>
      </c>
      <c r="U130" s="100" t="str">
        <f>$A$82</f>
        <v> </v>
      </c>
      <c r="V130" s="100" t="str">
        <f>$A$83</f>
        <v> </v>
      </c>
      <c r="W130" s="100" t="str">
        <f>$A$84</f>
        <v> </v>
      </c>
      <c r="X130" s="100" t="str">
        <f>$A$85</f>
        <v> </v>
      </c>
      <c r="Y130" s="100" t="str">
        <f>$A$86</f>
        <v> </v>
      </c>
      <c r="Z130" s="100" t="str">
        <f>$A$87</f>
        <v> </v>
      </c>
      <c r="AA130" s="100" t="str">
        <f>$A$88</f>
        <v> </v>
      </c>
      <c r="AB130" s="100" t="str">
        <f>$A$89</f>
        <v> </v>
      </c>
      <c r="AC130" s="100" t="str">
        <f>$A$90</f>
        <v> </v>
      </c>
      <c r="AD130" s="100" t="str">
        <f>$A$91</f>
        <v> </v>
      </c>
      <c r="AE130" s="100" t="str">
        <f>$A$92</f>
        <v> </v>
      </c>
      <c r="AF130" s="100" t="str">
        <f>$A$93</f>
        <v> </v>
      </c>
      <c r="AG130" s="100" t="str">
        <f>$A$94</f>
        <v> </v>
      </c>
      <c r="AH130" s="100" t="str">
        <f>$A$95</f>
        <v> </v>
      </c>
      <c r="AI130" s="100" t="str">
        <f>$A$96</f>
        <v> </v>
      </c>
      <c r="AJ130" s="100" t="str">
        <f>$A$97</f>
        <v> </v>
      </c>
      <c r="AK130" s="100" t="str">
        <f>$A$98</f>
        <v> </v>
      </c>
      <c r="AL130" s="100" t="str">
        <f>$A$99</f>
        <v> </v>
      </c>
      <c r="AM130" s="100" t="str">
        <f>$A$100</f>
        <v> </v>
      </c>
      <c r="AN130" s="100" t="str">
        <f>$A$101</f>
        <v> </v>
      </c>
      <c r="AO130" s="100" t="str">
        <f>$A$102</f>
        <v> </v>
      </c>
      <c r="AP130" s="100" t="str">
        <f>$A$103</f>
        <v> </v>
      </c>
      <c r="AQ130" s="100" t="str">
        <f>$A$104</f>
        <v> </v>
      </c>
      <c r="AR130" s="100" t="str">
        <f>$A$105</f>
        <v> </v>
      </c>
      <c r="AS130" s="100" t="str">
        <f>$A$106</f>
        <v> </v>
      </c>
      <c r="AT130" s="100" t="str">
        <f>$A$107</f>
        <v> </v>
      </c>
      <c r="AU130" s="100" t="str">
        <f>$A$108</f>
        <v> </v>
      </c>
      <c r="AV130" s="100" t="str">
        <f>$A$109</f>
        <v> </v>
      </c>
      <c r="AW130" s="100" t="str">
        <f>$A$110</f>
        <v> </v>
      </c>
      <c r="AX130" s="100" t="str">
        <f>$A$111</f>
        <v> </v>
      </c>
      <c r="AY130" s="100" t="str">
        <f>$A$112</f>
        <v> </v>
      </c>
      <c r="AZ130" s="100" t="str">
        <f>$A$113</f>
        <v> </v>
      </c>
      <c r="BA130" s="100" t="str">
        <f>$A$114</f>
        <v> </v>
      </c>
      <c r="BB130" s="100" t="str">
        <f>$A$115</f>
        <v> </v>
      </c>
      <c r="BC130" s="100" t="str">
        <f>$A$116</f>
        <v> </v>
      </c>
      <c r="BD130" s="100" t="str">
        <f>$A$117</f>
        <v> </v>
      </c>
      <c r="BE130" s="100" t="str">
        <f>$A$118</f>
        <v> </v>
      </c>
      <c r="BF130" s="100" t="str">
        <f>$A$119</f>
        <v> </v>
      </c>
      <c r="BG130" s="100" t="str">
        <f>$A$120</f>
        <v> </v>
      </c>
      <c r="BH130" s="100" t="str">
        <f>$A$121</f>
        <v> </v>
      </c>
      <c r="BI130" s="100" t="str">
        <f>$A$122</f>
        <v> </v>
      </c>
      <c r="BJ130" s="100" t="str">
        <f>$A$123</f>
        <v> </v>
      </c>
      <c r="BK130" s="100" t="str">
        <f>$A$124</f>
        <v> </v>
      </c>
      <c r="BL130" s="100" t="str">
        <f>$A$125</f>
        <v> </v>
      </c>
      <c r="BM130" s="100" t="str">
        <f>$A$126</f>
        <v> </v>
      </c>
      <c r="BN130" s="100" t="str">
        <f>$A$127</f>
        <v> </v>
      </c>
      <c r="BO130" s="100" t="str">
        <f>$A$128</f>
        <v> </v>
      </c>
      <c r="BP130" s="100" t="str">
        <f>$A$129</f>
        <v> </v>
      </c>
      <c r="BQ130" s="100"/>
      <c r="BR130" s="97"/>
      <c r="BS130" s="97"/>
      <c r="BT130" s="97"/>
      <c r="BU130" s="97"/>
      <c r="BV130" s="97"/>
      <c r="BW130" s="97"/>
      <c r="BX130" s="97"/>
      <c r="BY130" s="97"/>
      <c r="BZ130" s="97"/>
      <c r="CA130" s="97"/>
      <c r="CB130" s="97"/>
      <c r="CC130" s="97"/>
      <c r="CD130" s="97"/>
      <c r="CE130" s="97"/>
      <c r="CF130" s="97"/>
      <c r="CG130" s="97"/>
      <c r="CH130" s="97"/>
      <c r="CI130" s="97"/>
      <c r="CJ130" s="97"/>
      <c r="CK130" s="97"/>
      <c r="CL130" s="97"/>
      <c r="CM130" s="97"/>
      <c r="CN130" s="97"/>
      <c r="CO130" s="97"/>
      <c r="CP130" s="97"/>
      <c r="CQ130" s="97"/>
      <c r="CR130" s="97"/>
      <c r="CS130" s="97"/>
      <c r="CT130" s="97"/>
      <c r="CU130" s="97"/>
      <c r="CV130" s="97"/>
      <c r="CW130" s="97"/>
      <c r="CX130" s="97"/>
    </row>
    <row r="131" spans="1:102" ht="12.75">
      <c r="A131" s="97"/>
      <c r="B131" s="98"/>
      <c r="C131" s="98"/>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c r="AR131" s="97"/>
      <c r="AS131" s="97"/>
      <c r="AT131" s="97"/>
      <c r="AU131" s="97"/>
      <c r="AV131" s="97"/>
      <c r="AW131" s="97"/>
      <c r="AX131" s="97"/>
      <c r="AY131" s="97"/>
      <c r="AZ131" s="97"/>
      <c r="BA131" s="97"/>
      <c r="BB131" s="97"/>
      <c r="BC131" s="97"/>
      <c r="BD131" s="97"/>
      <c r="BE131" s="97"/>
      <c r="BF131" s="97"/>
      <c r="BG131" s="97"/>
      <c r="BH131" s="97"/>
      <c r="BI131" s="97"/>
      <c r="BJ131" s="97"/>
      <c r="BK131" s="97"/>
      <c r="BL131" s="97"/>
      <c r="BM131" s="97"/>
      <c r="BN131" s="97"/>
      <c r="BO131" s="97"/>
      <c r="BP131" s="97"/>
      <c r="BQ131" s="97"/>
      <c r="BR131" s="97"/>
      <c r="BS131" s="97"/>
      <c r="BT131" s="97"/>
      <c r="BU131" s="97"/>
      <c r="BV131" s="97"/>
      <c r="BW131" s="97"/>
      <c r="BX131" s="97"/>
      <c r="BY131" s="97"/>
      <c r="BZ131" s="97"/>
      <c r="CA131" s="97"/>
      <c r="CB131" s="97"/>
      <c r="CC131" s="97"/>
      <c r="CD131" s="97"/>
      <c r="CE131" s="97"/>
      <c r="CF131" s="97"/>
      <c r="CG131" s="97"/>
      <c r="CH131" s="97"/>
      <c r="CI131" s="97"/>
      <c r="CJ131" s="97"/>
      <c r="CK131" s="97"/>
      <c r="CL131" s="97"/>
      <c r="CM131" s="97"/>
      <c r="CN131" s="97"/>
      <c r="CO131" s="97"/>
      <c r="CP131" s="97"/>
      <c r="CQ131" s="97"/>
      <c r="CR131" s="97"/>
      <c r="CS131" s="97"/>
      <c r="CT131" s="97"/>
      <c r="CU131" s="97"/>
      <c r="CV131" s="97"/>
      <c r="CW131" s="97"/>
      <c r="CX131" s="97"/>
    </row>
    <row r="132" spans="1:102" ht="12.75">
      <c r="A132" s="97"/>
      <c r="B132" s="98"/>
      <c r="C132" s="98"/>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7"/>
      <c r="BU132" s="97"/>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row>
    <row r="133" spans="1:102" ht="12.75">
      <c r="A133" s="97"/>
      <c r="B133" s="98"/>
      <c r="C133" s="98"/>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c r="AR133" s="97"/>
      <c r="AS133" s="97"/>
      <c r="AT133" s="97"/>
      <c r="AU133" s="97"/>
      <c r="AV133" s="97"/>
      <c r="AW133" s="97"/>
      <c r="AX133" s="97"/>
      <c r="AY133" s="97"/>
      <c r="AZ133" s="97"/>
      <c r="BA133" s="97"/>
      <c r="BB133" s="97"/>
      <c r="BC133" s="97"/>
      <c r="BD133" s="97"/>
      <c r="BE133" s="97"/>
      <c r="BF133" s="97"/>
      <c r="BG133" s="97"/>
      <c r="BH133" s="97"/>
      <c r="BI133" s="97"/>
      <c r="BJ133" s="97"/>
      <c r="BK133" s="97"/>
      <c r="BL133" s="97"/>
      <c r="BM133" s="97"/>
      <c r="BN133" s="97"/>
      <c r="BO133" s="97"/>
      <c r="BP133" s="97"/>
      <c r="BQ133" s="97"/>
      <c r="BR133" s="97"/>
      <c r="BS133" s="97"/>
      <c r="BT133" s="97"/>
      <c r="BU133" s="97"/>
      <c r="BV133" s="97"/>
      <c r="BW133" s="97"/>
      <c r="BX133" s="97"/>
      <c r="BY133" s="97"/>
      <c r="BZ133" s="97"/>
      <c r="CA133" s="97"/>
      <c r="CB133" s="97"/>
      <c r="CC133" s="97"/>
      <c r="CD133" s="97"/>
      <c r="CE133" s="97"/>
      <c r="CF133" s="97"/>
      <c r="CG133" s="97"/>
      <c r="CH133" s="97"/>
      <c r="CI133" s="97"/>
      <c r="CJ133" s="97"/>
      <c r="CK133" s="97"/>
      <c r="CL133" s="97"/>
      <c r="CM133" s="97"/>
      <c r="CN133" s="97"/>
      <c r="CO133" s="97"/>
      <c r="CP133" s="97"/>
      <c r="CQ133" s="97"/>
      <c r="CR133" s="97"/>
      <c r="CS133" s="97"/>
      <c r="CT133" s="97"/>
      <c r="CU133" s="97"/>
      <c r="CV133" s="97"/>
      <c r="CW133" s="97"/>
      <c r="CX133" s="97"/>
    </row>
    <row r="134" spans="1:102" ht="12.75">
      <c r="A134" s="97"/>
      <c r="B134" s="98"/>
      <c r="C134" s="98"/>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c r="AR134" s="97"/>
      <c r="AS134" s="97"/>
      <c r="AT134" s="97"/>
      <c r="AU134" s="97"/>
      <c r="AV134" s="97"/>
      <c r="AW134" s="97"/>
      <c r="AX134" s="97"/>
      <c r="AY134" s="97"/>
      <c r="AZ134" s="97"/>
      <c r="BA134" s="97"/>
      <c r="BB134" s="97"/>
      <c r="BC134" s="97"/>
      <c r="BD134" s="97"/>
      <c r="BE134" s="97"/>
      <c r="BF134" s="97"/>
      <c r="BG134" s="97"/>
      <c r="BH134" s="97"/>
      <c r="BI134" s="97"/>
      <c r="BJ134" s="97"/>
      <c r="BK134" s="97"/>
      <c r="BL134" s="97"/>
      <c r="BM134" s="97"/>
      <c r="BN134" s="97"/>
      <c r="BO134" s="97"/>
      <c r="BP134" s="97"/>
      <c r="BQ134" s="97"/>
      <c r="BR134" s="97"/>
      <c r="BS134" s="97"/>
      <c r="BT134" s="97"/>
      <c r="BU134" s="97"/>
      <c r="BV134" s="97"/>
      <c r="BW134" s="97"/>
      <c r="BX134" s="97"/>
      <c r="BY134" s="97"/>
      <c r="BZ134" s="97"/>
      <c r="CA134" s="97"/>
      <c r="CB134" s="97"/>
      <c r="CC134" s="97"/>
      <c r="CD134" s="97"/>
      <c r="CE134" s="97"/>
      <c r="CF134" s="97"/>
      <c r="CG134" s="97"/>
      <c r="CH134" s="97"/>
      <c r="CI134" s="97"/>
      <c r="CJ134" s="97"/>
      <c r="CK134" s="97"/>
      <c r="CL134" s="97"/>
      <c r="CM134" s="97"/>
      <c r="CN134" s="97"/>
      <c r="CO134" s="97"/>
      <c r="CP134" s="97"/>
      <c r="CQ134" s="97"/>
      <c r="CR134" s="97"/>
      <c r="CS134" s="97"/>
      <c r="CT134" s="97"/>
      <c r="CU134" s="97"/>
      <c r="CV134" s="97"/>
      <c r="CW134" s="97"/>
      <c r="CX134" s="97"/>
    </row>
    <row r="135" spans="1:102" ht="12.75">
      <c r="A135" s="97"/>
      <c r="B135" s="98"/>
      <c r="C135" s="98"/>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c r="AR135" s="97"/>
      <c r="AS135" s="97"/>
      <c r="AT135" s="97"/>
      <c r="AU135" s="97"/>
      <c r="AV135" s="97"/>
      <c r="AW135" s="97"/>
      <c r="AX135" s="97"/>
      <c r="AY135" s="97"/>
      <c r="AZ135" s="97"/>
      <c r="BA135" s="97"/>
      <c r="BB135" s="97"/>
      <c r="BC135" s="97"/>
      <c r="BD135" s="97"/>
      <c r="BE135" s="97"/>
      <c r="BF135" s="97"/>
      <c r="BG135" s="97"/>
      <c r="BH135" s="97"/>
      <c r="BI135" s="97"/>
      <c r="BJ135" s="97"/>
      <c r="BK135" s="97"/>
      <c r="BL135" s="97"/>
      <c r="BM135" s="97"/>
      <c r="BN135" s="97"/>
      <c r="BO135" s="97"/>
      <c r="BP135" s="97"/>
      <c r="BQ135" s="97"/>
      <c r="BR135" s="97"/>
      <c r="BS135" s="97"/>
      <c r="BT135" s="97"/>
      <c r="BU135" s="97"/>
      <c r="BV135" s="97"/>
      <c r="BW135" s="97"/>
      <c r="BX135" s="97"/>
      <c r="BY135" s="97"/>
      <c r="BZ135" s="97"/>
      <c r="CA135" s="97"/>
      <c r="CB135" s="97"/>
      <c r="CC135" s="97"/>
      <c r="CD135" s="97"/>
      <c r="CE135" s="97"/>
      <c r="CF135" s="97"/>
      <c r="CG135" s="97"/>
      <c r="CH135" s="97"/>
      <c r="CI135" s="97"/>
      <c r="CJ135" s="97"/>
      <c r="CK135" s="97"/>
      <c r="CL135" s="97"/>
      <c r="CM135" s="97"/>
      <c r="CN135" s="97"/>
      <c r="CO135" s="97"/>
      <c r="CP135" s="97"/>
      <c r="CQ135" s="97"/>
      <c r="CR135" s="97"/>
      <c r="CS135" s="97"/>
      <c r="CT135" s="97"/>
      <c r="CU135" s="97"/>
      <c r="CV135" s="97"/>
      <c r="CW135" s="97"/>
      <c r="CX135" s="97"/>
    </row>
    <row r="136" spans="1:102" ht="12.75">
      <c r="A136" s="97"/>
      <c r="B136" s="98"/>
      <c r="C136" s="98"/>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c r="AR136" s="97"/>
      <c r="AS136" s="97"/>
      <c r="AT136" s="97"/>
      <c r="AU136" s="97"/>
      <c r="AV136" s="97"/>
      <c r="AW136" s="97"/>
      <c r="AX136" s="97"/>
      <c r="AY136" s="97"/>
      <c r="AZ136" s="97"/>
      <c r="BA136" s="97"/>
      <c r="BB136" s="97"/>
      <c r="BC136" s="97"/>
      <c r="BD136" s="97"/>
      <c r="BE136" s="97"/>
      <c r="BF136" s="97"/>
      <c r="BG136" s="97"/>
      <c r="BH136" s="97"/>
      <c r="BI136" s="97"/>
      <c r="BJ136" s="97"/>
      <c r="BK136" s="97"/>
      <c r="BL136" s="97"/>
      <c r="BM136" s="97"/>
      <c r="BN136" s="97"/>
      <c r="BO136" s="97"/>
      <c r="BP136" s="97"/>
      <c r="BQ136" s="97"/>
      <c r="BR136" s="97"/>
      <c r="BS136" s="97"/>
      <c r="BT136" s="97"/>
      <c r="BU136" s="97"/>
      <c r="BV136" s="97"/>
      <c r="BW136" s="97"/>
      <c r="BX136" s="97"/>
      <c r="BY136" s="97"/>
      <c r="BZ136" s="97"/>
      <c r="CA136" s="97"/>
      <c r="CB136" s="97"/>
      <c r="CC136" s="97"/>
      <c r="CD136" s="97"/>
      <c r="CE136" s="97"/>
      <c r="CF136" s="97"/>
      <c r="CG136" s="97"/>
      <c r="CH136" s="97"/>
      <c r="CI136" s="97"/>
      <c r="CJ136" s="97"/>
      <c r="CK136" s="97"/>
      <c r="CL136" s="97"/>
      <c r="CM136" s="97"/>
      <c r="CN136" s="97"/>
      <c r="CO136" s="97"/>
      <c r="CP136" s="97"/>
      <c r="CQ136" s="97"/>
      <c r="CR136" s="97"/>
      <c r="CS136" s="97"/>
      <c r="CT136" s="97"/>
      <c r="CU136" s="97"/>
      <c r="CV136" s="97"/>
      <c r="CW136" s="97"/>
      <c r="CX136" s="97"/>
    </row>
    <row r="137" spans="1:102" ht="12.75">
      <c r="A137" s="97"/>
      <c r="B137" s="98"/>
      <c r="C137" s="98"/>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c r="AR137" s="97"/>
      <c r="AS137" s="97"/>
      <c r="AT137" s="97"/>
      <c r="AU137" s="97"/>
      <c r="AV137" s="97"/>
      <c r="AW137" s="97"/>
      <c r="AX137" s="97"/>
      <c r="AY137" s="97"/>
      <c r="AZ137" s="97"/>
      <c r="BA137" s="97"/>
      <c r="BB137" s="97"/>
      <c r="BC137" s="97"/>
      <c r="BD137" s="97"/>
      <c r="BE137" s="97"/>
      <c r="BF137" s="97"/>
      <c r="BG137" s="97"/>
      <c r="BH137" s="97"/>
      <c r="BI137" s="97"/>
      <c r="BJ137" s="97"/>
      <c r="BK137" s="97"/>
      <c r="BL137" s="97"/>
      <c r="BM137" s="97"/>
      <c r="BN137" s="97"/>
      <c r="BO137" s="97"/>
      <c r="BP137" s="97"/>
      <c r="BQ137" s="97"/>
      <c r="BR137" s="97"/>
      <c r="BS137" s="97"/>
      <c r="BT137" s="97"/>
      <c r="BU137" s="97"/>
      <c r="BV137" s="97"/>
      <c r="BW137" s="97"/>
      <c r="BX137" s="97"/>
      <c r="BY137" s="97"/>
      <c r="BZ137" s="97"/>
      <c r="CA137" s="97"/>
      <c r="CB137" s="97"/>
      <c r="CC137" s="97"/>
      <c r="CD137" s="97"/>
      <c r="CE137" s="97"/>
      <c r="CF137" s="97"/>
      <c r="CG137" s="97"/>
      <c r="CH137" s="97"/>
      <c r="CI137" s="97"/>
      <c r="CJ137" s="97"/>
      <c r="CK137" s="97"/>
      <c r="CL137" s="97"/>
      <c r="CM137" s="97"/>
      <c r="CN137" s="97"/>
      <c r="CO137" s="97"/>
      <c r="CP137" s="97"/>
      <c r="CQ137" s="97"/>
      <c r="CR137" s="97"/>
      <c r="CS137" s="97"/>
      <c r="CT137" s="97"/>
      <c r="CU137" s="97"/>
      <c r="CV137" s="97"/>
      <c r="CW137" s="97"/>
      <c r="CX137" s="97"/>
    </row>
    <row r="138" spans="1:102" ht="12.75">
      <c r="A138" s="97"/>
      <c r="B138" s="98"/>
      <c r="C138" s="98"/>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c r="AR138" s="97"/>
      <c r="AS138" s="97"/>
      <c r="AT138" s="97"/>
      <c r="AU138" s="97"/>
      <c r="AV138" s="97"/>
      <c r="AW138" s="97"/>
      <c r="AX138" s="97"/>
      <c r="AY138" s="97"/>
      <c r="AZ138" s="97"/>
      <c r="BA138" s="97"/>
      <c r="BB138" s="97"/>
      <c r="BC138" s="97"/>
      <c r="BD138" s="97"/>
      <c r="BE138" s="97"/>
      <c r="BF138" s="97"/>
      <c r="BG138" s="97"/>
      <c r="BH138" s="97"/>
      <c r="BI138" s="97"/>
      <c r="BJ138" s="97"/>
      <c r="BK138" s="97"/>
      <c r="BL138" s="97"/>
      <c r="BM138" s="97"/>
      <c r="BN138" s="97"/>
      <c r="BO138" s="97"/>
      <c r="BP138" s="97"/>
      <c r="BQ138" s="97"/>
      <c r="BR138" s="97"/>
      <c r="BS138" s="97"/>
      <c r="BT138" s="97"/>
      <c r="BU138" s="97"/>
      <c r="BV138" s="97"/>
      <c r="BW138" s="97"/>
      <c r="BX138" s="97"/>
      <c r="BY138" s="97"/>
      <c r="BZ138" s="97"/>
      <c r="CA138" s="97"/>
      <c r="CB138" s="97"/>
      <c r="CC138" s="97"/>
      <c r="CD138" s="97"/>
      <c r="CE138" s="97"/>
      <c r="CF138" s="97"/>
      <c r="CG138" s="97"/>
      <c r="CH138" s="97"/>
      <c r="CI138" s="97"/>
      <c r="CJ138" s="97"/>
      <c r="CK138" s="97"/>
      <c r="CL138" s="97"/>
      <c r="CM138" s="97"/>
      <c r="CN138" s="97"/>
      <c r="CO138" s="97"/>
      <c r="CP138" s="97"/>
      <c r="CQ138" s="97"/>
      <c r="CR138" s="97"/>
      <c r="CS138" s="97"/>
      <c r="CT138" s="97"/>
      <c r="CU138" s="97"/>
      <c r="CV138" s="97"/>
      <c r="CW138" s="97"/>
      <c r="CX138" s="97"/>
    </row>
    <row r="139" spans="1:102" ht="12.75">
      <c r="A139" s="97"/>
      <c r="B139" s="98"/>
      <c r="C139" s="98"/>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c r="AR139" s="97"/>
      <c r="AS139" s="97"/>
      <c r="AT139" s="97"/>
      <c r="AU139" s="97"/>
      <c r="AV139" s="97"/>
      <c r="AW139" s="97"/>
      <c r="AX139" s="97"/>
      <c r="AY139" s="97"/>
      <c r="AZ139" s="97"/>
      <c r="BA139" s="97"/>
      <c r="BB139" s="97"/>
      <c r="BC139" s="97"/>
      <c r="BD139" s="97"/>
      <c r="BE139" s="97"/>
      <c r="BF139" s="97"/>
      <c r="BG139" s="97"/>
      <c r="BH139" s="97"/>
      <c r="BI139" s="97"/>
      <c r="BJ139" s="97"/>
      <c r="BK139" s="97"/>
      <c r="BL139" s="97"/>
      <c r="BM139" s="97"/>
      <c r="BN139" s="97"/>
      <c r="BO139" s="97"/>
      <c r="BP139" s="97"/>
      <c r="BQ139" s="97"/>
      <c r="BR139" s="97"/>
      <c r="BS139" s="97"/>
      <c r="BT139" s="97"/>
      <c r="BU139" s="97"/>
      <c r="BV139" s="97"/>
      <c r="BW139" s="97"/>
      <c r="BX139" s="97"/>
      <c r="BY139" s="97"/>
      <c r="BZ139" s="97"/>
      <c r="CA139" s="97"/>
      <c r="CB139" s="97"/>
      <c r="CC139" s="97"/>
      <c r="CD139" s="97"/>
      <c r="CE139" s="97"/>
      <c r="CF139" s="97"/>
      <c r="CG139" s="97"/>
      <c r="CH139" s="97"/>
      <c r="CI139" s="97"/>
      <c r="CJ139" s="97"/>
      <c r="CK139" s="97"/>
      <c r="CL139" s="97"/>
      <c r="CM139" s="97"/>
      <c r="CN139" s="97"/>
      <c r="CO139" s="97"/>
      <c r="CP139" s="97"/>
      <c r="CQ139" s="97"/>
      <c r="CR139" s="97"/>
      <c r="CS139" s="97"/>
      <c r="CT139" s="97"/>
      <c r="CU139" s="97"/>
      <c r="CV139" s="97"/>
      <c r="CW139" s="97"/>
      <c r="CX139" s="97"/>
    </row>
    <row r="140" spans="1:102" ht="12.75">
      <c r="A140" s="97"/>
      <c r="B140" s="98"/>
      <c r="C140" s="98"/>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7"/>
      <c r="BU140" s="97"/>
      <c r="BV140" s="97"/>
      <c r="BW140" s="97"/>
      <c r="BX140" s="97"/>
      <c r="BY140" s="97"/>
      <c r="BZ140" s="97"/>
      <c r="CA140" s="97"/>
      <c r="CB140" s="97"/>
      <c r="CC140" s="97"/>
      <c r="CD140" s="97"/>
      <c r="CE140" s="97"/>
      <c r="CF140" s="97"/>
      <c r="CG140" s="97"/>
      <c r="CH140" s="97"/>
      <c r="CI140" s="97"/>
      <c r="CJ140" s="97"/>
      <c r="CK140" s="97"/>
      <c r="CL140" s="97"/>
      <c r="CM140" s="97"/>
      <c r="CN140" s="97"/>
      <c r="CO140" s="97"/>
      <c r="CP140" s="97"/>
      <c r="CQ140" s="97"/>
      <c r="CR140" s="97"/>
      <c r="CS140" s="97"/>
      <c r="CT140" s="97"/>
      <c r="CU140" s="97"/>
      <c r="CV140" s="97"/>
      <c r="CW140" s="97"/>
      <c r="CX140" s="97"/>
    </row>
    <row r="141" spans="1:102" ht="12.75">
      <c r="A141" s="97"/>
      <c r="B141" s="98"/>
      <c r="C141" s="98"/>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c r="AR141" s="97"/>
      <c r="AS141" s="97"/>
      <c r="AT141" s="97"/>
      <c r="AU141" s="97"/>
      <c r="AV141" s="97"/>
      <c r="AW141" s="97"/>
      <c r="AX141" s="97"/>
      <c r="AY141" s="97"/>
      <c r="AZ141" s="97"/>
      <c r="BA141" s="97"/>
      <c r="BB141" s="97"/>
      <c r="BC141" s="97"/>
      <c r="BD141" s="97"/>
      <c r="BE141" s="97"/>
      <c r="BF141" s="97"/>
      <c r="BG141" s="97"/>
      <c r="BH141" s="97"/>
      <c r="BI141" s="97"/>
      <c r="BJ141" s="97"/>
      <c r="BK141" s="97"/>
      <c r="BL141" s="97"/>
      <c r="BM141" s="97"/>
      <c r="BN141" s="97"/>
      <c r="BO141" s="97"/>
      <c r="BP141" s="97"/>
      <c r="BQ141" s="97"/>
      <c r="BR141" s="97"/>
      <c r="BS141" s="97"/>
      <c r="BT141" s="97"/>
      <c r="BU141" s="97"/>
      <c r="BV141" s="97"/>
      <c r="BW141" s="97"/>
      <c r="BX141" s="97"/>
      <c r="BY141" s="97"/>
      <c r="BZ141" s="97"/>
      <c r="CA141" s="97"/>
      <c r="CB141" s="97"/>
      <c r="CC141" s="97"/>
      <c r="CD141" s="97"/>
      <c r="CE141" s="97"/>
      <c r="CF141" s="97"/>
      <c r="CG141" s="97"/>
      <c r="CH141" s="97"/>
      <c r="CI141" s="97"/>
      <c r="CJ141" s="97"/>
      <c r="CK141" s="97"/>
      <c r="CL141" s="97"/>
      <c r="CM141" s="97"/>
      <c r="CN141" s="97"/>
      <c r="CO141" s="97"/>
      <c r="CP141" s="97"/>
      <c r="CQ141" s="97"/>
      <c r="CR141" s="97"/>
      <c r="CS141" s="97"/>
      <c r="CT141" s="97"/>
      <c r="CU141" s="97"/>
      <c r="CV141" s="97"/>
      <c r="CW141" s="97"/>
      <c r="CX141" s="97"/>
    </row>
    <row r="142" spans="1:102" ht="12.75">
      <c r="A142" s="97"/>
      <c r="B142" s="98"/>
      <c r="C142" s="98"/>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c r="AR142" s="97"/>
      <c r="AS142" s="97"/>
      <c r="AT142" s="97"/>
      <c r="AU142" s="97"/>
      <c r="AV142" s="97"/>
      <c r="AW142" s="97"/>
      <c r="AX142" s="97"/>
      <c r="AY142" s="97"/>
      <c r="AZ142" s="97"/>
      <c r="BA142" s="97"/>
      <c r="BB142" s="97"/>
      <c r="BC142" s="97"/>
      <c r="BD142" s="97"/>
      <c r="BE142" s="97"/>
      <c r="BF142" s="97"/>
      <c r="BG142" s="97"/>
      <c r="BH142" s="97"/>
      <c r="BI142" s="97"/>
      <c r="BJ142" s="97"/>
      <c r="BK142" s="97"/>
      <c r="BL142" s="97"/>
      <c r="BM142" s="97"/>
      <c r="BN142" s="97"/>
      <c r="BO142" s="97"/>
      <c r="BP142" s="97"/>
      <c r="BQ142" s="97"/>
      <c r="BR142" s="97"/>
      <c r="BS142" s="97"/>
      <c r="BT142" s="97"/>
      <c r="BU142" s="97"/>
      <c r="BV142" s="97"/>
      <c r="BW142" s="97"/>
      <c r="BX142" s="97"/>
      <c r="BY142" s="97"/>
      <c r="BZ142" s="97"/>
      <c r="CA142" s="97"/>
      <c r="CB142" s="97"/>
      <c r="CC142" s="97"/>
      <c r="CD142" s="97"/>
      <c r="CE142" s="97"/>
      <c r="CF142" s="97"/>
      <c r="CG142" s="97"/>
      <c r="CH142" s="97"/>
      <c r="CI142" s="97"/>
      <c r="CJ142" s="97"/>
      <c r="CK142" s="97"/>
      <c r="CL142" s="97"/>
      <c r="CM142" s="97"/>
      <c r="CN142" s="97"/>
      <c r="CO142" s="97"/>
      <c r="CP142" s="97"/>
      <c r="CQ142" s="97"/>
      <c r="CR142" s="97"/>
      <c r="CS142" s="97"/>
      <c r="CT142" s="97"/>
      <c r="CU142" s="97"/>
      <c r="CV142" s="97"/>
      <c r="CW142" s="97"/>
      <c r="CX142" s="97"/>
    </row>
    <row r="143" spans="1:102" ht="12.75">
      <c r="A143" s="97"/>
      <c r="B143" s="98"/>
      <c r="C143" s="98"/>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c r="AR143" s="97"/>
      <c r="AS143" s="97"/>
      <c r="AT143" s="97"/>
      <c r="AU143" s="97"/>
      <c r="AV143" s="97"/>
      <c r="AW143" s="97"/>
      <c r="AX143" s="97"/>
      <c r="AY143" s="97"/>
      <c r="AZ143" s="97"/>
      <c r="BA143" s="97"/>
      <c r="BB143" s="97"/>
      <c r="BC143" s="97"/>
      <c r="BD143" s="97"/>
      <c r="BE143" s="97"/>
      <c r="BF143" s="97"/>
      <c r="BG143" s="97"/>
      <c r="BH143" s="97"/>
      <c r="BI143" s="97"/>
      <c r="BJ143" s="97"/>
      <c r="BK143" s="97"/>
      <c r="BL143" s="97"/>
      <c r="BM143" s="97"/>
      <c r="BN143" s="97"/>
      <c r="BO143" s="97"/>
      <c r="BP143" s="97"/>
      <c r="BQ143" s="97"/>
      <c r="BR143" s="97"/>
      <c r="BS143" s="97"/>
      <c r="BT143" s="97"/>
      <c r="BU143" s="97"/>
      <c r="BV143" s="97"/>
      <c r="BW143" s="97"/>
      <c r="BX143" s="97"/>
      <c r="BY143" s="97"/>
      <c r="BZ143" s="97"/>
      <c r="CA143" s="97"/>
      <c r="CB143" s="97"/>
      <c r="CC143" s="97"/>
      <c r="CD143" s="97"/>
      <c r="CE143" s="97"/>
      <c r="CF143" s="97"/>
      <c r="CG143" s="97"/>
      <c r="CH143" s="97"/>
      <c r="CI143" s="97"/>
      <c r="CJ143" s="97"/>
      <c r="CK143" s="97"/>
      <c r="CL143" s="97"/>
      <c r="CM143" s="97"/>
      <c r="CN143" s="97"/>
      <c r="CO143" s="97"/>
      <c r="CP143" s="97"/>
      <c r="CQ143" s="97"/>
      <c r="CR143" s="97"/>
      <c r="CS143" s="97"/>
      <c r="CT143" s="97"/>
      <c r="CU143" s="97"/>
      <c r="CV143" s="97"/>
      <c r="CW143" s="97"/>
      <c r="CX143" s="97"/>
    </row>
    <row r="144" spans="1:102" ht="12.75">
      <c r="A144" s="97"/>
      <c r="B144" s="98"/>
      <c r="C144" s="98"/>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c r="AR144" s="97"/>
      <c r="AS144" s="97"/>
      <c r="AT144" s="97"/>
      <c r="AU144" s="97"/>
      <c r="AV144" s="97"/>
      <c r="AW144" s="97"/>
      <c r="AX144" s="97"/>
      <c r="AY144" s="97"/>
      <c r="AZ144" s="97"/>
      <c r="BA144" s="97"/>
      <c r="BB144" s="97"/>
      <c r="BC144" s="97"/>
      <c r="BD144" s="97"/>
      <c r="BE144" s="97"/>
      <c r="BF144" s="97"/>
      <c r="BG144" s="97"/>
      <c r="BH144" s="97"/>
      <c r="BI144" s="97"/>
      <c r="BJ144" s="97"/>
      <c r="BK144" s="97"/>
      <c r="BL144" s="97"/>
      <c r="BM144" s="97"/>
      <c r="BN144" s="97"/>
      <c r="BO144" s="97"/>
      <c r="BP144" s="97"/>
      <c r="BQ144" s="97"/>
      <c r="BR144" s="97"/>
      <c r="BS144" s="97"/>
      <c r="BT144" s="97"/>
      <c r="BU144" s="97"/>
      <c r="BV144" s="97"/>
      <c r="BW144" s="97"/>
      <c r="BX144" s="97"/>
      <c r="BY144" s="97"/>
      <c r="BZ144" s="97"/>
      <c r="CA144" s="97"/>
      <c r="CB144" s="97"/>
      <c r="CC144" s="97"/>
      <c r="CD144" s="97"/>
      <c r="CE144" s="97"/>
      <c r="CF144" s="97"/>
      <c r="CG144" s="97"/>
      <c r="CH144" s="97"/>
      <c r="CI144" s="97"/>
      <c r="CJ144" s="97"/>
      <c r="CK144" s="97"/>
      <c r="CL144" s="97"/>
      <c r="CM144" s="97"/>
      <c r="CN144" s="97"/>
      <c r="CO144" s="97"/>
      <c r="CP144" s="97"/>
      <c r="CQ144" s="97"/>
      <c r="CR144" s="97"/>
      <c r="CS144" s="97"/>
      <c r="CT144" s="97"/>
      <c r="CU144" s="97"/>
      <c r="CV144" s="97"/>
      <c r="CW144" s="97"/>
      <c r="CX144" s="97"/>
    </row>
    <row r="145" spans="1:102" ht="12.75">
      <c r="A145" s="97"/>
      <c r="B145" s="98"/>
      <c r="C145" s="98"/>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c r="AR145" s="97"/>
      <c r="AS145" s="97"/>
      <c r="AT145" s="97"/>
      <c r="AU145" s="97"/>
      <c r="AV145" s="97"/>
      <c r="AW145" s="97"/>
      <c r="AX145" s="97"/>
      <c r="AY145" s="97"/>
      <c r="AZ145" s="97"/>
      <c r="BA145" s="97"/>
      <c r="BB145" s="97"/>
      <c r="BC145" s="97"/>
      <c r="BD145" s="97"/>
      <c r="BE145" s="97"/>
      <c r="BF145" s="97"/>
      <c r="BG145" s="97"/>
      <c r="BH145" s="97"/>
      <c r="BI145" s="97"/>
      <c r="BJ145" s="97"/>
      <c r="BK145" s="97"/>
      <c r="BL145" s="97"/>
      <c r="BM145" s="97"/>
      <c r="BN145" s="97"/>
      <c r="BO145" s="97"/>
      <c r="BP145" s="97"/>
      <c r="BQ145" s="97"/>
      <c r="BR145" s="97"/>
      <c r="BS145" s="97"/>
      <c r="BT145" s="97"/>
      <c r="BU145" s="97"/>
      <c r="BV145" s="97"/>
      <c r="BW145" s="97"/>
      <c r="BX145" s="97"/>
      <c r="BY145" s="97"/>
      <c r="BZ145" s="97"/>
      <c r="CA145" s="97"/>
      <c r="CB145" s="97"/>
      <c r="CC145" s="97"/>
      <c r="CD145" s="97"/>
      <c r="CE145" s="97"/>
      <c r="CF145" s="97"/>
      <c r="CG145" s="97"/>
      <c r="CH145" s="97"/>
      <c r="CI145" s="97"/>
      <c r="CJ145" s="97"/>
      <c r="CK145" s="97"/>
      <c r="CL145" s="97"/>
      <c r="CM145" s="97"/>
      <c r="CN145" s="97"/>
      <c r="CO145" s="97"/>
      <c r="CP145" s="97"/>
      <c r="CQ145" s="97"/>
      <c r="CR145" s="97"/>
      <c r="CS145" s="97"/>
      <c r="CT145" s="97"/>
      <c r="CU145" s="97"/>
      <c r="CV145" s="97"/>
      <c r="CW145" s="97"/>
      <c r="CX145" s="97"/>
    </row>
    <row r="146" spans="1:102" ht="12.75">
      <c r="A146" s="97"/>
      <c r="B146" s="98"/>
      <c r="C146" s="98"/>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c r="AR146" s="97"/>
      <c r="AS146" s="97"/>
      <c r="AT146" s="97"/>
      <c r="AU146" s="97"/>
      <c r="AV146" s="97"/>
      <c r="AW146" s="97"/>
      <c r="AX146" s="97"/>
      <c r="AY146" s="97"/>
      <c r="AZ146" s="97"/>
      <c r="BA146" s="97"/>
      <c r="BB146" s="97"/>
      <c r="BC146" s="97"/>
      <c r="BD146" s="97"/>
      <c r="BE146" s="97"/>
      <c r="BF146" s="97"/>
      <c r="BG146" s="97"/>
      <c r="BH146" s="97"/>
      <c r="BI146" s="97"/>
      <c r="BJ146" s="97"/>
      <c r="BK146" s="97"/>
      <c r="BL146" s="97"/>
      <c r="BM146" s="97"/>
      <c r="BN146" s="97"/>
      <c r="BO146" s="97"/>
      <c r="BP146" s="97"/>
      <c r="BQ146" s="97"/>
      <c r="BR146" s="97"/>
      <c r="BS146" s="97"/>
      <c r="BT146" s="97"/>
      <c r="BU146" s="97"/>
      <c r="BV146" s="97"/>
      <c r="BW146" s="97"/>
      <c r="BX146" s="97"/>
      <c r="BY146" s="97"/>
      <c r="BZ146" s="97"/>
      <c r="CA146" s="97"/>
      <c r="CB146" s="97"/>
      <c r="CC146" s="97"/>
      <c r="CD146" s="97"/>
      <c r="CE146" s="97"/>
      <c r="CF146" s="97"/>
      <c r="CG146" s="97"/>
      <c r="CH146" s="97"/>
      <c r="CI146" s="97"/>
      <c r="CJ146" s="97"/>
      <c r="CK146" s="97"/>
      <c r="CL146" s="97"/>
      <c r="CM146" s="97"/>
      <c r="CN146" s="97"/>
      <c r="CO146" s="97"/>
      <c r="CP146" s="97"/>
      <c r="CQ146" s="97"/>
      <c r="CR146" s="97"/>
      <c r="CS146" s="97"/>
      <c r="CT146" s="97"/>
      <c r="CU146" s="97"/>
      <c r="CV146" s="97"/>
      <c r="CW146" s="97"/>
      <c r="CX146" s="97"/>
    </row>
    <row r="147" spans="1:102" ht="12.75">
      <c r="A147" s="97"/>
      <c r="B147" s="98"/>
      <c r="C147" s="98"/>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c r="AR147" s="97"/>
      <c r="AS147" s="97"/>
      <c r="AT147" s="97"/>
      <c r="AU147" s="97"/>
      <c r="AV147" s="97"/>
      <c r="AW147" s="97"/>
      <c r="AX147" s="97"/>
      <c r="AY147" s="97"/>
      <c r="AZ147" s="97"/>
      <c r="BA147" s="97"/>
      <c r="BB147" s="97"/>
      <c r="BC147" s="97"/>
      <c r="BD147" s="97"/>
      <c r="BE147" s="97"/>
      <c r="BF147" s="97"/>
      <c r="BG147" s="97"/>
      <c r="BH147" s="97"/>
      <c r="BI147" s="97"/>
      <c r="BJ147" s="97"/>
      <c r="BK147" s="97"/>
      <c r="BL147" s="97"/>
      <c r="BM147" s="97"/>
      <c r="BN147" s="97"/>
      <c r="BO147" s="97"/>
      <c r="BP147" s="97"/>
      <c r="BQ147" s="97"/>
      <c r="BR147" s="97"/>
      <c r="BS147" s="97"/>
      <c r="BT147" s="97"/>
      <c r="BU147" s="97"/>
      <c r="BV147" s="97"/>
      <c r="BW147" s="97"/>
      <c r="BX147" s="97"/>
      <c r="BY147" s="97"/>
      <c r="BZ147" s="97"/>
      <c r="CA147" s="97"/>
      <c r="CB147" s="97"/>
      <c r="CC147" s="97"/>
      <c r="CD147" s="97"/>
      <c r="CE147" s="97"/>
      <c r="CF147" s="97"/>
      <c r="CG147" s="97"/>
      <c r="CH147" s="97"/>
      <c r="CI147" s="97"/>
      <c r="CJ147" s="97"/>
      <c r="CK147" s="97"/>
      <c r="CL147" s="97"/>
      <c r="CM147" s="97"/>
      <c r="CN147" s="97"/>
      <c r="CO147" s="97"/>
      <c r="CP147" s="97"/>
      <c r="CQ147" s="97"/>
      <c r="CR147" s="97"/>
      <c r="CS147" s="97"/>
      <c r="CT147" s="97"/>
      <c r="CU147" s="97"/>
      <c r="CV147" s="97"/>
      <c r="CW147" s="97"/>
      <c r="CX147" s="97"/>
    </row>
    <row r="148" spans="1:102" ht="12.75">
      <c r="A148" s="97"/>
      <c r="B148" s="98"/>
      <c r="C148" s="98"/>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7"/>
      <c r="BU148" s="97"/>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row>
    <row r="149" spans="1:102" ht="12.75">
      <c r="A149" s="97"/>
      <c r="B149" s="98"/>
      <c r="C149" s="98"/>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K149" s="97"/>
      <c r="BL149" s="97"/>
      <c r="BM149" s="97"/>
      <c r="BN149" s="97"/>
      <c r="BO149" s="97"/>
      <c r="BP149" s="97"/>
      <c r="BQ149" s="97"/>
      <c r="BR149" s="97"/>
      <c r="BS149" s="97"/>
      <c r="BT149" s="97"/>
      <c r="BU149" s="97"/>
      <c r="BV149" s="97"/>
      <c r="BW149" s="97"/>
      <c r="BX149" s="97"/>
      <c r="BY149" s="97"/>
      <c r="BZ149" s="97"/>
      <c r="CA149" s="97"/>
      <c r="CB149" s="97"/>
      <c r="CC149" s="97"/>
      <c r="CD149" s="97"/>
      <c r="CE149" s="97"/>
      <c r="CF149" s="97"/>
      <c r="CG149" s="97"/>
      <c r="CH149" s="97"/>
      <c r="CI149" s="97"/>
      <c r="CJ149" s="97"/>
      <c r="CK149" s="97"/>
      <c r="CL149" s="97"/>
      <c r="CM149" s="97"/>
      <c r="CN149" s="97"/>
      <c r="CO149" s="97"/>
      <c r="CP149" s="97"/>
      <c r="CQ149" s="97"/>
      <c r="CR149" s="97"/>
      <c r="CS149" s="97"/>
      <c r="CT149" s="97"/>
      <c r="CU149" s="97"/>
      <c r="CV149" s="97"/>
      <c r="CW149" s="97"/>
      <c r="CX149" s="97"/>
    </row>
    <row r="150" spans="1:102" ht="12.75">
      <c r="A150" s="97"/>
      <c r="B150" s="98"/>
      <c r="C150" s="98"/>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c r="AR150" s="97"/>
      <c r="AS150" s="97"/>
      <c r="AT150" s="97"/>
      <c r="AU150" s="97"/>
      <c r="AV150" s="97"/>
      <c r="AW150" s="97"/>
      <c r="AX150" s="97"/>
      <c r="AY150" s="97"/>
      <c r="AZ150" s="97"/>
      <c r="BA150" s="97"/>
      <c r="BB150" s="97"/>
      <c r="BC150" s="97"/>
      <c r="BD150" s="97"/>
      <c r="BE150" s="97"/>
      <c r="BF150" s="97"/>
      <c r="BG150" s="97"/>
      <c r="BH150" s="97"/>
      <c r="BI150" s="97"/>
      <c r="BJ150" s="97"/>
      <c r="BK150" s="97"/>
      <c r="BL150" s="97"/>
      <c r="BM150" s="97"/>
      <c r="BN150" s="97"/>
      <c r="BO150" s="97"/>
      <c r="BP150" s="97"/>
      <c r="BQ150" s="97"/>
      <c r="BR150" s="97"/>
      <c r="BS150" s="97"/>
      <c r="BT150" s="97"/>
      <c r="BU150" s="97"/>
      <c r="BV150" s="97"/>
      <c r="BW150" s="97"/>
      <c r="BX150" s="97"/>
      <c r="BY150" s="97"/>
      <c r="BZ150" s="97"/>
      <c r="CA150" s="97"/>
      <c r="CB150" s="97"/>
      <c r="CC150" s="97"/>
      <c r="CD150" s="97"/>
      <c r="CE150" s="97"/>
      <c r="CF150" s="97"/>
      <c r="CG150" s="97"/>
      <c r="CH150" s="97"/>
      <c r="CI150" s="97"/>
      <c r="CJ150" s="97"/>
      <c r="CK150" s="97"/>
      <c r="CL150" s="97"/>
      <c r="CM150" s="97"/>
      <c r="CN150" s="97"/>
      <c r="CO150" s="97"/>
      <c r="CP150" s="97"/>
      <c r="CQ150" s="97"/>
      <c r="CR150" s="97"/>
      <c r="CS150" s="97"/>
      <c r="CT150" s="97"/>
      <c r="CU150" s="97"/>
      <c r="CV150" s="97"/>
      <c r="CW150" s="97"/>
      <c r="CX150" s="97"/>
    </row>
    <row r="151" spans="1:102" ht="12.75">
      <c r="A151" s="97"/>
      <c r="B151" s="98"/>
      <c r="C151" s="98"/>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c r="AR151" s="97"/>
      <c r="AS151" s="97"/>
      <c r="AT151" s="97"/>
      <c r="AU151" s="97"/>
      <c r="AV151" s="97"/>
      <c r="AW151" s="97"/>
      <c r="AX151" s="97"/>
      <c r="AY151" s="97"/>
      <c r="AZ151" s="97"/>
      <c r="BA151" s="97"/>
      <c r="BB151" s="97"/>
      <c r="BC151" s="97"/>
      <c r="BD151" s="97"/>
      <c r="BE151" s="97"/>
      <c r="BF151" s="97"/>
      <c r="BG151" s="97"/>
      <c r="BH151" s="97"/>
      <c r="BI151" s="97"/>
      <c r="BJ151" s="97"/>
      <c r="BK151" s="97"/>
      <c r="BL151" s="97"/>
      <c r="BM151" s="97"/>
      <c r="BN151" s="97"/>
      <c r="BO151" s="97"/>
      <c r="BP151" s="97"/>
      <c r="BQ151" s="97"/>
      <c r="BR151" s="97"/>
      <c r="BS151" s="97"/>
      <c r="BT151" s="97"/>
      <c r="BU151" s="97"/>
      <c r="BV151" s="97"/>
      <c r="BW151" s="97"/>
      <c r="BX151" s="97"/>
      <c r="BY151" s="97"/>
      <c r="BZ151" s="97"/>
      <c r="CA151" s="97"/>
      <c r="CB151" s="97"/>
      <c r="CC151" s="97"/>
      <c r="CD151" s="97"/>
      <c r="CE151" s="97"/>
      <c r="CF151" s="97"/>
      <c r="CG151" s="97"/>
      <c r="CH151" s="97"/>
      <c r="CI151" s="97"/>
      <c r="CJ151" s="97"/>
      <c r="CK151" s="97"/>
      <c r="CL151" s="97"/>
      <c r="CM151" s="97"/>
      <c r="CN151" s="97"/>
      <c r="CO151" s="97"/>
      <c r="CP151" s="97"/>
      <c r="CQ151" s="97"/>
      <c r="CR151" s="97"/>
      <c r="CS151" s="97"/>
      <c r="CT151" s="97"/>
      <c r="CU151" s="97"/>
      <c r="CV151" s="97"/>
      <c r="CW151" s="97"/>
      <c r="CX151" s="97"/>
    </row>
    <row r="152" spans="1:102" ht="12.75">
      <c r="A152" s="97"/>
      <c r="B152" s="98"/>
      <c r="C152" s="98"/>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c r="AR152" s="97"/>
      <c r="AS152" s="97"/>
      <c r="AT152" s="97"/>
      <c r="AU152" s="97"/>
      <c r="AV152" s="97"/>
      <c r="AW152" s="97"/>
      <c r="AX152" s="97"/>
      <c r="AY152" s="97"/>
      <c r="AZ152" s="97"/>
      <c r="BA152" s="97"/>
      <c r="BB152" s="97"/>
      <c r="BC152" s="97"/>
      <c r="BD152" s="97"/>
      <c r="BE152" s="97"/>
      <c r="BF152" s="97"/>
      <c r="BG152" s="97"/>
      <c r="BH152" s="97"/>
      <c r="BI152" s="97"/>
      <c r="BJ152" s="97"/>
      <c r="BK152" s="97"/>
      <c r="BL152" s="97"/>
      <c r="BM152" s="97"/>
      <c r="BN152" s="97"/>
      <c r="BO152" s="97"/>
      <c r="BP152" s="97"/>
      <c r="BQ152" s="97"/>
      <c r="BR152" s="97"/>
      <c r="BS152" s="97"/>
      <c r="BT152" s="97"/>
      <c r="BU152" s="97"/>
      <c r="BV152" s="97"/>
      <c r="BW152" s="97"/>
      <c r="BX152" s="97"/>
      <c r="BY152" s="97"/>
      <c r="BZ152" s="97"/>
      <c r="CA152" s="97"/>
      <c r="CB152" s="97"/>
      <c r="CC152" s="97"/>
      <c r="CD152" s="97"/>
      <c r="CE152" s="97"/>
      <c r="CF152" s="97"/>
      <c r="CG152" s="97"/>
      <c r="CH152" s="97"/>
      <c r="CI152" s="97"/>
      <c r="CJ152" s="97"/>
      <c r="CK152" s="97"/>
      <c r="CL152" s="97"/>
      <c r="CM152" s="97"/>
      <c r="CN152" s="97"/>
      <c r="CO152" s="97"/>
      <c r="CP152" s="97"/>
      <c r="CQ152" s="97"/>
      <c r="CR152" s="97"/>
      <c r="CS152" s="97"/>
      <c r="CT152" s="97"/>
      <c r="CU152" s="97"/>
      <c r="CV152" s="97"/>
      <c r="CW152" s="97"/>
      <c r="CX152" s="97"/>
    </row>
    <row r="153" spans="1:102" ht="12.75">
      <c r="A153" s="97"/>
      <c r="B153" s="98"/>
      <c r="C153" s="98"/>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c r="AR153" s="97"/>
      <c r="AS153" s="97"/>
      <c r="AT153" s="97"/>
      <c r="AU153" s="97"/>
      <c r="AV153" s="97"/>
      <c r="AW153" s="97"/>
      <c r="AX153" s="97"/>
      <c r="AY153" s="97"/>
      <c r="AZ153" s="97"/>
      <c r="BA153" s="97"/>
      <c r="BB153" s="97"/>
      <c r="BC153" s="97"/>
      <c r="BD153" s="97"/>
      <c r="BE153" s="97"/>
      <c r="BF153" s="97"/>
      <c r="BG153" s="97"/>
      <c r="BH153" s="97"/>
      <c r="BI153" s="97"/>
      <c r="BJ153" s="97"/>
      <c r="BK153" s="97"/>
      <c r="BL153" s="97"/>
      <c r="BM153" s="97"/>
      <c r="BN153" s="97"/>
      <c r="BO153" s="97"/>
      <c r="BP153" s="97"/>
      <c r="BQ153" s="97"/>
      <c r="BR153" s="97"/>
      <c r="BS153" s="97"/>
      <c r="BT153" s="97"/>
      <c r="BU153" s="97"/>
      <c r="BV153" s="97"/>
      <c r="BW153" s="97"/>
      <c r="BX153" s="97"/>
      <c r="BY153" s="97"/>
      <c r="BZ153" s="97"/>
      <c r="CA153" s="97"/>
      <c r="CB153" s="97"/>
      <c r="CC153" s="97"/>
      <c r="CD153" s="97"/>
      <c r="CE153" s="97"/>
      <c r="CF153" s="97"/>
      <c r="CG153" s="97"/>
      <c r="CH153" s="97"/>
      <c r="CI153" s="97"/>
      <c r="CJ153" s="97"/>
      <c r="CK153" s="97"/>
      <c r="CL153" s="97"/>
      <c r="CM153" s="97"/>
      <c r="CN153" s="97"/>
      <c r="CO153" s="97"/>
      <c r="CP153" s="97"/>
      <c r="CQ153" s="97"/>
      <c r="CR153" s="97"/>
      <c r="CS153" s="97"/>
      <c r="CT153" s="97"/>
      <c r="CU153" s="97"/>
      <c r="CV153" s="97"/>
      <c r="CW153" s="97"/>
      <c r="CX153" s="97"/>
    </row>
    <row r="154" spans="1:102" ht="12.75">
      <c r="A154" s="97"/>
      <c r="B154" s="98"/>
      <c r="C154" s="98"/>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c r="AR154" s="97"/>
      <c r="AS154" s="97"/>
      <c r="AT154" s="97"/>
      <c r="AU154" s="97"/>
      <c r="AV154" s="97"/>
      <c r="AW154" s="97"/>
      <c r="AX154" s="97"/>
      <c r="AY154" s="97"/>
      <c r="AZ154" s="97"/>
      <c r="BA154" s="97"/>
      <c r="BB154" s="97"/>
      <c r="BC154" s="97"/>
      <c r="BD154" s="97"/>
      <c r="BE154" s="97"/>
      <c r="BF154" s="97"/>
      <c r="BG154" s="97"/>
      <c r="BH154" s="97"/>
      <c r="BI154" s="97"/>
      <c r="BJ154" s="97"/>
      <c r="BK154" s="97"/>
      <c r="BL154" s="97"/>
      <c r="BM154" s="97"/>
      <c r="BN154" s="97"/>
      <c r="BO154" s="97"/>
      <c r="BP154" s="97"/>
      <c r="BQ154" s="97"/>
      <c r="BR154" s="97"/>
      <c r="BS154" s="97"/>
      <c r="BT154" s="97"/>
      <c r="BU154" s="97"/>
      <c r="BV154" s="97"/>
      <c r="BW154" s="97"/>
      <c r="BX154" s="97"/>
      <c r="BY154" s="97"/>
      <c r="BZ154" s="97"/>
      <c r="CA154" s="97"/>
      <c r="CB154" s="97"/>
      <c r="CC154" s="97"/>
      <c r="CD154" s="97"/>
      <c r="CE154" s="97"/>
      <c r="CF154" s="97"/>
      <c r="CG154" s="97"/>
      <c r="CH154" s="97"/>
      <c r="CI154" s="97"/>
      <c r="CJ154" s="97"/>
      <c r="CK154" s="97"/>
      <c r="CL154" s="97"/>
      <c r="CM154" s="97"/>
      <c r="CN154" s="97"/>
      <c r="CO154" s="97"/>
      <c r="CP154" s="97"/>
      <c r="CQ154" s="97"/>
      <c r="CR154" s="97"/>
      <c r="CS154" s="97"/>
      <c r="CT154" s="97"/>
      <c r="CU154" s="97"/>
      <c r="CV154" s="97"/>
      <c r="CW154" s="97"/>
      <c r="CX154" s="97"/>
    </row>
    <row r="155" spans="1:102" ht="12.75">
      <c r="A155" s="97"/>
      <c r="B155" s="98"/>
      <c r="C155" s="98"/>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c r="AR155" s="97"/>
      <c r="AS155" s="97"/>
      <c r="AT155" s="97"/>
      <c r="AU155" s="97"/>
      <c r="AV155" s="97"/>
      <c r="AW155" s="97"/>
      <c r="AX155" s="97"/>
      <c r="AY155" s="97"/>
      <c r="AZ155" s="97"/>
      <c r="BA155" s="97"/>
      <c r="BB155" s="97"/>
      <c r="BC155" s="97"/>
      <c r="BD155" s="97"/>
      <c r="BE155" s="97"/>
      <c r="BF155" s="97"/>
      <c r="BG155" s="97"/>
      <c r="BH155" s="97"/>
      <c r="BI155" s="97"/>
      <c r="BJ155" s="97"/>
      <c r="BK155" s="97"/>
      <c r="BL155" s="97"/>
      <c r="BM155" s="97"/>
      <c r="BN155" s="97"/>
      <c r="BO155" s="97"/>
      <c r="BP155" s="97"/>
      <c r="BQ155" s="97"/>
      <c r="BR155" s="97"/>
      <c r="BS155" s="97"/>
      <c r="BT155" s="97"/>
      <c r="BU155" s="97"/>
      <c r="BV155" s="97"/>
      <c r="BW155" s="97"/>
      <c r="BX155" s="97"/>
      <c r="BY155" s="97"/>
      <c r="BZ155" s="97"/>
      <c r="CA155" s="97"/>
      <c r="CB155" s="97"/>
      <c r="CC155" s="97"/>
      <c r="CD155" s="97"/>
      <c r="CE155" s="97"/>
      <c r="CF155" s="97"/>
      <c r="CG155" s="97"/>
      <c r="CH155" s="97"/>
      <c r="CI155" s="97"/>
      <c r="CJ155" s="97"/>
      <c r="CK155" s="97"/>
      <c r="CL155" s="97"/>
      <c r="CM155" s="97"/>
      <c r="CN155" s="97"/>
      <c r="CO155" s="97"/>
      <c r="CP155" s="97"/>
      <c r="CQ155" s="97"/>
      <c r="CR155" s="97"/>
      <c r="CS155" s="97"/>
      <c r="CT155" s="97"/>
      <c r="CU155" s="97"/>
      <c r="CV155" s="97"/>
      <c r="CW155" s="97"/>
      <c r="CX155" s="97"/>
    </row>
    <row r="156" spans="1:102" ht="12.75">
      <c r="A156" s="97"/>
      <c r="B156" s="98"/>
      <c r="C156" s="98"/>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7"/>
      <c r="BC156" s="97"/>
      <c r="BD156" s="97"/>
      <c r="BE156" s="97"/>
      <c r="BF156" s="97"/>
      <c r="BG156" s="97"/>
      <c r="BH156" s="97"/>
      <c r="BI156" s="97"/>
      <c r="BJ156" s="97"/>
      <c r="BK156" s="97"/>
      <c r="BL156" s="97"/>
      <c r="BM156" s="97"/>
      <c r="BN156" s="97"/>
      <c r="BO156" s="97"/>
      <c r="BP156" s="97"/>
      <c r="BQ156" s="97"/>
      <c r="BR156" s="97"/>
      <c r="BS156" s="97"/>
      <c r="BT156" s="97"/>
      <c r="BU156" s="97"/>
      <c r="BV156" s="97"/>
      <c r="BW156" s="97"/>
      <c r="BX156" s="97"/>
      <c r="BY156" s="97"/>
      <c r="BZ156" s="97"/>
      <c r="CA156" s="97"/>
      <c r="CB156" s="97"/>
      <c r="CC156" s="97"/>
      <c r="CD156" s="97"/>
      <c r="CE156" s="97"/>
      <c r="CF156" s="97"/>
      <c r="CG156" s="97"/>
      <c r="CH156" s="97"/>
      <c r="CI156" s="97"/>
      <c r="CJ156" s="97"/>
      <c r="CK156" s="97"/>
      <c r="CL156" s="97"/>
      <c r="CM156" s="97"/>
      <c r="CN156" s="97"/>
      <c r="CO156" s="97"/>
      <c r="CP156" s="97"/>
      <c r="CQ156" s="97"/>
      <c r="CR156" s="97"/>
      <c r="CS156" s="97"/>
      <c r="CT156" s="97"/>
      <c r="CU156" s="97"/>
      <c r="CV156" s="97"/>
      <c r="CW156" s="97"/>
      <c r="CX156" s="97"/>
    </row>
    <row r="157" spans="1:102" ht="12.75">
      <c r="A157" s="97"/>
      <c r="B157" s="98"/>
      <c r="C157" s="98"/>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c r="AR157" s="97"/>
      <c r="AS157" s="97"/>
      <c r="AT157" s="97"/>
      <c r="AU157" s="97"/>
      <c r="AV157" s="97"/>
      <c r="AW157" s="97"/>
      <c r="AX157" s="97"/>
      <c r="AY157" s="97"/>
      <c r="AZ157" s="97"/>
      <c r="BA157" s="97"/>
      <c r="BB157" s="97"/>
      <c r="BC157" s="97"/>
      <c r="BD157" s="97"/>
      <c r="BE157" s="97"/>
      <c r="BF157" s="97"/>
      <c r="BG157" s="97"/>
      <c r="BH157" s="97"/>
      <c r="BI157" s="97"/>
      <c r="BJ157" s="97"/>
      <c r="BK157" s="97"/>
      <c r="BL157" s="97"/>
      <c r="BM157" s="97"/>
      <c r="BN157" s="97"/>
      <c r="BO157" s="97"/>
      <c r="BP157" s="97"/>
      <c r="BQ157" s="97"/>
      <c r="BR157" s="97"/>
      <c r="BS157" s="97"/>
      <c r="BT157" s="97"/>
      <c r="BU157" s="97"/>
      <c r="BV157" s="97"/>
      <c r="BW157" s="97"/>
      <c r="BX157" s="97"/>
      <c r="BY157" s="97"/>
      <c r="BZ157" s="97"/>
      <c r="CA157" s="97"/>
      <c r="CB157" s="97"/>
      <c r="CC157" s="97"/>
      <c r="CD157" s="97"/>
      <c r="CE157" s="97"/>
      <c r="CF157" s="97"/>
      <c r="CG157" s="97"/>
      <c r="CH157" s="97"/>
      <c r="CI157" s="97"/>
      <c r="CJ157" s="97"/>
      <c r="CK157" s="97"/>
      <c r="CL157" s="97"/>
      <c r="CM157" s="97"/>
      <c r="CN157" s="97"/>
      <c r="CO157" s="97"/>
      <c r="CP157" s="97"/>
      <c r="CQ157" s="97"/>
      <c r="CR157" s="97"/>
      <c r="CS157" s="97"/>
      <c r="CT157" s="97"/>
      <c r="CU157" s="97"/>
      <c r="CV157" s="97"/>
      <c r="CW157" s="97"/>
      <c r="CX157" s="97"/>
    </row>
    <row r="158" spans="1:102" ht="12.75">
      <c r="A158" s="97"/>
      <c r="B158" s="98"/>
      <c r="C158" s="98"/>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c r="AR158" s="97"/>
      <c r="AS158" s="97"/>
      <c r="AT158" s="97"/>
      <c r="AU158" s="97"/>
      <c r="AV158" s="97"/>
      <c r="AW158" s="97"/>
      <c r="AX158" s="97"/>
      <c r="AY158" s="97"/>
      <c r="AZ158" s="97"/>
      <c r="BA158" s="97"/>
      <c r="BB158" s="97"/>
      <c r="BC158" s="97"/>
      <c r="BD158" s="97"/>
      <c r="BE158" s="97"/>
      <c r="BF158" s="97"/>
      <c r="BG158" s="97"/>
      <c r="BH158" s="97"/>
      <c r="BI158" s="97"/>
      <c r="BJ158" s="97"/>
      <c r="BK158" s="97"/>
      <c r="BL158" s="97"/>
      <c r="BM158" s="97"/>
      <c r="BN158" s="97"/>
      <c r="BO158" s="97"/>
      <c r="BP158" s="97"/>
      <c r="BQ158" s="97"/>
      <c r="BR158" s="97"/>
      <c r="BS158" s="97"/>
      <c r="BT158" s="97"/>
      <c r="BU158" s="97"/>
      <c r="BV158" s="97"/>
      <c r="BW158" s="97"/>
      <c r="BX158" s="97"/>
      <c r="BY158" s="97"/>
      <c r="BZ158" s="97"/>
      <c r="CA158" s="97"/>
      <c r="CB158" s="97"/>
      <c r="CC158" s="97"/>
      <c r="CD158" s="97"/>
      <c r="CE158" s="97"/>
      <c r="CF158" s="97"/>
      <c r="CG158" s="97"/>
      <c r="CH158" s="97"/>
      <c r="CI158" s="97"/>
      <c r="CJ158" s="97"/>
      <c r="CK158" s="97"/>
      <c r="CL158" s="97"/>
      <c r="CM158" s="97"/>
      <c r="CN158" s="97"/>
      <c r="CO158" s="97"/>
      <c r="CP158" s="97"/>
      <c r="CQ158" s="97"/>
      <c r="CR158" s="97"/>
      <c r="CS158" s="97"/>
      <c r="CT158" s="97"/>
      <c r="CU158" s="97"/>
      <c r="CV158" s="97"/>
      <c r="CW158" s="97"/>
      <c r="CX158" s="97"/>
    </row>
    <row r="159" spans="1:102" ht="12.75">
      <c r="A159" s="97"/>
      <c r="B159" s="98"/>
      <c r="C159" s="98"/>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c r="AR159" s="97"/>
      <c r="AS159" s="97"/>
      <c r="AT159" s="97"/>
      <c r="AU159" s="97"/>
      <c r="AV159" s="97"/>
      <c r="AW159" s="97"/>
      <c r="AX159" s="97"/>
      <c r="AY159" s="97"/>
      <c r="AZ159" s="97"/>
      <c r="BA159" s="97"/>
      <c r="BB159" s="97"/>
      <c r="BC159" s="97"/>
      <c r="BD159" s="97"/>
      <c r="BE159" s="97"/>
      <c r="BF159" s="97"/>
      <c r="BG159" s="97"/>
      <c r="BH159" s="97"/>
      <c r="BI159" s="97"/>
      <c r="BJ159" s="97"/>
      <c r="BK159" s="97"/>
      <c r="BL159" s="97"/>
      <c r="BM159" s="97"/>
      <c r="BN159" s="97"/>
      <c r="BO159" s="97"/>
      <c r="BP159" s="97"/>
      <c r="BQ159" s="97"/>
      <c r="BR159" s="97"/>
      <c r="BS159" s="97"/>
      <c r="BT159" s="97"/>
      <c r="BU159" s="97"/>
      <c r="BV159" s="97"/>
      <c r="BW159" s="97"/>
      <c r="BX159" s="97"/>
      <c r="BY159" s="97"/>
      <c r="BZ159" s="97"/>
      <c r="CA159" s="97"/>
      <c r="CB159" s="97"/>
      <c r="CC159" s="97"/>
      <c r="CD159" s="97"/>
      <c r="CE159" s="97"/>
      <c r="CF159" s="97"/>
      <c r="CG159" s="97"/>
      <c r="CH159" s="97"/>
      <c r="CI159" s="97"/>
      <c r="CJ159" s="97"/>
      <c r="CK159" s="97"/>
      <c r="CL159" s="97"/>
      <c r="CM159" s="97"/>
      <c r="CN159" s="97"/>
      <c r="CO159" s="97"/>
      <c r="CP159" s="97"/>
      <c r="CQ159" s="97"/>
      <c r="CR159" s="97"/>
      <c r="CS159" s="97"/>
      <c r="CT159" s="97"/>
      <c r="CU159" s="97"/>
      <c r="CV159" s="97"/>
      <c r="CW159" s="97"/>
      <c r="CX159" s="97"/>
    </row>
    <row r="160" spans="1:102" ht="12.75">
      <c r="A160" s="97"/>
      <c r="B160" s="98"/>
      <c r="C160" s="98"/>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c r="AR160" s="97"/>
      <c r="AS160" s="97"/>
      <c r="AT160" s="97"/>
      <c r="AU160" s="97"/>
      <c r="AV160" s="97"/>
      <c r="AW160" s="97"/>
      <c r="AX160" s="97"/>
      <c r="AY160" s="97"/>
      <c r="AZ160" s="97"/>
      <c r="BA160" s="97"/>
      <c r="BB160" s="97"/>
      <c r="BC160" s="97"/>
      <c r="BD160" s="97"/>
      <c r="BE160" s="97"/>
      <c r="BF160" s="97"/>
      <c r="BG160" s="97"/>
      <c r="BH160" s="97"/>
      <c r="BI160" s="97"/>
      <c r="BJ160" s="97"/>
      <c r="BK160" s="97"/>
      <c r="BL160" s="97"/>
      <c r="BM160" s="97"/>
      <c r="BN160" s="97"/>
      <c r="BO160" s="97"/>
      <c r="BP160" s="97"/>
      <c r="BQ160" s="97"/>
      <c r="BR160" s="97"/>
      <c r="BS160" s="97"/>
      <c r="BT160" s="97"/>
      <c r="BU160" s="97"/>
      <c r="BV160" s="97"/>
      <c r="BW160" s="97"/>
      <c r="BX160" s="97"/>
      <c r="BY160" s="97"/>
      <c r="BZ160" s="97"/>
      <c r="CA160" s="97"/>
      <c r="CB160" s="97"/>
      <c r="CC160" s="97"/>
      <c r="CD160" s="97"/>
      <c r="CE160" s="97"/>
      <c r="CF160" s="97"/>
      <c r="CG160" s="97"/>
      <c r="CH160" s="97"/>
      <c r="CI160" s="97"/>
      <c r="CJ160" s="97"/>
      <c r="CK160" s="97"/>
      <c r="CL160" s="97"/>
      <c r="CM160" s="97"/>
      <c r="CN160" s="97"/>
      <c r="CO160" s="97"/>
      <c r="CP160" s="97"/>
      <c r="CQ160" s="97"/>
      <c r="CR160" s="97"/>
      <c r="CS160" s="97"/>
      <c r="CT160" s="97"/>
      <c r="CU160" s="97"/>
      <c r="CV160" s="97"/>
      <c r="CW160" s="97"/>
      <c r="CX160" s="97"/>
    </row>
    <row r="161" spans="1:102" ht="12.75">
      <c r="A161" s="97"/>
      <c r="B161" s="98"/>
      <c r="C161" s="98"/>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c r="AR161" s="97"/>
      <c r="AS161" s="97"/>
      <c r="AT161" s="97"/>
      <c r="AU161" s="97"/>
      <c r="AV161" s="97"/>
      <c r="AW161" s="97"/>
      <c r="AX161" s="97"/>
      <c r="AY161" s="97"/>
      <c r="AZ161" s="97"/>
      <c r="BA161" s="97"/>
      <c r="BB161" s="97"/>
      <c r="BC161" s="97"/>
      <c r="BD161" s="97"/>
      <c r="BE161" s="97"/>
      <c r="BF161" s="97"/>
      <c r="BG161" s="97"/>
      <c r="BH161" s="97"/>
      <c r="BI161" s="97"/>
      <c r="BJ161" s="97"/>
      <c r="BK161" s="97"/>
      <c r="BL161" s="97"/>
      <c r="BM161" s="97"/>
      <c r="BN161" s="97"/>
      <c r="BO161" s="97"/>
      <c r="BP161" s="97"/>
      <c r="BQ161" s="97"/>
      <c r="BR161" s="97"/>
      <c r="BS161" s="97"/>
      <c r="BT161" s="97"/>
      <c r="BU161" s="97"/>
      <c r="BV161" s="97"/>
      <c r="BW161" s="97"/>
      <c r="BX161" s="97"/>
      <c r="BY161" s="97"/>
      <c r="BZ161" s="97"/>
      <c r="CA161" s="97"/>
      <c r="CB161" s="97"/>
      <c r="CC161" s="97"/>
      <c r="CD161" s="97"/>
      <c r="CE161" s="97"/>
      <c r="CF161" s="97"/>
      <c r="CG161" s="97"/>
      <c r="CH161" s="97"/>
      <c r="CI161" s="97"/>
      <c r="CJ161" s="97"/>
      <c r="CK161" s="97"/>
      <c r="CL161" s="97"/>
      <c r="CM161" s="97"/>
      <c r="CN161" s="97"/>
      <c r="CO161" s="97"/>
      <c r="CP161" s="97"/>
      <c r="CQ161" s="97"/>
      <c r="CR161" s="97"/>
      <c r="CS161" s="97"/>
      <c r="CT161" s="97"/>
      <c r="CU161" s="97"/>
      <c r="CV161" s="97"/>
      <c r="CW161" s="97"/>
      <c r="CX161" s="97"/>
    </row>
    <row r="162" spans="1:102" ht="12.75">
      <c r="A162" s="97"/>
      <c r="B162" s="98"/>
      <c r="C162" s="98"/>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c r="AR162" s="97"/>
      <c r="AS162" s="97"/>
      <c r="AT162" s="97"/>
      <c r="AU162" s="97"/>
      <c r="AV162" s="97"/>
      <c r="AW162" s="97"/>
      <c r="AX162" s="97"/>
      <c r="AY162" s="97"/>
      <c r="AZ162" s="97"/>
      <c r="BA162" s="97"/>
      <c r="BB162" s="97"/>
      <c r="BC162" s="97"/>
      <c r="BD162" s="97"/>
      <c r="BE162" s="97"/>
      <c r="BF162" s="97"/>
      <c r="BG162" s="97"/>
      <c r="BH162" s="97"/>
      <c r="BI162" s="97"/>
      <c r="BJ162" s="97"/>
      <c r="BK162" s="97"/>
      <c r="BL162" s="97"/>
      <c r="BM162" s="97"/>
      <c r="BN162" s="97"/>
      <c r="BO162" s="97"/>
      <c r="BP162" s="97"/>
      <c r="BQ162" s="97"/>
      <c r="BR162" s="97"/>
      <c r="BS162" s="97"/>
      <c r="BT162" s="97"/>
      <c r="BU162" s="97"/>
      <c r="BV162" s="97"/>
      <c r="BW162" s="97"/>
      <c r="BX162" s="97"/>
      <c r="BY162" s="97"/>
      <c r="BZ162" s="97"/>
      <c r="CA162" s="97"/>
      <c r="CB162" s="97"/>
      <c r="CC162" s="97"/>
      <c r="CD162" s="97"/>
      <c r="CE162" s="97"/>
      <c r="CF162" s="97"/>
      <c r="CG162" s="97"/>
      <c r="CH162" s="97"/>
      <c r="CI162" s="97"/>
      <c r="CJ162" s="97"/>
      <c r="CK162" s="97"/>
      <c r="CL162" s="97"/>
      <c r="CM162" s="97"/>
      <c r="CN162" s="97"/>
      <c r="CO162" s="97"/>
      <c r="CP162" s="97"/>
      <c r="CQ162" s="97"/>
      <c r="CR162" s="97"/>
      <c r="CS162" s="97"/>
      <c r="CT162" s="97"/>
      <c r="CU162" s="97"/>
      <c r="CV162" s="97"/>
      <c r="CW162" s="97"/>
      <c r="CX162" s="97"/>
    </row>
    <row r="163" spans="1:102" ht="12.75">
      <c r="A163" s="97"/>
      <c r="B163" s="98"/>
      <c r="C163" s="98"/>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c r="AR163" s="97"/>
      <c r="AS163" s="97"/>
      <c r="AT163" s="97"/>
      <c r="AU163" s="97"/>
      <c r="AV163" s="97"/>
      <c r="AW163" s="97"/>
      <c r="AX163" s="97"/>
      <c r="AY163" s="97"/>
      <c r="AZ163" s="97"/>
      <c r="BA163" s="97"/>
      <c r="BB163" s="97"/>
      <c r="BC163" s="97"/>
      <c r="BD163" s="97"/>
      <c r="BE163" s="97"/>
      <c r="BF163" s="97"/>
      <c r="BG163" s="97"/>
      <c r="BH163" s="97"/>
      <c r="BI163" s="97"/>
      <c r="BJ163" s="97"/>
      <c r="BK163" s="97"/>
      <c r="BL163" s="97"/>
      <c r="BM163" s="97"/>
      <c r="BN163" s="97"/>
      <c r="BO163" s="97"/>
      <c r="BP163" s="97"/>
      <c r="BQ163" s="97"/>
      <c r="BR163" s="97"/>
      <c r="BS163" s="97"/>
      <c r="BT163" s="97"/>
      <c r="BU163" s="97"/>
      <c r="BV163" s="97"/>
      <c r="BW163" s="97"/>
      <c r="BX163" s="97"/>
      <c r="BY163" s="97"/>
      <c r="BZ163" s="97"/>
      <c r="CA163" s="97"/>
      <c r="CB163" s="97"/>
      <c r="CC163" s="97"/>
      <c r="CD163" s="97"/>
      <c r="CE163" s="97"/>
      <c r="CF163" s="97"/>
      <c r="CG163" s="97"/>
      <c r="CH163" s="97"/>
      <c r="CI163" s="97"/>
      <c r="CJ163" s="97"/>
      <c r="CK163" s="97"/>
      <c r="CL163" s="97"/>
      <c r="CM163" s="97"/>
      <c r="CN163" s="97"/>
      <c r="CO163" s="97"/>
      <c r="CP163" s="97"/>
      <c r="CQ163" s="97"/>
      <c r="CR163" s="97"/>
      <c r="CS163" s="97"/>
      <c r="CT163" s="97"/>
      <c r="CU163" s="97"/>
      <c r="CV163" s="97"/>
      <c r="CW163" s="97"/>
      <c r="CX163" s="97"/>
    </row>
    <row r="164" spans="1:102" ht="12.75">
      <c r="A164" s="97"/>
      <c r="B164" s="98"/>
      <c r="C164" s="98"/>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c r="AR164" s="97"/>
      <c r="AS164" s="97"/>
      <c r="AT164" s="97"/>
      <c r="AU164" s="97"/>
      <c r="AV164" s="97"/>
      <c r="AW164" s="97"/>
      <c r="AX164" s="97"/>
      <c r="AY164" s="97"/>
      <c r="AZ164" s="97"/>
      <c r="BA164" s="97"/>
      <c r="BB164" s="97"/>
      <c r="BC164" s="97"/>
      <c r="BD164" s="97"/>
      <c r="BE164" s="97"/>
      <c r="BF164" s="97"/>
      <c r="BG164" s="97"/>
      <c r="BH164" s="97"/>
      <c r="BI164" s="97"/>
      <c r="BJ164" s="97"/>
      <c r="BK164" s="97"/>
      <c r="BL164" s="97"/>
      <c r="BM164" s="97"/>
      <c r="BN164" s="97"/>
      <c r="BO164" s="97"/>
      <c r="BP164" s="97"/>
      <c r="BQ164" s="97"/>
      <c r="BR164" s="97"/>
      <c r="BS164" s="97"/>
      <c r="BT164" s="97"/>
      <c r="BU164" s="97"/>
      <c r="BV164" s="97"/>
      <c r="BW164" s="97"/>
      <c r="BX164" s="97"/>
      <c r="BY164" s="97"/>
      <c r="BZ164" s="97"/>
      <c r="CA164" s="97"/>
      <c r="CB164" s="97"/>
      <c r="CC164" s="97"/>
      <c r="CD164" s="97"/>
      <c r="CE164" s="97"/>
      <c r="CF164" s="97"/>
      <c r="CG164" s="97"/>
      <c r="CH164" s="97"/>
      <c r="CI164" s="97"/>
      <c r="CJ164" s="97"/>
      <c r="CK164" s="97"/>
      <c r="CL164" s="97"/>
      <c r="CM164" s="97"/>
      <c r="CN164" s="97"/>
      <c r="CO164" s="97"/>
      <c r="CP164" s="97"/>
      <c r="CQ164" s="97"/>
      <c r="CR164" s="97"/>
      <c r="CS164" s="97"/>
      <c r="CT164" s="97"/>
      <c r="CU164" s="97"/>
      <c r="CV164" s="97"/>
      <c r="CW164" s="97"/>
      <c r="CX164" s="97"/>
    </row>
    <row r="165" spans="1:102" ht="12.75">
      <c r="A165" s="97"/>
      <c r="B165" s="98"/>
      <c r="C165" s="98"/>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c r="AR165" s="97"/>
      <c r="AS165" s="97"/>
      <c r="AT165" s="97"/>
      <c r="AU165" s="97"/>
      <c r="AV165" s="97"/>
      <c r="AW165" s="97"/>
      <c r="AX165" s="97"/>
      <c r="AY165" s="97"/>
      <c r="AZ165" s="97"/>
      <c r="BA165" s="97"/>
      <c r="BB165" s="97"/>
      <c r="BC165" s="97"/>
      <c r="BD165" s="97"/>
      <c r="BE165" s="97"/>
      <c r="BF165" s="97"/>
      <c r="BG165" s="97"/>
      <c r="BH165" s="97"/>
      <c r="BI165" s="97"/>
      <c r="BJ165" s="97"/>
      <c r="BK165" s="97"/>
      <c r="BL165" s="97"/>
      <c r="BM165" s="97"/>
      <c r="BN165" s="97"/>
      <c r="BO165" s="97"/>
      <c r="BP165" s="97"/>
      <c r="BQ165" s="97"/>
      <c r="BR165" s="97"/>
      <c r="BS165" s="97"/>
      <c r="BT165" s="97"/>
      <c r="BU165" s="97"/>
      <c r="BV165" s="97"/>
      <c r="BW165" s="97"/>
      <c r="BX165" s="97"/>
      <c r="BY165" s="97"/>
      <c r="BZ165" s="97"/>
      <c r="CA165" s="97"/>
      <c r="CB165" s="97"/>
      <c r="CC165" s="97"/>
      <c r="CD165" s="97"/>
      <c r="CE165" s="97"/>
      <c r="CF165" s="97"/>
      <c r="CG165" s="97"/>
      <c r="CH165" s="97"/>
      <c r="CI165" s="97"/>
      <c r="CJ165" s="97"/>
      <c r="CK165" s="97"/>
      <c r="CL165" s="97"/>
      <c r="CM165" s="97"/>
      <c r="CN165" s="97"/>
      <c r="CO165" s="97"/>
      <c r="CP165" s="97"/>
      <c r="CQ165" s="97"/>
      <c r="CR165" s="97"/>
      <c r="CS165" s="97"/>
      <c r="CT165" s="97"/>
      <c r="CU165" s="97"/>
      <c r="CV165" s="97"/>
      <c r="CW165" s="97"/>
      <c r="CX165" s="97"/>
    </row>
    <row r="166" spans="1:102" ht="12.75">
      <c r="A166" s="97"/>
      <c r="B166" s="98"/>
      <c r="C166" s="98"/>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c r="AR166" s="97"/>
      <c r="AS166" s="97"/>
      <c r="AT166" s="97"/>
      <c r="AU166" s="97"/>
      <c r="AV166" s="97"/>
      <c r="AW166" s="97"/>
      <c r="AX166" s="97"/>
      <c r="AY166" s="97"/>
      <c r="AZ166" s="97"/>
      <c r="BA166" s="97"/>
      <c r="BB166" s="97"/>
      <c r="BC166" s="97"/>
      <c r="BD166" s="97"/>
      <c r="BE166" s="97"/>
      <c r="BF166" s="97"/>
      <c r="BG166" s="97"/>
      <c r="BH166" s="97"/>
      <c r="BI166" s="97"/>
      <c r="BJ166" s="97"/>
      <c r="BK166" s="97"/>
      <c r="BL166" s="97"/>
      <c r="BM166" s="97"/>
      <c r="BN166" s="97"/>
      <c r="BO166" s="97"/>
      <c r="BP166" s="97"/>
      <c r="BQ166" s="97"/>
      <c r="BR166" s="97"/>
      <c r="BS166" s="97"/>
      <c r="BT166" s="97"/>
      <c r="BU166" s="97"/>
      <c r="BV166" s="97"/>
      <c r="BW166" s="97"/>
      <c r="BX166" s="97"/>
      <c r="BY166" s="97"/>
      <c r="BZ166" s="97"/>
      <c r="CA166" s="97"/>
      <c r="CB166" s="97"/>
      <c r="CC166" s="97"/>
      <c r="CD166" s="97"/>
      <c r="CE166" s="97"/>
      <c r="CF166" s="97"/>
      <c r="CG166" s="97"/>
      <c r="CH166" s="97"/>
      <c r="CI166" s="97"/>
      <c r="CJ166" s="97"/>
      <c r="CK166" s="97"/>
      <c r="CL166" s="97"/>
      <c r="CM166" s="97"/>
      <c r="CN166" s="97"/>
      <c r="CO166" s="97"/>
      <c r="CP166" s="97"/>
      <c r="CQ166" s="97"/>
      <c r="CR166" s="97"/>
      <c r="CS166" s="97"/>
      <c r="CT166" s="97"/>
      <c r="CU166" s="97"/>
      <c r="CV166" s="97"/>
      <c r="CW166" s="97"/>
      <c r="CX166" s="97"/>
    </row>
    <row r="167" spans="1:102" ht="12.75">
      <c r="A167" s="97"/>
      <c r="B167" s="98"/>
      <c r="C167" s="98"/>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c r="AR167" s="97"/>
      <c r="AS167" s="97"/>
      <c r="AT167" s="97"/>
      <c r="AU167" s="97"/>
      <c r="AV167" s="97"/>
      <c r="AW167" s="97"/>
      <c r="AX167" s="97"/>
      <c r="AY167" s="97"/>
      <c r="AZ167" s="97"/>
      <c r="BA167" s="97"/>
      <c r="BB167" s="97"/>
      <c r="BC167" s="97"/>
      <c r="BD167" s="97"/>
      <c r="BE167" s="97"/>
      <c r="BF167" s="97"/>
      <c r="BG167" s="97"/>
      <c r="BH167" s="97"/>
      <c r="BI167" s="97"/>
      <c r="BJ167" s="97"/>
      <c r="BK167" s="97"/>
      <c r="BL167" s="97"/>
      <c r="BM167" s="97"/>
      <c r="BN167" s="97"/>
      <c r="BO167" s="97"/>
      <c r="BP167" s="97"/>
      <c r="BQ167" s="97"/>
      <c r="BR167" s="97"/>
      <c r="BS167" s="97"/>
      <c r="BT167" s="97"/>
      <c r="BU167" s="97"/>
      <c r="BV167" s="97"/>
      <c r="BW167" s="97"/>
      <c r="BX167" s="97"/>
      <c r="BY167" s="97"/>
      <c r="BZ167" s="97"/>
      <c r="CA167" s="97"/>
      <c r="CB167" s="97"/>
      <c r="CC167" s="97"/>
      <c r="CD167" s="97"/>
      <c r="CE167" s="97"/>
      <c r="CF167" s="97"/>
      <c r="CG167" s="97"/>
      <c r="CH167" s="97"/>
      <c r="CI167" s="97"/>
      <c r="CJ167" s="97"/>
      <c r="CK167" s="97"/>
      <c r="CL167" s="97"/>
      <c r="CM167" s="97"/>
      <c r="CN167" s="97"/>
      <c r="CO167" s="97"/>
      <c r="CP167" s="97"/>
      <c r="CQ167" s="97"/>
      <c r="CR167" s="97"/>
      <c r="CS167" s="97"/>
      <c r="CT167" s="97"/>
      <c r="CU167" s="97"/>
      <c r="CV167" s="97"/>
      <c r="CW167" s="97"/>
      <c r="CX167" s="97"/>
    </row>
    <row r="168" spans="1:102" ht="12.75">
      <c r="A168" s="97"/>
      <c r="B168" s="98"/>
      <c r="C168" s="98"/>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c r="AR168" s="97"/>
      <c r="AS168" s="97"/>
      <c r="AT168" s="97"/>
      <c r="AU168" s="97"/>
      <c r="AV168" s="97"/>
      <c r="AW168" s="97"/>
      <c r="AX168" s="97"/>
      <c r="AY168" s="97"/>
      <c r="AZ168" s="97"/>
      <c r="BA168" s="97"/>
      <c r="BB168" s="97"/>
      <c r="BC168" s="97"/>
      <c r="BD168" s="97"/>
      <c r="BE168" s="97"/>
      <c r="BF168" s="97"/>
      <c r="BG168" s="97"/>
      <c r="BH168" s="97"/>
      <c r="BI168" s="97"/>
      <c r="BJ168" s="97"/>
      <c r="BK168" s="97"/>
      <c r="BL168" s="97"/>
      <c r="BM168" s="97"/>
      <c r="BN168" s="97"/>
      <c r="BO168" s="97"/>
      <c r="BP168" s="97"/>
      <c r="BQ168" s="97"/>
      <c r="BR168" s="97"/>
      <c r="BS168" s="97"/>
      <c r="BT168" s="97"/>
      <c r="BU168" s="97"/>
      <c r="BV168" s="97"/>
      <c r="BW168" s="97"/>
      <c r="BX168" s="97"/>
      <c r="BY168" s="97"/>
      <c r="BZ168" s="97"/>
      <c r="CA168" s="97"/>
      <c r="CB168" s="97"/>
      <c r="CC168" s="97"/>
      <c r="CD168" s="97"/>
      <c r="CE168" s="97"/>
      <c r="CF168" s="97"/>
      <c r="CG168" s="97"/>
      <c r="CH168" s="97"/>
      <c r="CI168" s="97"/>
      <c r="CJ168" s="97"/>
      <c r="CK168" s="97"/>
      <c r="CL168" s="97"/>
      <c r="CM168" s="97"/>
      <c r="CN168" s="97"/>
      <c r="CO168" s="97"/>
      <c r="CP168" s="97"/>
      <c r="CQ168" s="97"/>
      <c r="CR168" s="97"/>
      <c r="CS168" s="97"/>
      <c r="CT168" s="97"/>
      <c r="CU168" s="97"/>
      <c r="CV168" s="97"/>
      <c r="CW168" s="97"/>
      <c r="CX168" s="97"/>
    </row>
    <row r="169" spans="1:102" ht="12.75">
      <c r="A169" s="97"/>
      <c r="B169" s="98"/>
      <c r="C169" s="98"/>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7"/>
      <c r="AY169" s="97"/>
      <c r="AZ169" s="97"/>
      <c r="BA169" s="97"/>
      <c r="BB169" s="97"/>
      <c r="BC169" s="97"/>
      <c r="BD169" s="97"/>
      <c r="BE169" s="97"/>
      <c r="BF169" s="97"/>
      <c r="BG169" s="97"/>
      <c r="BH169" s="97"/>
      <c r="BI169" s="97"/>
      <c r="BJ169" s="97"/>
      <c r="BK169" s="97"/>
      <c r="BL169" s="97"/>
      <c r="BM169" s="97"/>
      <c r="BN169" s="97"/>
      <c r="BO169" s="97"/>
      <c r="BP169" s="97"/>
      <c r="BQ169" s="97"/>
      <c r="BR169" s="97"/>
      <c r="BS169" s="97"/>
      <c r="BT169" s="97"/>
      <c r="BU169" s="97"/>
      <c r="BV169" s="97"/>
      <c r="BW169" s="97"/>
      <c r="BX169" s="97"/>
      <c r="BY169" s="97"/>
      <c r="BZ169" s="97"/>
      <c r="CA169" s="97"/>
      <c r="CB169" s="97"/>
      <c r="CC169" s="97"/>
      <c r="CD169" s="97"/>
      <c r="CE169" s="97"/>
      <c r="CF169" s="97"/>
      <c r="CG169" s="97"/>
      <c r="CH169" s="97"/>
      <c r="CI169" s="97"/>
      <c r="CJ169" s="97"/>
      <c r="CK169" s="97"/>
      <c r="CL169" s="97"/>
      <c r="CM169" s="97"/>
      <c r="CN169" s="97"/>
      <c r="CO169" s="97"/>
      <c r="CP169" s="97"/>
      <c r="CQ169" s="97"/>
      <c r="CR169" s="97"/>
      <c r="CS169" s="97"/>
      <c r="CT169" s="97"/>
      <c r="CU169" s="97"/>
      <c r="CV169" s="97"/>
      <c r="CW169" s="97"/>
      <c r="CX169" s="97"/>
    </row>
    <row r="170" spans="1:102" ht="12.75">
      <c r="A170" s="97"/>
      <c r="B170" s="98"/>
      <c r="C170" s="98"/>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c r="AR170" s="97"/>
      <c r="AS170" s="97"/>
      <c r="AT170" s="97"/>
      <c r="AU170" s="97"/>
      <c r="AV170" s="97"/>
      <c r="AW170" s="97"/>
      <c r="AX170" s="97"/>
      <c r="AY170" s="97"/>
      <c r="AZ170" s="97"/>
      <c r="BA170" s="97"/>
      <c r="BB170" s="97"/>
      <c r="BC170" s="97"/>
      <c r="BD170" s="97"/>
      <c r="BE170" s="97"/>
      <c r="BF170" s="97"/>
      <c r="BG170" s="97"/>
      <c r="BH170" s="97"/>
      <c r="BI170" s="97"/>
      <c r="BJ170" s="97"/>
      <c r="BK170" s="97"/>
      <c r="BL170" s="97"/>
      <c r="BM170" s="97"/>
      <c r="BN170" s="97"/>
      <c r="BO170" s="97"/>
      <c r="BP170" s="97"/>
      <c r="BQ170" s="97"/>
      <c r="BR170" s="97"/>
      <c r="BS170" s="97"/>
      <c r="BT170" s="97"/>
      <c r="BU170" s="97"/>
      <c r="BV170" s="97"/>
      <c r="BW170" s="97"/>
      <c r="BX170" s="97"/>
      <c r="BY170" s="97"/>
      <c r="BZ170" s="97"/>
      <c r="CA170" s="97"/>
      <c r="CB170" s="97"/>
      <c r="CC170" s="97"/>
      <c r="CD170" s="97"/>
      <c r="CE170" s="97"/>
      <c r="CF170" s="97"/>
      <c r="CG170" s="97"/>
      <c r="CH170" s="97"/>
      <c r="CI170" s="97"/>
      <c r="CJ170" s="97"/>
      <c r="CK170" s="97"/>
      <c r="CL170" s="97"/>
      <c r="CM170" s="97"/>
      <c r="CN170" s="97"/>
      <c r="CO170" s="97"/>
      <c r="CP170" s="97"/>
      <c r="CQ170" s="97"/>
      <c r="CR170" s="97"/>
      <c r="CS170" s="97"/>
      <c r="CT170" s="97"/>
      <c r="CU170" s="97"/>
      <c r="CV170" s="97"/>
      <c r="CW170" s="97"/>
      <c r="CX170" s="97"/>
    </row>
    <row r="171" spans="1:102" ht="12.75">
      <c r="A171" s="97"/>
      <c r="B171" s="98"/>
      <c r="C171" s="98"/>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c r="AR171" s="97"/>
      <c r="AS171" s="97"/>
      <c r="AT171" s="97"/>
      <c r="AU171" s="97"/>
      <c r="AV171" s="97"/>
      <c r="AW171" s="97"/>
      <c r="AX171" s="97"/>
      <c r="AY171" s="97"/>
      <c r="AZ171" s="97"/>
      <c r="BA171" s="97"/>
      <c r="BB171" s="97"/>
      <c r="BC171" s="97"/>
      <c r="BD171" s="97"/>
      <c r="BE171" s="97"/>
      <c r="BF171" s="97"/>
      <c r="BG171" s="97"/>
      <c r="BH171" s="97"/>
      <c r="BI171" s="97"/>
      <c r="BJ171" s="97"/>
      <c r="BK171" s="97"/>
      <c r="BL171" s="97"/>
      <c r="BM171" s="97"/>
      <c r="BN171" s="97"/>
      <c r="BO171" s="97"/>
      <c r="BP171" s="97"/>
      <c r="BQ171" s="97"/>
      <c r="BR171" s="97"/>
      <c r="BS171" s="97"/>
      <c r="BT171" s="97"/>
      <c r="BU171" s="97"/>
      <c r="BV171" s="97"/>
      <c r="BW171" s="97"/>
      <c r="BX171" s="97"/>
      <c r="BY171" s="97"/>
      <c r="BZ171" s="97"/>
      <c r="CA171" s="97"/>
      <c r="CB171" s="97"/>
      <c r="CC171" s="97"/>
      <c r="CD171" s="97"/>
      <c r="CE171" s="97"/>
      <c r="CF171" s="97"/>
      <c r="CG171" s="97"/>
      <c r="CH171" s="97"/>
      <c r="CI171" s="97"/>
      <c r="CJ171" s="97"/>
      <c r="CK171" s="97"/>
      <c r="CL171" s="97"/>
      <c r="CM171" s="97"/>
      <c r="CN171" s="97"/>
      <c r="CO171" s="97"/>
      <c r="CP171" s="97"/>
      <c r="CQ171" s="97"/>
      <c r="CR171" s="97"/>
      <c r="CS171" s="97"/>
      <c r="CT171" s="97"/>
      <c r="CU171" s="97"/>
      <c r="CV171" s="97"/>
      <c r="CW171" s="97"/>
      <c r="CX171" s="97"/>
    </row>
    <row r="172" spans="1:102" ht="12.75">
      <c r="A172" s="97"/>
      <c r="B172" s="98"/>
      <c r="C172" s="98"/>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c r="AR172" s="97"/>
      <c r="AS172" s="97"/>
      <c r="AT172" s="97"/>
      <c r="AU172" s="97"/>
      <c r="AV172" s="97"/>
      <c r="AW172" s="97"/>
      <c r="AX172" s="97"/>
      <c r="AY172" s="97"/>
      <c r="AZ172" s="97"/>
      <c r="BA172" s="97"/>
      <c r="BB172" s="97"/>
      <c r="BC172" s="97"/>
      <c r="BD172" s="97"/>
      <c r="BE172" s="97"/>
      <c r="BF172" s="97"/>
      <c r="BG172" s="97"/>
      <c r="BH172" s="97"/>
      <c r="BI172" s="97"/>
      <c r="BJ172" s="97"/>
      <c r="BK172" s="97"/>
      <c r="BL172" s="97"/>
      <c r="BM172" s="97"/>
      <c r="BN172" s="97"/>
      <c r="BO172" s="97"/>
      <c r="BP172" s="97"/>
      <c r="BQ172" s="97"/>
      <c r="BR172" s="97"/>
      <c r="BS172" s="97"/>
      <c r="BT172" s="97"/>
      <c r="BU172" s="97"/>
      <c r="BV172" s="97"/>
      <c r="BW172" s="97"/>
      <c r="BX172" s="97"/>
      <c r="BY172" s="97"/>
      <c r="BZ172" s="97"/>
      <c r="CA172" s="97"/>
      <c r="CB172" s="97"/>
      <c r="CC172" s="97"/>
      <c r="CD172" s="97"/>
      <c r="CE172" s="97"/>
      <c r="CF172" s="97"/>
      <c r="CG172" s="97"/>
      <c r="CH172" s="97"/>
      <c r="CI172" s="97"/>
      <c r="CJ172" s="97"/>
      <c r="CK172" s="97"/>
      <c r="CL172" s="97"/>
      <c r="CM172" s="97"/>
      <c r="CN172" s="97"/>
      <c r="CO172" s="97"/>
      <c r="CP172" s="97"/>
      <c r="CQ172" s="97"/>
      <c r="CR172" s="97"/>
      <c r="CS172" s="97"/>
      <c r="CT172" s="97"/>
      <c r="CU172" s="97"/>
      <c r="CV172" s="97"/>
      <c r="CW172" s="97"/>
      <c r="CX172" s="97"/>
    </row>
    <row r="173" spans="1:102" ht="12.75">
      <c r="A173" s="97"/>
      <c r="B173" s="98"/>
      <c r="C173" s="98"/>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c r="AR173" s="97"/>
      <c r="AS173" s="97"/>
      <c r="AT173" s="97"/>
      <c r="AU173" s="97"/>
      <c r="AV173" s="97"/>
      <c r="AW173" s="97"/>
      <c r="AX173" s="97"/>
      <c r="AY173" s="97"/>
      <c r="AZ173" s="97"/>
      <c r="BA173" s="97"/>
      <c r="BB173" s="97"/>
      <c r="BC173" s="97"/>
      <c r="BD173" s="97"/>
      <c r="BE173" s="97"/>
      <c r="BF173" s="97"/>
      <c r="BG173" s="97"/>
      <c r="BH173" s="97"/>
      <c r="BI173" s="97"/>
      <c r="BJ173" s="97"/>
      <c r="BK173" s="97"/>
      <c r="BL173" s="97"/>
      <c r="BM173" s="97"/>
      <c r="BN173" s="97"/>
      <c r="BO173" s="97"/>
      <c r="BP173" s="97"/>
      <c r="BQ173" s="97"/>
      <c r="BR173" s="97"/>
      <c r="BS173" s="97"/>
      <c r="BT173" s="97"/>
      <c r="BU173" s="97"/>
      <c r="BV173" s="97"/>
      <c r="BW173" s="97"/>
      <c r="BX173" s="97"/>
      <c r="BY173" s="97"/>
      <c r="BZ173" s="97"/>
      <c r="CA173" s="97"/>
      <c r="CB173" s="97"/>
      <c r="CC173" s="97"/>
      <c r="CD173" s="97"/>
      <c r="CE173" s="97"/>
      <c r="CF173" s="97"/>
      <c r="CG173" s="97"/>
      <c r="CH173" s="97"/>
      <c r="CI173" s="97"/>
      <c r="CJ173" s="97"/>
      <c r="CK173" s="97"/>
      <c r="CL173" s="97"/>
      <c r="CM173" s="97"/>
      <c r="CN173" s="97"/>
      <c r="CO173" s="97"/>
      <c r="CP173" s="97"/>
      <c r="CQ173" s="97"/>
      <c r="CR173" s="97"/>
      <c r="CS173" s="97"/>
      <c r="CT173" s="97"/>
      <c r="CU173" s="97"/>
      <c r="CV173" s="97"/>
      <c r="CW173" s="97"/>
      <c r="CX173" s="97"/>
    </row>
    <row r="174" spans="1:102" ht="12.75">
      <c r="A174" s="97"/>
      <c r="B174" s="98"/>
      <c r="C174" s="98"/>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c r="AR174" s="97"/>
      <c r="AS174" s="97"/>
      <c r="AT174" s="97"/>
      <c r="AU174" s="97"/>
      <c r="AV174" s="97"/>
      <c r="AW174" s="97"/>
      <c r="AX174" s="97"/>
      <c r="AY174" s="97"/>
      <c r="AZ174" s="97"/>
      <c r="BA174" s="97"/>
      <c r="BB174" s="97"/>
      <c r="BC174" s="97"/>
      <c r="BD174" s="97"/>
      <c r="BE174" s="97"/>
      <c r="BF174" s="97"/>
      <c r="BG174" s="97"/>
      <c r="BH174" s="97"/>
      <c r="BI174" s="97"/>
      <c r="BJ174" s="97"/>
      <c r="BK174" s="97"/>
      <c r="BL174" s="97"/>
      <c r="BM174" s="97"/>
      <c r="BN174" s="97"/>
      <c r="BO174" s="97"/>
      <c r="BP174" s="97"/>
      <c r="BQ174" s="97"/>
      <c r="BR174" s="97"/>
      <c r="BS174" s="97"/>
      <c r="BT174" s="97"/>
      <c r="BU174" s="97"/>
      <c r="BV174" s="97"/>
      <c r="BW174" s="97"/>
      <c r="BX174" s="97"/>
      <c r="BY174" s="97"/>
      <c r="BZ174" s="97"/>
      <c r="CA174" s="97"/>
      <c r="CB174" s="97"/>
      <c r="CC174" s="97"/>
      <c r="CD174" s="97"/>
      <c r="CE174" s="97"/>
      <c r="CF174" s="97"/>
      <c r="CG174" s="97"/>
      <c r="CH174" s="97"/>
      <c r="CI174" s="97"/>
      <c r="CJ174" s="97"/>
      <c r="CK174" s="97"/>
      <c r="CL174" s="97"/>
      <c r="CM174" s="97"/>
      <c r="CN174" s="97"/>
      <c r="CO174" s="97"/>
      <c r="CP174" s="97"/>
      <c r="CQ174" s="97"/>
      <c r="CR174" s="97"/>
      <c r="CS174" s="97"/>
      <c r="CT174" s="97"/>
      <c r="CU174" s="97"/>
      <c r="CV174" s="97"/>
      <c r="CW174" s="97"/>
      <c r="CX174" s="97"/>
    </row>
    <row r="175" spans="1:102" ht="12.75">
      <c r="A175" s="97"/>
      <c r="B175" s="98"/>
      <c r="C175" s="98"/>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c r="AR175" s="97"/>
      <c r="AS175" s="97"/>
      <c r="AT175" s="97"/>
      <c r="AU175" s="97"/>
      <c r="AV175" s="97"/>
      <c r="AW175" s="97"/>
      <c r="AX175" s="97"/>
      <c r="AY175" s="97"/>
      <c r="AZ175" s="97"/>
      <c r="BA175" s="97"/>
      <c r="BB175" s="97"/>
      <c r="BC175" s="97"/>
      <c r="BD175" s="97"/>
      <c r="BE175" s="97"/>
      <c r="BF175" s="97"/>
      <c r="BG175" s="97"/>
      <c r="BH175" s="97"/>
      <c r="BI175" s="97"/>
      <c r="BJ175" s="97"/>
      <c r="BK175" s="97"/>
      <c r="BL175" s="97"/>
      <c r="BM175" s="97"/>
      <c r="BN175" s="97"/>
      <c r="BO175" s="97"/>
      <c r="BP175" s="97"/>
      <c r="BQ175" s="97"/>
      <c r="BR175" s="97"/>
      <c r="BS175" s="97"/>
      <c r="BT175" s="97"/>
      <c r="BU175" s="97"/>
      <c r="BV175" s="97"/>
      <c r="BW175" s="97"/>
      <c r="BX175" s="97"/>
      <c r="BY175" s="97"/>
      <c r="BZ175" s="97"/>
      <c r="CA175" s="97"/>
      <c r="CB175" s="97"/>
      <c r="CC175" s="97"/>
      <c r="CD175" s="97"/>
      <c r="CE175" s="97"/>
      <c r="CF175" s="97"/>
      <c r="CG175" s="97"/>
      <c r="CH175" s="97"/>
      <c r="CI175" s="97"/>
      <c r="CJ175" s="97"/>
      <c r="CK175" s="97"/>
      <c r="CL175" s="97"/>
      <c r="CM175" s="97"/>
      <c r="CN175" s="97"/>
      <c r="CO175" s="97"/>
      <c r="CP175" s="97"/>
      <c r="CQ175" s="97"/>
      <c r="CR175" s="97"/>
      <c r="CS175" s="97"/>
      <c r="CT175" s="97"/>
      <c r="CU175" s="97"/>
      <c r="CV175" s="97"/>
      <c r="CW175" s="97"/>
      <c r="CX175" s="97"/>
    </row>
    <row r="176" spans="1:102" ht="12.75">
      <c r="A176" s="97"/>
      <c r="B176" s="98"/>
      <c r="C176" s="98"/>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c r="AR176" s="97"/>
      <c r="AS176" s="97"/>
      <c r="AT176" s="97"/>
      <c r="AU176" s="97"/>
      <c r="AV176" s="97"/>
      <c r="AW176" s="97"/>
      <c r="AX176" s="97"/>
      <c r="AY176" s="97"/>
      <c r="AZ176" s="97"/>
      <c r="BA176" s="97"/>
      <c r="BB176" s="97"/>
      <c r="BC176" s="97"/>
      <c r="BD176" s="97"/>
      <c r="BE176" s="97"/>
      <c r="BF176" s="97"/>
      <c r="BG176" s="97"/>
      <c r="BH176" s="97"/>
      <c r="BI176" s="97"/>
      <c r="BJ176" s="97"/>
      <c r="BK176" s="97"/>
      <c r="BL176" s="97"/>
      <c r="BM176" s="97"/>
      <c r="BN176" s="97"/>
      <c r="BO176" s="97"/>
      <c r="BP176" s="97"/>
      <c r="BQ176" s="97"/>
      <c r="BR176" s="97"/>
      <c r="BS176" s="97"/>
      <c r="BT176" s="97"/>
      <c r="BU176" s="97"/>
      <c r="BV176" s="97"/>
      <c r="BW176" s="97"/>
      <c r="BX176" s="97"/>
      <c r="BY176" s="97"/>
      <c r="BZ176" s="97"/>
      <c r="CA176" s="97"/>
      <c r="CB176" s="97"/>
      <c r="CC176" s="97"/>
      <c r="CD176" s="97"/>
      <c r="CE176" s="97"/>
      <c r="CF176" s="97"/>
      <c r="CG176" s="97"/>
      <c r="CH176" s="97"/>
      <c r="CI176" s="97"/>
      <c r="CJ176" s="97"/>
      <c r="CK176" s="97"/>
      <c r="CL176" s="97"/>
      <c r="CM176" s="97"/>
      <c r="CN176" s="97"/>
      <c r="CO176" s="97"/>
      <c r="CP176" s="97"/>
      <c r="CQ176" s="97"/>
      <c r="CR176" s="97"/>
      <c r="CS176" s="97"/>
      <c r="CT176" s="97"/>
      <c r="CU176" s="97"/>
      <c r="CV176" s="97"/>
      <c r="CW176" s="97"/>
      <c r="CX176" s="97"/>
    </row>
    <row r="177" spans="1:102" ht="12.75">
      <c r="A177" s="97"/>
      <c r="B177" s="98"/>
      <c r="C177" s="98"/>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c r="AR177" s="97"/>
      <c r="AS177" s="97"/>
      <c r="AT177" s="97"/>
      <c r="AU177" s="97"/>
      <c r="AV177" s="97"/>
      <c r="AW177" s="97"/>
      <c r="AX177" s="97"/>
      <c r="AY177" s="97"/>
      <c r="AZ177" s="97"/>
      <c r="BA177" s="97"/>
      <c r="BB177" s="97"/>
      <c r="BC177" s="97"/>
      <c r="BD177" s="97"/>
      <c r="BE177" s="97"/>
      <c r="BF177" s="97"/>
      <c r="BG177" s="97"/>
      <c r="BH177" s="97"/>
      <c r="BI177" s="97"/>
      <c r="BJ177" s="97"/>
      <c r="BK177" s="97"/>
      <c r="BL177" s="97"/>
      <c r="BM177" s="97"/>
      <c r="BN177" s="97"/>
      <c r="BO177" s="97"/>
      <c r="BP177" s="97"/>
      <c r="BQ177" s="97"/>
      <c r="BR177" s="97"/>
      <c r="BS177" s="97"/>
      <c r="BT177" s="97"/>
      <c r="BU177" s="97"/>
      <c r="BV177" s="97"/>
      <c r="BW177" s="97"/>
      <c r="BX177" s="97"/>
      <c r="BY177" s="97"/>
      <c r="BZ177" s="97"/>
      <c r="CA177" s="97"/>
      <c r="CB177" s="97"/>
      <c r="CC177" s="97"/>
      <c r="CD177" s="97"/>
      <c r="CE177" s="97"/>
      <c r="CF177" s="97"/>
      <c r="CG177" s="97"/>
      <c r="CH177" s="97"/>
      <c r="CI177" s="97"/>
      <c r="CJ177" s="97"/>
      <c r="CK177" s="97"/>
      <c r="CL177" s="97"/>
      <c r="CM177" s="97"/>
      <c r="CN177" s="97"/>
      <c r="CO177" s="97"/>
      <c r="CP177" s="97"/>
      <c r="CQ177" s="97"/>
      <c r="CR177" s="97"/>
      <c r="CS177" s="97"/>
      <c r="CT177" s="97"/>
      <c r="CU177" s="97"/>
      <c r="CV177" s="97"/>
      <c r="CW177" s="97"/>
      <c r="CX177" s="97"/>
    </row>
    <row r="178" spans="1:102" ht="12.75">
      <c r="A178" s="97"/>
      <c r="B178" s="98"/>
      <c r="C178" s="98"/>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c r="AR178" s="97"/>
      <c r="AS178" s="97"/>
      <c r="AT178" s="97"/>
      <c r="AU178" s="97"/>
      <c r="AV178" s="97"/>
      <c r="AW178" s="97"/>
      <c r="AX178" s="97"/>
      <c r="AY178" s="97"/>
      <c r="AZ178" s="97"/>
      <c r="BA178" s="97"/>
      <c r="BB178" s="97"/>
      <c r="BC178" s="97"/>
      <c r="BD178" s="97"/>
      <c r="BE178" s="97"/>
      <c r="BF178" s="97"/>
      <c r="BG178" s="97"/>
      <c r="BH178" s="97"/>
      <c r="BI178" s="97"/>
      <c r="BJ178" s="97"/>
      <c r="BK178" s="97"/>
      <c r="BL178" s="97"/>
      <c r="BM178" s="97"/>
      <c r="BN178" s="97"/>
      <c r="BO178" s="97"/>
      <c r="BP178" s="97"/>
      <c r="BQ178" s="97"/>
      <c r="BR178" s="97"/>
      <c r="BS178" s="97"/>
      <c r="BT178" s="97"/>
      <c r="BU178" s="97"/>
      <c r="BV178" s="97"/>
      <c r="BW178" s="97"/>
      <c r="BX178" s="97"/>
      <c r="BY178" s="97"/>
      <c r="BZ178" s="97"/>
      <c r="CA178" s="97"/>
      <c r="CB178" s="97"/>
      <c r="CC178" s="97"/>
      <c r="CD178" s="97"/>
      <c r="CE178" s="97"/>
      <c r="CF178" s="97"/>
      <c r="CG178" s="97"/>
      <c r="CH178" s="97"/>
      <c r="CI178" s="97"/>
      <c r="CJ178" s="97"/>
      <c r="CK178" s="97"/>
      <c r="CL178" s="97"/>
      <c r="CM178" s="97"/>
      <c r="CN178" s="97"/>
      <c r="CO178" s="97"/>
      <c r="CP178" s="97"/>
      <c r="CQ178" s="97"/>
      <c r="CR178" s="97"/>
      <c r="CS178" s="97"/>
      <c r="CT178" s="97"/>
      <c r="CU178" s="97"/>
      <c r="CV178" s="97"/>
      <c r="CW178" s="97"/>
      <c r="CX178" s="97"/>
    </row>
    <row r="179" spans="1:102" ht="12.75">
      <c r="A179" s="97"/>
      <c r="B179" s="98"/>
      <c r="C179" s="98"/>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c r="AR179" s="97"/>
      <c r="AS179" s="97"/>
      <c r="AT179" s="97"/>
      <c r="AU179" s="97"/>
      <c r="AV179" s="97"/>
      <c r="AW179" s="97"/>
      <c r="AX179" s="97"/>
      <c r="AY179" s="97"/>
      <c r="AZ179" s="97"/>
      <c r="BA179" s="97"/>
      <c r="BB179" s="97"/>
      <c r="BC179" s="97"/>
      <c r="BD179" s="97"/>
      <c r="BE179" s="97"/>
      <c r="BF179" s="97"/>
      <c r="BG179" s="97"/>
      <c r="BH179" s="97"/>
      <c r="BI179" s="97"/>
      <c r="BJ179" s="97"/>
      <c r="BK179" s="97"/>
      <c r="BL179" s="97"/>
      <c r="BM179" s="97"/>
      <c r="BN179" s="97"/>
      <c r="BO179" s="97"/>
      <c r="BP179" s="97"/>
      <c r="BQ179" s="97"/>
      <c r="BR179" s="97"/>
      <c r="BS179" s="97"/>
      <c r="BT179" s="97"/>
      <c r="BU179" s="97"/>
      <c r="BV179" s="97"/>
      <c r="BW179" s="97"/>
      <c r="BX179" s="97"/>
      <c r="BY179" s="97"/>
      <c r="BZ179" s="97"/>
      <c r="CA179" s="97"/>
      <c r="CB179" s="97"/>
      <c r="CC179" s="97"/>
      <c r="CD179" s="97"/>
      <c r="CE179" s="97"/>
      <c r="CF179" s="97"/>
      <c r="CG179" s="97"/>
      <c r="CH179" s="97"/>
      <c r="CI179" s="97"/>
      <c r="CJ179" s="97"/>
      <c r="CK179" s="97"/>
      <c r="CL179" s="97"/>
      <c r="CM179" s="97"/>
      <c r="CN179" s="97"/>
      <c r="CO179" s="97"/>
      <c r="CP179" s="97"/>
      <c r="CQ179" s="97"/>
      <c r="CR179" s="97"/>
      <c r="CS179" s="97"/>
      <c r="CT179" s="97"/>
      <c r="CU179" s="97"/>
      <c r="CV179" s="97"/>
      <c r="CW179" s="97"/>
      <c r="CX179" s="97"/>
    </row>
    <row r="180" spans="1:102" ht="12.75">
      <c r="A180" s="97"/>
      <c r="B180" s="98"/>
      <c r="C180" s="98"/>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c r="AR180" s="97"/>
      <c r="AS180" s="97"/>
      <c r="AT180" s="97"/>
      <c r="AU180" s="97"/>
      <c r="AV180" s="97"/>
      <c r="AW180" s="97"/>
      <c r="AX180" s="97"/>
      <c r="AY180" s="97"/>
      <c r="AZ180" s="97"/>
      <c r="BA180" s="97"/>
      <c r="BB180" s="97"/>
      <c r="BC180" s="97"/>
      <c r="BD180" s="97"/>
      <c r="BE180" s="97"/>
      <c r="BF180" s="97"/>
      <c r="BG180" s="97"/>
      <c r="BH180" s="97"/>
      <c r="BI180" s="97"/>
      <c r="BJ180" s="97"/>
      <c r="BK180" s="97"/>
      <c r="BL180" s="97"/>
      <c r="BM180" s="97"/>
      <c r="BN180" s="97"/>
      <c r="BO180" s="97"/>
      <c r="BP180" s="97"/>
      <c r="BQ180" s="97"/>
      <c r="BR180" s="97"/>
      <c r="BS180" s="97"/>
      <c r="BT180" s="97"/>
      <c r="BU180" s="97"/>
      <c r="BV180" s="97"/>
      <c r="BW180" s="97"/>
      <c r="BX180" s="97"/>
      <c r="BY180" s="97"/>
      <c r="BZ180" s="97"/>
      <c r="CA180" s="97"/>
      <c r="CB180" s="97"/>
      <c r="CC180" s="97"/>
      <c r="CD180" s="97"/>
      <c r="CE180" s="97"/>
      <c r="CF180" s="97"/>
      <c r="CG180" s="97"/>
      <c r="CH180" s="97"/>
      <c r="CI180" s="97"/>
      <c r="CJ180" s="97"/>
      <c r="CK180" s="97"/>
      <c r="CL180" s="97"/>
      <c r="CM180" s="97"/>
      <c r="CN180" s="97"/>
      <c r="CO180" s="97"/>
      <c r="CP180" s="97"/>
      <c r="CQ180" s="97"/>
      <c r="CR180" s="97"/>
      <c r="CS180" s="97"/>
      <c r="CT180" s="97"/>
      <c r="CU180" s="97"/>
      <c r="CV180" s="97"/>
      <c r="CW180" s="97"/>
      <c r="CX180" s="97"/>
    </row>
    <row r="181" spans="1:102" ht="12.75">
      <c r="A181" s="97"/>
      <c r="B181" s="98"/>
      <c r="C181" s="98"/>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c r="AR181" s="97"/>
      <c r="AS181" s="97"/>
      <c r="AT181" s="97"/>
      <c r="AU181" s="97"/>
      <c r="AV181" s="97"/>
      <c r="AW181" s="97"/>
      <c r="AX181" s="97"/>
      <c r="AY181" s="97"/>
      <c r="AZ181" s="97"/>
      <c r="BA181" s="97"/>
      <c r="BB181" s="97"/>
      <c r="BC181" s="97"/>
      <c r="BD181" s="97"/>
      <c r="BE181" s="97"/>
      <c r="BF181" s="97"/>
      <c r="BG181" s="97"/>
      <c r="BH181" s="97"/>
      <c r="BI181" s="97"/>
      <c r="BJ181" s="97"/>
      <c r="BK181" s="97"/>
      <c r="BL181" s="97"/>
      <c r="BM181" s="97"/>
      <c r="BN181" s="97"/>
      <c r="BO181" s="97"/>
      <c r="BP181" s="97"/>
      <c r="BQ181" s="97"/>
      <c r="BR181" s="97"/>
      <c r="BS181" s="97"/>
      <c r="BT181" s="97"/>
      <c r="BU181" s="97"/>
      <c r="BV181" s="97"/>
      <c r="BW181" s="97"/>
      <c r="BX181" s="97"/>
      <c r="BY181" s="97"/>
      <c r="BZ181" s="97"/>
      <c r="CA181" s="97"/>
      <c r="CB181" s="97"/>
      <c r="CC181" s="97"/>
      <c r="CD181" s="97"/>
      <c r="CE181" s="97"/>
      <c r="CF181" s="97"/>
      <c r="CG181" s="97"/>
      <c r="CH181" s="97"/>
      <c r="CI181" s="97"/>
      <c r="CJ181" s="97"/>
      <c r="CK181" s="97"/>
      <c r="CL181" s="97"/>
      <c r="CM181" s="97"/>
      <c r="CN181" s="97"/>
      <c r="CO181" s="97"/>
      <c r="CP181" s="97"/>
      <c r="CQ181" s="97"/>
      <c r="CR181" s="97"/>
      <c r="CS181" s="97"/>
      <c r="CT181" s="97"/>
      <c r="CU181" s="97"/>
      <c r="CV181" s="97"/>
      <c r="CW181" s="97"/>
      <c r="CX181" s="97"/>
    </row>
    <row r="182" spans="1:102" ht="12.75">
      <c r="A182" s="97"/>
      <c r="B182" s="98"/>
      <c r="C182" s="98"/>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c r="AR182" s="97"/>
      <c r="AS182" s="97"/>
      <c r="AT182" s="97"/>
      <c r="AU182" s="97"/>
      <c r="AV182" s="97"/>
      <c r="AW182" s="97"/>
      <c r="AX182" s="97"/>
      <c r="AY182" s="97"/>
      <c r="AZ182" s="97"/>
      <c r="BA182" s="97"/>
      <c r="BB182" s="97"/>
      <c r="BC182" s="97"/>
      <c r="BD182" s="97"/>
      <c r="BE182" s="97"/>
      <c r="BF182" s="97"/>
      <c r="BG182" s="97"/>
      <c r="BH182" s="97"/>
      <c r="BI182" s="97"/>
      <c r="BJ182" s="97"/>
      <c r="BK182" s="97"/>
      <c r="BL182" s="97"/>
      <c r="BM182" s="97"/>
      <c r="BN182" s="97"/>
      <c r="BO182" s="97"/>
      <c r="BP182" s="97"/>
      <c r="BQ182" s="97"/>
      <c r="BR182" s="97"/>
      <c r="BS182" s="97"/>
      <c r="BT182" s="97"/>
      <c r="BU182" s="97"/>
      <c r="BV182" s="97"/>
      <c r="BW182" s="97"/>
      <c r="BX182" s="97"/>
      <c r="BY182" s="97"/>
      <c r="BZ182" s="97"/>
      <c r="CA182" s="97"/>
      <c r="CB182" s="97"/>
      <c r="CC182" s="97"/>
      <c r="CD182" s="97"/>
      <c r="CE182" s="97"/>
      <c r="CF182" s="97"/>
      <c r="CG182" s="97"/>
      <c r="CH182" s="97"/>
      <c r="CI182" s="97"/>
      <c r="CJ182" s="97"/>
      <c r="CK182" s="97"/>
      <c r="CL182" s="97"/>
      <c r="CM182" s="97"/>
      <c r="CN182" s="97"/>
      <c r="CO182" s="97"/>
      <c r="CP182" s="97"/>
      <c r="CQ182" s="97"/>
      <c r="CR182" s="97"/>
      <c r="CS182" s="97"/>
      <c r="CT182" s="97"/>
      <c r="CU182" s="97"/>
      <c r="CV182" s="97"/>
      <c r="CW182" s="97"/>
      <c r="CX182" s="97"/>
    </row>
    <row r="183" spans="1:102" ht="12.75">
      <c r="A183" s="97"/>
      <c r="B183" s="98"/>
      <c r="C183" s="98"/>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c r="AR183" s="97"/>
      <c r="AS183" s="97"/>
      <c r="AT183" s="97"/>
      <c r="AU183" s="97"/>
      <c r="AV183" s="97"/>
      <c r="AW183" s="97"/>
      <c r="AX183" s="97"/>
      <c r="AY183" s="97"/>
      <c r="AZ183" s="97"/>
      <c r="BA183" s="97"/>
      <c r="BB183" s="97"/>
      <c r="BC183" s="97"/>
      <c r="BD183" s="97"/>
      <c r="BE183" s="97"/>
      <c r="BF183" s="97"/>
      <c r="BG183" s="97"/>
      <c r="BH183" s="97"/>
      <c r="BI183" s="97"/>
      <c r="BJ183" s="97"/>
      <c r="BK183" s="97"/>
      <c r="BL183" s="97"/>
      <c r="BM183" s="97"/>
      <c r="BN183" s="97"/>
      <c r="BO183" s="97"/>
      <c r="BP183" s="97"/>
      <c r="BQ183" s="97"/>
      <c r="BR183" s="97"/>
      <c r="BS183" s="97"/>
      <c r="BT183" s="97"/>
      <c r="BU183" s="97"/>
      <c r="BV183" s="97"/>
      <c r="BW183" s="97"/>
      <c r="BX183" s="97"/>
      <c r="BY183" s="97"/>
      <c r="BZ183" s="97"/>
      <c r="CA183" s="97"/>
      <c r="CB183" s="97"/>
      <c r="CC183" s="97"/>
      <c r="CD183" s="97"/>
      <c r="CE183" s="97"/>
      <c r="CF183" s="97"/>
      <c r="CG183" s="97"/>
      <c r="CH183" s="97"/>
      <c r="CI183" s="97"/>
      <c r="CJ183" s="97"/>
      <c r="CK183" s="97"/>
      <c r="CL183" s="97"/>
      <c r="CM183" s="97"/>
      <c r="CN183" s="97"/>
      <c r="CO183" s="97"/>
      <c r="CP183" s="97"/>
      <c r="CQ183" s="97"/>
      <c r="CR183" s="97"/>
      <c r="CS183" s="97"/>
      <c r="CT183" s="97"/>
      <c r="CU183" s="97"/>
      <c r="CV183" s="97"/>
      <c r="CW183" s="97"/>
      <c r="CX183" s="97"/>
    </row>
    <row r="184" spans="1:102" ht="12.75">
      <c r="A184" s="97"/>
      <c r="B184" s="98"/>
      <c r="C184" s="98"/>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c r="AR184" s="97"/>
      <c r="AS184" s="97"/>
      <c r="AT184" s="97"/>
      <c r="AU184" s="97"/>
      <c r="AV184" s="97"/>
      <c r="AW184" s="97"/>
      <c r="AX184" s="97"/>
      <c r="AY184" s="97"/>
      <c r="AZ184" s="97"/>
      <c r="BA184" s="97"/>
      <c r="BB184" s="97"/>
      <c r="BC184" s="97"/>
      <c r="BD184" s="97"/>
      <c r="BE184" s="97"/>
      <c r="BF184" s="97"/>
      <c r="BG184" s="97"/>
      <c r="BH184" s="97"/>
      <c r="BI184" s="97"/>
      <c r="BJ184" s="97"/>
      <c r="BK184" s="97"/>
      <c r="BL184" s="97"/>
      <c r="BM184" s="97"/>
      <c r="BN184" s="97"/>
      <c r="BO184" s="97"/>
      <c r="BP184" s="97"/>
      <c r="BQ184" s="97"/>
      <c r="BR184" s="97"/>
      <c r="BS184" s="97"/>
      <c r="BT184" s="97"/>
      <c r="BU184" s="97"/>
      <c r="BV184" s="97"/>
      <c r="BW184" s="97"/>
      <c r="BX184" s="97"/>
      <c r="BY184" s="97"/>
      <c r="BZ184" s="97"/>
      <c r="CA184" s="97"/>
      <c r="CB184" s="97"/>
      <c r="CC184" s="97"/>
      <c r="CD184" s="97"/>
      <c r="CE184" s="97"/>
      <c r="CF184" s="97"/>
      <c r="CG184" s="97"/>
      <c r="CH184" s="97"/>
      <c r="CI184" s="97"/>
      <c r="CJ184" s="97"/>
      <c r="CK184" s="97"/>
      <c r="CL184" s="97"/>
      <c r="CM184" s="97"/>
      <c r="CN184" s="97"/>
      <c r="CO184" s="97"/>
      <c r="CP184" s="97"/>
      <c r="CQ184" s="97"/>
      <c r="CR184" s="97"/>
      <c r="CS184" s="97"/>
      <c r="CT184" s="97"/>
      <c r="CU184" s="97"/>
      <c r="CV184" s="97"/>
      <c r="CW184" s="97"/>
      <c r="CX184" s="97"/>
    </row>
    <row r="185" spans="1:102" ht="12.75">
      <c r="A185" s="97"/>
      <c r="B185" s="98"/>
      <c r="C185" s="98"/>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c r="AR185" s="97"/>
      <c r="AS185" s="97"/>
      <c r="AT185" s="97"/>
      <c r="AU185" s="97"/>
      <c r="AV185" s="97"/>
      <c r="AW185" s="97"/>
      <c r="AX185" s="97"/>
      <c r="AY185" s="97"/>
      <c r="AZ185" s="97"/>
      <c r="BA185" s="97"/>
      <c r="BB185" s="97"/>
      <c r="BC185" s="97"/>
      <c r="BD185" s="97"/>
      <c r="BE185" s="97"/>
      <c r="BF185" s="97"/>
      <c r="BG185" s="97"/>
      <c r="BH185" s="97"/>
      <c r="BI185" s="97"/>
      <c r="BJ185" s="97"/>
      <c r="BK185" s="97"/>
      <c r="BL185" s="97"/>
      <c r="BM185" s="97"/>
      <c r="BN185" s="97"/>
      <c r="BO185" s="97"/>
      <c r="BP185" s="97"/>
      <c r="BQ185" s="97"/>
      <c r="BR185" s="97"/>
      <c r="BS185" s="97"/>
      <c r="BT185" s="97"/>
      <c r="BU185" s="97"/>
      <c r="BV185" s="97"/>
      <c r="BW185" s="97"/>
      <c r="BX185" s="97"/>
      <c r="BY185" s="97"/>
      <c r="BZ185" s="97"/>
      <c r="CA185" s="97"/>
      <c r="CB185" s="97"/>
      <c r="CC185" s="97"/>
      <c r="CD185" s="97"/>
      <c r="CE185" s="97"/>
      <c r="CF185" s="97"/>
      <c r="CG185" s="97"/>
      <c r="CH185" s="97"/>
      <c r="CI185" s="97"/>
      <c r="CJ185" s="97"/>
      <c r="CK185" s="97"/>
      <c r="CL185" s="97"/>
      <c r="CM185" s="97"/>
      <c r="CN185" s="97"/>
      <c r="CO185" s="97"/>
      <c r="CP185" s="97"/>
      <c r="CQ185" s="97"/>
      <c r="CR185" s="97"/>
      <c r="CS185" s="97"/>
      <c r="CT185" s="97"/>
      <c r="CU185" s="97"/>
      <c r="CV185" s="97"/>
      <c r="CW185" s="97"/>
      <c r="CX185" s="97"/>
    </row>
    <row r="186" spans="1:102" ht="12.75">
      <c r="A186" s="97"/>
      <c r="B186" s="98"/>
      <c r="C186" s="98"/>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c r="AR186" s="97"/>
      <c r="AS186" s="97"/>
      <c r="AT186" s="97"/>
      <c r="AU186" s="97"/>
      <c r="AV186" s="97"/>
      <c r="AW186" s="97"/>
      <c r="AX186" s="97"/>
      <c r="AY186" s="97"/>
      <c r="AZ186" s="97"/>
      <c r="BA186" s="97"/>
      <c r="BB186" s="97"/>
      <c r="BC186" s="97"/>
      <c r="BD186" s="97"/>
      <c r="BE186" s="97"/>
      <c r="BF186" s="97"/>
      <c r="BG186" s="97"/>
      <c r="BH186" s="97"/>
      <c r="BI186" s="97"/>
      <c r="BJ186" s="97"/>
      <c r="BK186" s="97"/>
      <c r="BL186" s="97"/>
      <c r="BM186" s="97"/>
      <c r="BN186" s="97"/>
      <c r="BO186" s="97"/>
      <c r="BP186" s="97"/>
      <c r="BQ186" s="97"/>
      <c r="BR186" s="97"/>
      <c r="BS186" s="97"/>
      <c r="BT186" s="97"/>
      <c r="BU186" s="97"/>
      <c r="BV186" s="97"/>
      <c r="BW186" s="97"/>
      <c r="BX186" s="97"/>
      <c r="BY186" s="97"/>
      <c r="BZ186" s="97"/>
      <c r="CA186" s="97"/>
      <c r="CB186" s="97"/>
      <c r="CC186" s="97"/>
      <c r="CD186" s="97"/>
      <c r="CE186" s="97"/>
      <c r="CF186" s="97"/>
      <c r="CG186" s="97"/>
      <c r="CH186" s="97"/>
      <c r="CI186" s="97"/>
      <c r="CJ186" s="97"/>
      <c r="CK186" s="97"/>
      <c r="CL186" s="97"/>
      <c r="CM186" s="97"/>
      <c r="CN186" s="97"/>
      <c r="CO186" s="97"/>
      <c r="CP186" s="97"/>
      <c r="CQ186" s="97"/>
      <c r="CR186" s="97"/>
      <c r="CS186" s="97"/>
      <c r="CT186" s="97"/>
      <c r="CU186" s="97"/>
      <c r="CV186" s="97"/>
      <c r="CW186" s="97"/>
      <c r="CX186" s="97"/>
    </row>
    <row r="187" spans="1:102" ht="12.75">
      <c r="A187" s="97"/>
      <c r="B187" s="98"/>
      <c r="C187" s="98"/>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c r="AR187" s="97"/>
      <c r="AS187" s="97"/>
      <c r="AT187" s="97"/>
      <c r="AU187" s="97"/>
      <c r="AV187" s="97"/>
      <c r="AW187" s="97"/>
      <c r="AX187" s="97"/>
      <c r="AY187" s="97"/>
      <c r="AZ187" s="97"/>
      <c r="BA187" s="97"/>
      <c r="BB187" s="97"/>
      <c r="BC187" s="97"/>
      <c r="BD187" s="97"/>
      <c r="BE187" s="97"/>
      <c r="BF187" s="97"/>
      <c r="BG187" s="97"/>
      <c r="BH187" s="97"/>
      <c r="BI187" s="97"/>
      <c r="BJ187" s="97"/>
      <c r="BK187" s="97"/>
      <c r="BL187" s="97"/>
      <c r="BM187" s="97"/>
      <c r="BN187" s="97"/>
      <c r="BO187" s="97"/>
      <c r="BP187" s="97"/>
      <c r="BQ187" s="97"/>
      <c r="BR187" s="97"/>
      <c r="BS187" s="97"/>
      <c r="BT187" s="97"/>
      <c r="BU187" s="97"/>
      <c r="BV187" s="97"/>
      <c r="BW187" s="97"/>
      <c r="BX187" s="97"/>
      <c r="BY187" s="97"/>
      <c r="BZ187" s="97"/>
      <c r="CA187" s="97"/>
      <c r="CB187" s="97"/>
      <c r="CC187" s="97"/>
      <c r="CD187" s="97"/>
      <c r="CE187" s="97"/>
      <c r="CF187" s="97"/>
      <c r="CG187" s="97"/>
      <c r="CH187" s="97"/>
      <c r="CI187" s="97"/>
      <c r="CJ187" s="97"/>
      <c r="CK187" s="97"/>
      <c r="CL187" s="97"/>
      <c r="CM187" s="97"/>
      <c r="CN187" s="97"/>
      <c r="CO187" s="97"/>
      <c r="CP187" s="97"/>
      <c r="CQ187" s="97"/>
      <c r="CR187" s="97"/>
      <c r="CS187" s="97"/>
      <c r="CT187" s="97"/>
      <c r="CU187" s="97"/>
      <c r="CV187" s="97"/>
      <c r="CW187" s="97"/>
      <c r="CX187" s="97"/>
    </row>
    <row r="188" spans="1:102" ht="12.75">
      <c r="A188" s="97"/>
      <c r="B188" s="98"/>
      <c r="C188" s="98"/>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c r="AR188" s="97"/>
      <c r="AS188" s="97"/>
      <c r="AT188" s="97"/>
      <c r="AU188" s="97"/>
      <c r="AV188" s="97"/>
      <c r="AW188" s="97"/>
      <c r="AX188" s="97"/>
      <c r="AY188" s="97"/>
      <c r="AZ188" s="97"/>
      <c r="BA188" s="97"/>
      <c r="BB188" s="97"/>
      <c r="BC188" s="97"/>
      <c r="BD188" s="97"/>
      <c r="BE188" s="97"/>
      <c r="BF188" s="97"/>
      <c r="BG188" s="97"/>
      <c r="BH188" s="97"/>
      <c r="BI188" s="97"/>
      <c r="BJ188" s="97"/>
      <c r="BK188" s="97"/>
      <c r="BL188" s="97"/>
      <c r="BM188" s="97"/>
      <c r="BN188" s="97"/>
      <c r="BO188" s="97"/>
      <c r="BP188" s="97"/>
      <c r="BQ188" s="97"/>
      <c r="BR188" s="97"/>
      <c r="BS188" s="97"/>
      <c r="BT188" s="97"/>
      <c r="BU188" s="97"/>
      <c r="BV188" s="97"/>
      <c r="BW188" s="97"/>
      <c r="BX188" s="97"/>
      <c r="BY188" s="97"/>
      <c r="BZ188" s="97"/>
      <c r="CA188" s="97"/>
      <c r="CB188" s="97"/>
      <c r="CC188" s="97"/>
      <c r="CD188" s="97"/>
      <c r="CE188" s="97"/>
      <c r="CF188" s="97"/>
      <c r="CG188" s="97"/>
      <c r="CH188" s="97"/>
      <c r="CI188" s="97"/>
      <c r="CJ188" s="97"/>
      <c r="CK188" s="97"/>
      <c r="CL188" s="97"/>
      <c r="CM188" s="97"/>
      <c r="CN188" s="97"/>
      <c r="CO188" s="97"/>
      <c r="CP188" s="97"/>
      <c r="CQ188" s="97"/>
      <c r="CR188" s="97"/>
      <c r="CS188" s="97"/>
      <c r="CT188" s="97"/>
      <c r="CU188" s="97"/>
      <c r="CV188" s="97"/>
      <c r="CW188" s="97"/>
      <c r="CX188" s="97"/>
    </row>
    <row r="189" spans="1:102" ht="12.75">
      <c r="A189" s="97"/>
      <c r="B189" s="98"/>
      <c r="C189" s="98"/>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97"/>
      <c r="AY189" s="97"/>
      <c r="AZ189" s="97"/>
      <c r="BA189" s="97"/>
      <c r="BB189" s="97"/>
      <c r="BC189" s="97"/>
      <c r="BD189" s="97"/>
      <c r="BE189" s="97"/>
      <c r="BF189" s="97"/>
      <c r="BG189" s="97"/>
      <c r="BH189" s="97"/>
      <c r="BI189" s="97"/>
      <c r="BJ189" s="97"/>
      <c r="BK189" s="97"/>
      <c r="BL189" s="97"/>
      <c r="BM189" s="97"/>
      <c r="BN189" s="97"/>
      <c r="BO189" s="97"/>
      <c r="BP189" s="97"/>
      <c r="BQ189" s="97"/>
      <c r="BR189" s="97"/>
      <c r="BS189" s="97"/>
      <c r="BT189" s="97"/>
      <c r="BU189" s="97"/>
      <c r="BV189" s="97"/>
      <c r="BW189" s="97"/>
      <c r="BX189" s="97"/>
      <c r="BY189" s="97"/>
      <c r="BZ189" s="97"/>
      <c r="CA189" s="97"/>
      <c r="CB189" s="97"/>
      <c r="CC189" s="97"/>
      <c r="CD189" s="97"/>
      <c r="CE189" s="97"/>
      <c r="CF189" s="97"/>
      <c r="CG189" s="97"/>
      <c r="CH189" s="97"/>
      <c r="CI189" s="97"/>
      <c r="CJ189" s="97"/>
      <c r="CK189" s="97"/>
      <c r="CL189" s="97"/>
      <c r="CM189" s="97"/>
      <c r="CN189" s="97"/>
      <c r="CO189" s="97"/>
      <c r="CP189" s="97"/>
      <c r="CQ189" s="97"/>
      <c r="CR189" s="97"/>
      <c r="CS189" s="97"/>
      <c r="CT189" s="97"/>
      <c r="CU189" s="97"/>
      <c r="CV189" s="97"/>
      <c r="CW189" s="97"/>
      <c r="CX189" s="97"/>
    </row>
    <row r="190" spans="1:102" ht="12.75">
      <c r="A190" s="97"/>
      <c r="B190" s="98"/>
      <c r="C190" s="98"/>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7"/>
      <c r="AY190" s="97"/>
      <c r="AZ190" s="97"/>
      <c r="BA190" s="97"/>
      <c r="BB190" s="97"/>
      <c r="BC190" s="97"/>
      <c r="BD190" s="97"/>
      <c r="BE190" s="97"/>
      <c r="BF190" s="97"/>
      <c r="BG190" s="97"/>
      <c r="BH190" s="97"/>
      <c r="BI190" s="97"/>
      <c r="BJ190" s="97"/>
      <c r="BK190" s="97"/>
      <c r="BL190" s="97"/>
      <c r="BM190" s="97"/>
      <c r="BN190" s="97"/>
      <c r="BO190" s="97"/>
      <c r="BP190" s="97"/>
      <c r="BQ190" s="97"/>
      <c r="BR190" s="97"/>
      <c r="BS190" s="97"/>
      <c r="BT190" s="97"/>
      <c r="BU190" s="97"/>
      <c r="BV190" s="97"/>
      <c r="BW190" s="97"/>
      <c r="BX190" s="97"/>
      <c r="BY190" s="97"/>
      <c r="BZ190" s="97"/>
      <c r="CA190" s="97"/>
      <c r="CB190" s="97"/>
      <c r="CC190" s="97"/>
      <c r="CD190" s="97"/>
      <c r="CE190" s="97"/>
      <c r="CF190" s="97"/>
      <c r="CG190" s="97"/>
      <c r="CH190" s="97"/>
      <c r="CI190" s="97"/>
      <c r="CJ190" s="97"/>
      <c r="CK190" s="97"/>
      <c r="CL190" s="97"/>
      <c r="CM190" s="97"/>
      <c r="CN190" s="97"/>
      <c r="CO190" s="97"/>
      <c r="CP190" s="97"/>
      <c r="CQ190" s="97"/>
      <c r="CR190" s="97"/>
      <c r="CS190" s="97"/>
      <c r="CT190" s="97"/>
      <c r="CU190" s="97"/>
      <c r="CV190" s="97"/>
      <c r="CW190" s="97"/>
      <c r="CX190" s="97"/>
    </row>
    <row r="191" spans="1:102" ht="12.75">
      <c r="A191" s="97"/>
      <c r="B191" s="98"/>
      <c r="C191" s="98"/>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c r="AR191" s="97"/>
      <c r="AS191" s="97"/>
      <c r="AT191" s="97"/>
      <c r="AU191" s="97"/>
      <c r="AV191" s="97"/>
      <c r="AW191" s="97"/>
      <c r="AX191" s="97"/>
      <c r="AY191" s="97"/>
      <c r="AZ191" s="97"/>
      <c r="BA191" s="97"/>
      <c r="BB191" s="97"/>
      <c r="BC191" s="97"/>
      <c r="BD191" s="97"/>
      <c r="BE191" s="97"/>
      <c r="BF191" s="97"/>
      <c r="BG191" s="97"/>
      <c r="BH191" s="97"/>
      <c r="BI191" s="97"/>
      <c r="BJ191" s="97"/>
      <c r="BK191" s="97"/>
      <c r="BL191" s="97"/>
      <c r="BM191" s="97"/>
      <c r="BN191" s="97"/>
      <c r="BO191" s="97"/>
      <c r="BP191" s="97"/>
      <c r="BQ191" s="97"/>
      <c r="BR191" s="97"/>
      <c r="BS191" s="97"/>
      <c r="BT191" s="97"/>
      <c r="BU191" s="97"/>
      <c r="BV191" s="97"/>
      <c r="BW191" s="97"/>
      <c r="BX191" s="97"/>
      <c r="BY191" s="97"/>
      <c r="BZ191" s="97"/>
      <c r="CA191" s="97"/>
      <c r="CB191" s="97"/>
      <c r="CC191" s="97"/>
      <c r="CD191" s="97"/>
      <c r="CE191" s="97"/>
      <c r="CF191" s="97"/>
      <c r="CG191" s="97"/>
      <c r="CH191" s="97"/>
      <c r="CI191" s="97"/>
      <c r="CJ191" s="97"/>
      <c r="CK191" s="97"/>
      <c r="CL191" s="97"/>
      <c r="CM191" s="97"/>
      <c r="CN191" s="97"/>
      <c r="CO191" s="97"/>
      <c r="CP191" s="97"/>
      <c r="CQ191" s="97"/>
      <c r="CR191" s="97"/>
      <c r="CS191" s="97"/>
      <c r="CT191" s="97"/>
      <c r="CU191" s="97"/>
      <c r="CV191" s="97"/>
      <c r="CW191" s="97"/>
      <c r="CX191" s="97"/>
    </row>
    <row r="192" spans="1:102" ht="12.75">
      <c r="A192" s="97"/>
      <c r="B192" s="98"/>
      <c r="C192" s="98"/>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7"/>
      <c r="BC192" s="97"/>
      <c r="BD192" s="97"/>
      <c r="BE192" s="97"/>
      <c r="BF192" s="97"/>
      <c r="BG192" s="97"/>
      <c r="BH192" s="97"/>
      <c r="BI192" s="97"/>
      <c r="BJ192" s="97"/>
      <c r="BK192" s="97"/>
      <c r="BL192" s="97"/>
      <c r="BM192" s="97"/>
      <c r="BN192" s="97"/>
      <c r="BO192" s="97"/>
      <c r="BP192" s="97"/>
      <c r="BQ192" s="97"/>
      <c r="BR192" s="97"/>
      <c r="BS192" s="97"/>
      <c r="BT192" s="97"/>
      <c r="BU192" s="97"/>
      <c r="BV192" s="97"/>
      <c r="BW192" s="97"/>
      <c r="BX192" s="97"/>
      <c r="BY192" s="97"/>
      <c r="BZ192" s="97"/>
      <c r="CA192" s="97"/>
      <c r="CB192" s="97"/>
      <c r="CC192" s="97"/>
      <c r="CD192" s="97"/>
      <c r="CE192" s="97"/>
      <c r="CF192" s="97"/>
      <c r="CG192" s="97"/>
      <c r="CH192" s="97"/>
      <c r="CI192" s="97"/>
      <c r="CJ192" s="97"/>
      <c r="CK192" s="97"/>
      <c r="CL192" s="97"/>
      <c r="CM192" s="97"/>
      <c r="CN192" s="97"/>
      <c r="CO192" s="97"/>
      <c r="CP192" s="97"/>
      <c r="CQ192" s="97"/>
      <c r="CR192" s="97"/>
      <c r="CS192" s="97"/>
      <c r="CT192" s="97"/>
      <c r="CU192" s="97"/>
      <c r="CV192" s="97"/>
      <c r="CW192" s="97"/>
      <c r="CX192" s="97"/>
    </row>
    <row r="193" spans="1:102" ht="12.75">
      <c r="A193" s="97"/>
      <c r="B193" s="98"/>
      <c r="C193" s="98"/>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c r="AR193" s="97"/>
      <c r="AS193" s="97"/>
      <c r="AT193" s="97"/>
      <c r="AU193" s="97"/>
      <c r="AV193" s="97"/>
      <c r="AW193" s="97"/>
      <c r="AX193" s="97"/>
      <c r="AY193" s="97"/>
      <c r="AZ193" s="97"/>
      <c r="BA193" s="97"/>
      <c r="BB193" s="97"/>
      <c r="BC193" s="97"/>
      <c r="BD193" s="97"/>
      <c r="BE193" s="97"/>
      <c r="BF193" s="97"/>
      <c r="BG193" s="97"/>
      <c r="BH193" s="97"/>
      <c r="BI193" s="97"/>
      <c r="BJ193" s="97"/>
      <c r="BK193" s="97"/>
      <c r="BL193" s="97"/>
      <c r="BM193" s="97"/>
      <c r="BN193" s="97"/>
      <c r="BO193" s="97"/>
      <c r="BP193" s="97"/>
      <c r="BQ193" s="97"/>
      <c r="BR193" s="97"/>
      <c r="BS193" s="97"/>
      <c r="BT193" s="97"/>
      <c r="BU193" s="97"/>
      <c r="BV193" s="97"/>
      <c r="BW193" s="97"/>
      <c r="BX193" s="97"/>
      <c r="BY193" s="97"/>
      <c r="BZ193" s="97"/>
      <c r="CA193" s="97"/>
      <c r="CB193" s="97"/>
      <c r="CC193" s="97"/>
      <c r="CD193" s="97"/>
      <c r="CE193" s="97"/>
      <c r="CF193" s="97"/>
      <c r="CG193" s="97"/>
      <c r="CH193" s="97"/>
      <c r="CI193" s="97"/>
      <c r="CJ193" s="97"/>
      <c r="CK193" s="97"/>
      <c r="CL193" s="97"/>
      <c r="CM193" s="97"/>
      <c r="CN193" s="97"/>
      <c r="CO193" s="97"/>
      <c r="CP193" s="97"/>
      <c r="CQ193" s="97"/>
      <c r="CR193" s="97"/>
      <c r="CS193" s="97"/>
      <c r="CT193" s="97"/>
      <c r="CU193" s="97"/>
      <c r="CV193" s="97"/>
      <c r="CW193" s="97"/>
      <c r="CX193" s="97"/>
    </row>
    <row r="194" spans="1:102" ht="12.75">
      <c r="A194" s="97"/>
      <c r="B194" s="98"/>
      <c r="C194" s="98"/>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c r="AR194" s="97"/>
      <c r="AS194" s="97"/>
      <c r="AT194" s="97"/>
      <c r="AU194" s="97"/>
      <c r="AV194" s="97"/>
      <c r="AW194" s="97"/>
      <c r="AX194" s="97"/>
      <c r="AY194" s="97"/>
      <c r="AZ194" s="97"/>
      <c r="BA194" s="97"/>
      <c r="BB194" s="97"/>
      <c r="BC194" s="97"/>
      <c r="BD194" s="97"/>
      <c r="BE194" s="97"/>
      <c r="BF194" s="97"/>
      <c r="BG194" s="97"/>
      <c r="BH194" s="97"/>
      <c r="BI194" s="97"/>
      <c r="BJ194" s="97"/>
      <c r="BK194" s="97"/>
      <c r="BL194" s="97"/>
      <c r="BM194" s="97"/>
      <c r="BN194" s="97"/>
      <c r="BO194" s="97"/>
      <c r="BP194" s="97"/>
      <c r="BQ194" s="97"/>
      <c r="BR194" s="97"/>
      <c r="BS194" s="97"/>
      <c r="BT194" s="97"/>
      <c r="BU194" s="97"/>
      <c r="BV194" s="97"/>
      <c r="BW194" s="97"/>
      <c r="BX194" s="97"/>
      <c r="BY194" s="97"/>
      <c r="BZ194" s="97"/>
      <c r="CA194" s="97"/>
      <c r="CB194" s="97"/>
      <c r="CC194" s="97"/>
      <c r="CD194" s="97"/>
      <c r="CE194" s="97"/>
      <c r="CF194" s="97"/>
      <c r="CG194" s="97"/>
      <c r="CH194" s="97"/>
      <c r="CI194" s="97"/>
      <c r="CJ194" s="97"/>
      <c r="CK194" s="97"/>
      <c r="CL194" s="97"/>
      <c r="CM194" s="97"/>
      <c r="CN194" s="97"/>
      <c r="CO194" s="97"/>
      <c r="CP194" s="97"/>
      <c r="CQ194" s="97"/>
      <c r="CR194" s="97"/>
      <c r="CS194" s="97"/>
      <c r="CT194" s="97"/>
      <c r="CU194" s="97"/>
      <c r="CV194" s="97"/>
      <c r="CW194" s="97"/>
      <c r="CX194" s="97"/>
    </row>
    <row r="195" spans="1:102" ht="12.75">
      <c r="A195" s="97"/>
      <c r="B195" s="98"/>
      <c r="C195" s="98"/>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c r="AR195" s="97"/>
      <c r="AS195" s="97"/>
      <c r="AT195" s="97"/>
      <c r="AU195" s="97"/>
      <c r="AV195" s="97"/>
      <c r="AW195" s="97"/>
      <c r="AX195" s="97"/>
      <c r="AY195" s="97"/>
      <c r="AZ195" s="97"/>
      <c r="BA195" s="97"/>
      <c r="BB195" s="97"/>
      <c r="BC195" s="97"/>
      <c r="BD195" s="97"/>
      <c r="BE195" s="97"/>
      <c r="BF195" s="97"/>
      <c r="BG195" s="97"/>
      <c r="BH195" s="97"/>
      <c r="BI195" s="97"/>
      <c r="BJ195" s="97"/>
      <c r="BK195" s="97"/>
      <c r="BL195" s="97"/>
      <c r="BM195" s="97"/>
      <c r="BN195" s="97"/>
      <c r="BO195" s="97"/>
      <c r="BP195" s="97"/>
      <c r="BQ195" s="97"/>
      <c r="BR195" s="97"/>
      <c r="BS195" s="97"/>
      <c r="BT195" s="97"/>
      <c r="BU195" s="97"/>
      <c r="BV195" s="97"/>
      <c r="BW195" s="97"/>
      <c r="BX195" s="97"/>
      <c r="BY195" s="97"/>
      <c r="BZ195" s="97"/>
      <c r="CA195" s="97"/>
      <c r="CB195" s="97"/>
      <c r="CC195" s="97"/>
      <c r="CD195" s="97"/>
      <c r="CE195" s="97"/>
      <c r="CF195" s="97"/>
      <c r="CG195" s="97"/>
      <c r="CH195" s="97"/>
      <c r="CI195" s="97"/>
      <c r="CJ195" s="97"/>
      <c r="CK195" s="97"/>
      <c r="CL195" s="97"/>
      <c r="CM195" s="97"/>
      <c r="CN195" s="97"/>
      <c r="CO195" s="97"/>
      <c r="CP195" s="97"/>
      <c r="CQ195" s="97"/>
      <c r="CR195" s="97"/>
      <c r="CS195" s="97"/>
      <c r="CT195" s="97"/>
      <c r="CU195" s="97"/>
      <c r="CV195" s="97"/>
      <c r="CW195" s="97"/>
      <c r="CX195" s="97"/>
    </row>
    <row r="196" spans="1:102" ht="12.75">
      <c r="A196" s="97"/>
      <c r="B196" s="98"/>
      <c r="C196" s="98"/>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c r="AR196" s="97"/>
      <c r="AS196" s="97"/>
      <c r="AT196" s="97"/>
      <c r="AU196" s="97"/>
      <c r="AV196" s="97"/>
      <c r="AW196" s="97"/>
      <c r="AX196" s="97"/>
      <c r="AY196" s="97"/>
      <c r="AZ196" s="97"/>
      <c r="BA196" s="97"/>
      <c r="BB196" s="97"/>
      <c r="BC196" s="97"/>
      <c r="BD196" s="97"/>
      <c r="BE196" s="97"/>
      <c r="BF196" s="97"/>
      <c r="BG196" s="97"/>
      <c r="BH196" s="97"/>
      <c r="BI196" s="97"/>
      <c r="BJ196" s="97"/>
      <c r="BK196" s="97"/>
      <c r="BL196" s="97"/>
      <c r="BM196" s="97"/>
      <c r="BN196" s="97"/>
      <c r="BO196" s="97"/>
      <c r="BP196" s="97"/>
      <c r="BQ196" s="97"/>
      <c r="BR196" s="97"/>
      <c r="BS196" s="97"/>
      <c r="BT196" s="97"/>
      <c r="BU196" s="97"/>
      <c r="BV196" s="97"/>
      <c r="BW196" s="97"/>
      <c r="BX196" s="97"/>
      <c r="BY196" s="97"/>
      <c r="BZ196" s="97"/>
      <c r="CA196" s="97"/>
      <c r="CB196" s="97"/>
      <c r="CC196" s="97"/>
      <c r="CD196" s="97"/>
      <c r="CE196" s="97"/>
      <c r="CF196" s="97"/>
      <c r="CG196" s="97"/>
      <c r="CH196" s="97"/>
      <c r="CI196" s="97"/>
      <c r="CJ196" s="97"/>
      <c r="CK196" s="97"/>
      <c r="CL196" s="97"/>
      <c r="CM196" s="97"/>
      <c r="CN196" s="97"/>
      <c r="CO196" s="97"/>
      <c r="CP196" s="97"/>
      <c r="CQ196" s="97"/>
      <c r="CR196" s="97"/>
      <c r="CS196" s="97"/>
      <c r="CT196" s="97"/>
      <c r="CU196" s="97"/>
      <c r="CV196" s="97"/>
      <c r="CW196" s="97"/>
      <c r="CX196" s="97"/>
    </row>
    <row r="197" spans="1:102" ht="12.75">
      <c r="A197" s="97"/>
      <c r="B197" s="98"/>
      <c r="C197" s="98"/>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c r="AR197" s="97"/>
      <c r="AS197" s="97"/>
      <c r="AT197" s="97"/>
      <c r="AU197" s="97"/>
      <c r="AV197" s="97"/>
      <c r="AW197" s="97"/>
      <c r="AX197" s="97"/>
      <c r="AY197" s="97"/>
      <c r="AZ197" s="97"/>
      <c r="BA197" s="97"/>
      <c r="BB197" s="97"/>
      <c r="BC197" s="97"/>
      <c r="BD197" s="97"/>
      <c r="BE197" s="97"/>
      <c r="BF197" s="97"/>
      <c r="BG197" s="97"/>
      <c r="BH197" s="97"/>
      <c r="BI197" s="97"/>
      <c r="BJ197" s="97"/>
      <c r="BK197" s="97"/>
      <c r="BL197" s="97"/>
      <c r="BM197" s="97"/>
      <c r="BN197" s="97"/>
      <c r="BO197" s="97"/>
      <c r="BP197" s="97"/>
      <c r="BQ197" s="97"/>
      <c r="BR197" s="97"/>
      <c r="BS197" s="97"/>
      <c r="BT197" s="97"/>
      <c r="BU197" s="97"/>
      <c r="BV197" s="97"/>
      <c r="BW197" s="97"/>
      <c r="BX197" s="97"/>
      <c r="BY197" s="97"/>
      <c r="BZ197" s="97"/>
      <c r="CA197" s="97"/>
      <c r="CB197" s="97"/>
      <c r="CC197" s="97"/>
      <c r="CD197" s="97"/>
      <c r="CE197" s="97"/>
      <c r="CF197" s="97"/>
      <c r="CG197" s="97"/>
      <c r="CH197" s="97"/>
      <c r="CI197" s="97"/>
      <c r="CJ197" s="97"/>
      <c r="CK197" s="97"/>
      <c r="CL197" s="97"/>
      <c r="CM197" s="97"/>
      <c r="CN197" s="97"/>
      <c r="CO197" s="97"/>
      <c r="CP197" s="97"/>
      <c r="CQ197" s="97"/>
      <c r="CR197" s="97"/>
      <c r="CS197" s="97"/>
      <c r="CT197" s="97"/>
      <c r="CU197" s="97"/>
      <c r="CV197" s="97"/>
      <c r="CW197" s="97"/>
      <c r="CX197" s="97"/>
    </row>
    <row r="198" spans="1:102" ht="12.75">
      <c r="A198" s="97"/>
      <c r="B198" s="98"/>
      <c r="C198" s="98"/>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c r="AR198" s="97"/>
      <c r="AS198" s="97"/>
      <c r="AT198" s="97"/>
      <c r="AU198" s="97"/>
      <c r="AV198" s="97"/>
      <c r="AW198" s="97"/>
      <c r="AX198" s="97"/>
      <c r="AY198" s="97"/>
      <c r="AZ198" s="97"/>
      <c r="BA198" s="97"/>
      <c r="BB198" s="97"/>
      <c r="BC198" s="97"/>
      <c r="BD198" s="97"/>
      <c r="BE198" s="97"/>
      <c r="BF198" s="97"/>
      <c r="BG198" s="97"/>
      <c r="BH198" s="97"/>
      <c r="BI198" s="97"/>
      <c r="BJ198" s="97"/>
      <c r="BK198" s="97"/>
      <c r="BL198" s="97"/>
      <c r="BM198" s="97"/>
      <c r="BN198" s="97"/>
      <c r="BO198" s="97"/>
      <c r="BP198" s="97"/>
      <c r="BQ198" s="97"/>
      <c r="BR198" s="97"/>
      <c r="BS198" s="97"/>
      <c r="BT198" s="97"/>
      <c r="BU198" s="97"/>
      <c r="BV198" s="97"/>
      <c r="BW198" s="97"/>
      <c r="BX198" s="97"/>
      <c r="BY198" s="97"/>
      <c r="BZ198" s="97"/>
      <c r="CA198" s="97"/>
      <c r="CB198" s="97"/>
      <c r="CC198" s="97"/>
      <c r="CD198" s="97"/>
      <c r="CE198" s="97"/>
      <c r="CF198" s="97"/>
      <c r="CG198" s="97"/>
      <c r="CH198" s="97"/>
      <c r="CI198" s="97"/>
      <c r="CJ198" s="97"/>
      <c r="CK198" s="97"/>
      <c r="CL198" s="97"/>
      <c r="CM198" s="97"/>
      <c r="CN198" s="97"/>
      <c r="CO198" s="97"/>
      <c r="CP198" s="97"/>
      <c r="CQ198" s="97"/>
      <c r="CR198" s="97"/>
      <c r="CS198" s="97"/>
      <c r="CT198" s="97"/>
      <c r="CU198" s="97"/>
      <c r="CV198" s="97"/>
      <c r="CW198" s="97"/>
      <c r="CX198" s="97"/>
    </row>
    <row r="199" spans="1:102" ht="12.75">
      <c r="A199" s="97"/>
      <c r="B199" s="98"/>
      <c r="C199" s="98"/>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c r="AR199" s="97"/>
      <c r="AS199" s="97"/>
      <c r="AT199" s="97"/>
      <c r="AU199" s="97"/>
      <c r="AV199" s="97"/>
      <c r="AW199" s="97"/>
      <c r="AX199" s="97"/>
      <c r="AY199" s="97"/>
      <c r="AZ199" s="97"/>
      <c r="BA199" s="97"/>
      <c r="BB199" s="97"/>
      <c r="BC199" s="97"/>
      <c r="BD199" s="97"/>
      <c r="BE199" s="97"/>
      <c r="BF199" s="97"/>
      <c r="BG199" s="97"/>
      <c r="BH199" s="97"/>
      <c r="BI199" s="97"/>
      <c r="BJ199" s="97"/>
      <c r="BK199" s="97"/>
      <c r="BL199" s="97"/>
      <c r="BM199" s="97"/>
      <c r="BN199" s="97"/>
      <c r="BO199" s="97"/>
      <c r="BP199" s="97"/>
      <c r="BQ199" s="97"/>
      <c r="BR199" s="97"/>
      <c r="BS199" s="97"/>
      <c r="BT199" s="97"/>
      <c r="BU199" s="97"/>
      <c r="BV199" s="97"/>
      <c r="BW199" s="97"/>
      <c r="BX199" s="97"/>
      <c r="BY199" s="97"/>
      <c r="BZ199" s="97"/>
      <c r="CA199" s="97"/>
      <c r="CB199" s="97"/>
      <c r="CC199" s="97"/>
      <c r="CD199" s="97"/>
      <c r="CE199" s="97"/>
      <c r="CF199" s="97"/>
      <c r="CG199" s="97"/>
      <c r="CH199" s="97"/>
      <c r="CI199" s="97"/>
      <c r="CJ199" s="97"/>
      <c r="CK199" s="97"/>
      <c r="CL199" s="97"/>
      <c r="CM199" s="97"/>
      <c r="CN199" s="97"/>
      <c r="CO199" s="97"/>
      <c r="CP199" s="97"/>
      <c r="CQ199" s="97"/>
      <c r="CR199" s="97"/>
      <c r="CS199" s="97"/>
      <c r="CT199" s="97"/>
      <c r="CU199" s="97"/>
      <c r="CV199" s="97"/>
      <c r="CW199" s="97"/>
      <c r="CX199" s="97"/>
    </row>
    <row r="200" spans="1:102" ht="12.75">
      <c r="A200" s="97"/>
      <c r="B200" s="98"/>
      <c r="C200" s="98"/>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c r="AR200" s="97"/>
      <c r="AS200" s="97"/>
      <c r="AT200" s="97"/>
      <c r="AU200" s="97"/>
      <c r="AV200" s="97"/>
      <c r="AW200" s="97"/>
      <c r="AX200" s="97"/>
      <c r="AY200" s="97"/>
      <c r="AZ200" s="97"/>
      <c r="BA200" s="97"/>
      <c r="BB200" s="97"/>
      <c r="BC200" s="97"/>
      <c r="BD200" s="97"/>
      <c r="BE200" s="97"/>
      <c r="BF200" s="97"/>
      <c r="BG200" s="97"/>
      <c r="BH200" s="97"/>
      <c r="BI200" s="97"/>
      <c r="BJ200" s="97"/>
      <c r="BK200" s="97"/>
      <c r="BL200" s="97"/>
      <c r="BM200" s="97"/>
      <c r="BN200" s="97"/>
      <c r="BO200" s="97"/>
      <c r="BP200" s="97"/>
      <c r="BQ200" s="97"/>
      <c r="BR200" s="97"/>
      <c r="BS200" s="97"/>
      <c r="BT200" s="97"/>
      <c r="BU200" s="97"/>
      <c r="BV200" s="97"/>
      <c r="BW200" s="97"/>
      <c r="BX200" s="97"/>
      <c r="BY200" s="97"/>
      <c r="BZ200" s="97"/>
      <c r="CA200" s="97"/>
      <c r="CB200" s="97"/>
      <c r="CC200" s="97"/>
      <c r="CD200" s="97"/>
      <c r="CE200" s="97"/>
      <c r="CF200" s="97"/>
      <c r="CG200" s="97"/>
      <c r="CH200" s="97"/>
      <c r="CI200" s="97"/>
      <c r="CJ200" s="97"/>
      <c r="CK200" s="97"/>
      <c r="CL200" s="97"/>
      <c r="CM200" s="97"/>
      <c r="CN200" s="97"/>
      <c r="CO200" s="97"/>
      <c r="CP200" s="97"/>
      <c r="CQ200" s="97"/>
      <c r="CR200" s="97"/>
      <c r="CS200" s="97"/>
      <c r="CT200" s="97"/>
      <c r="CU200" s="97"/>
      <c r="CV200" s="97"/>
      <c r="CW200" s="97"/>
      <c r="CX200" s="97"/>
    </row>
    <row r="201" spans="1:102" ht="12.75">
      <c r="A201" s="97"/>
      <c r="B201" s="98"/>
      <c r="C201" s="98"/>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c r="AR201" s="97"/>
      <c r="AS201" s="97"/>
      <c r="AT201" s="97"/>
      <c r="AU201" s="97"/>
      <c r="AV201" s="97"/>
      <c r="AW201" s="97"/>
      <c r="AX201" s="97"/>
      <c r="AY201" s="97"/>
      <c r="AZ201" s="97"/>
      <c r="BA201" s="97"/>
      <c r="BB201" s="97"/>
      <c r="BC201" s="97"/>
      <c r="BD201" s="97"/>
      <c r="BE201" s="97"/>
      <c r="BF201" s="97"/>
      <c r="BG201" s="97"/>
      <c r="BH201" s="97"/>
      <c r="BI201" s="97"/>
      <c r="BJ201" s="97"/>
      <c r="BK201" s="97"/>
      <c r="BL201" s="97"/>
      <c r="BM201" s="97"/>
      <c r="BN201" s="97"/>
      <c r="BO201" s="97"/>
      <c r="BP201" s="97"/>
      <c r="BQ201" s="97"/>
      <c r="BR201" s="97"/>
      <c r="BS201" s="97"/>
      <c r="BT201" s="97"/>
      <c r="BU201" s="97"/>
      <c r="BV201" s="97"/>
      <c r="BW201" s="97"/>
      <c r="BX201" s="97"/>
      <c r="BY201" s="97"/>
      <c r="BZ201" s="97"/>
      <c r="CA201" s="97"/>
      <c r="CB201" s="97"/>
      <c r="CC201" s="97"/>
      <c r="CD201" s="97"/>
      <c r="CE201" s="97"/>
      <c r="CF201" s="97"/>
      <c r="CG201" s="97"/>
      <c r="CH201" s="97"/>
      <c r="CI201" s="97"/>
      <c r="CJ201" s="97"/>
      <c r="CK201" s="97"/>
      <c r="CL201" s="97"/>
      <c r="CM201" s="97"/>
      <c r="CN201" s="97"/>
      <c r="CO201" s="97"/>
      <c r="CP201" s="97"/>
      <c r="CQ201" s="97"/>
      <c r="CR201" s="97"/>
      <c r="CS201" s="97"/>
      <c r="CT201" s="97"/>
      <c r="CU201" s="97"/>
      <c r="CV201" s="97"/>
      <c r="CW201" s="97"/>
      <c r="CX201" s="97"/>
    </row>
    <row r="202" spans="1:102" ht="12.75">
      <c r="A202" s="97"/>
      <c r="B202" s="98"/>
      <c r="C202" s="98"/>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c r="AR202" s="97"/>
      <c r="AS202" s="97"/>
      <c r="AT202" s="97"/>
      <c r="AU202" s="97"/>
      <c r="AV202" s="97"/>
      <c r="AW202" s="97"/>
      <c r="AX202" s="97"/>
      <c r="AY202" s="97"/>
      <c r="AZ202" s="97"/>
      <c r="BA202" s="97"/>
      <c r="BB202" s="97"/>
      <c r="BC202" s="97"/>
      <c r="BD202" s="97"/>
      <c r="BE202" s="97"/>
      <c r="BF202" s="97"/>
      <c r="BG202" s="97"/>
      <c r="BH202" s="97"/>
      <c r="BI202" s="97"/>
      <c r="BJ202" s="97"/>
      <c r="BK202" s="97"/>
      <c r="BL202" s="97"/>
      <c r="BM202" s="97"/>
      <c r="BN202" s="97"/>
      <c r="BO202" s="97"/>
      <c r="BP202" s="97"/>
      <c r="BQ202" s="97"/>
      <c r="BR202" s="97"/>
      <c r="BS202" s="97"/>
      <c r="BT202" s="97"/>
      <c r="BU202" s="97"/>
      <c r="BV202" s="97"/>
      <c r="BW202" s="97"/>
      <c r="BX202" s="97"/>
      <c r="BY202" s="97"/>
      <c r="BZ202" s="97"/>
      <c r="CA202" s="97"/>
      <c r="CB202" s="97"/>
      <c r="CC202" s="97"/>
      <c r="CD202" s="97"/>
      <c r="CE202" s="97"/>
      <c r="CF202" s="97"/>
      <c r="CG202" s="97"/>
      <c r="CH202" s="97"/>
      <c r="CI202" s="97"/>
      <c r="CJ202" s="97"/>
      <c r="CK202" s="97"/>
      <c r="CL202" s="97"/>
      <c r="CM202" s="97"/>
      <c r="CN202" s="97"/>
      <c r="CO202" s="97"/>
      <c r="CP202" s="97"/>
      <c r="CQ202" s="97"/>
      <c r="CR202" s="97"/>
      <c r="CS202" s="97"/>
      <c r="CT202" s="97"/>
      <c r="CU202" s="97"/>
      <c r="CV202" s="97"/>
      <c r="CW202" s="97"/>
      <c r="CX202" s="97"/>
    </row>
    <row r="203" spans="1:102" ht="12.75">
      <c r="A203" s="97"/>
      <c r="B203" s="98"/>
      <c r="C203" s="98"/>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c r="AR203" s="97"/>
      <c r="AS203" s="97"/>
      <c r="AT203" s="97"/>
      <c r="AU203" s="97"/>
      <c r="AV203" s="97"/>
      <c r="AW203" s="97"/>
      <c r="AX203" s="97"/>
      <c r="AY203" s="97"/>
      <c r="AZ203" s="97"/>
      <c r="BA203" s="97"/>
      <c r="BB203" s="97"/>
      <c r="BC203" s="97"/>
      <c r="BD203" s="97"/>
      <c r="BE203" s="97"/>
      <c r="BF203" s="97"/>
      <c r="BG203" s="97"/>
      <c r="BH203" s="97"/>
      <c r="BI203" s="97"/>
      <c r="BJ203" s="97"/>
      <c r="BK203" s="97"/>
      <c r="BL203" s="97"/>
      <c r="BM203" s="97"/>
      <c r="BN203" s="97"/>
      <c r="BO203" s="97"/>
      <c r="BP203" s="97"/>
      <c r="BQ203" s="97"/>
      <c r="BR203" s="97"/>
      <c r="BS203" s="97"/>
      <c r="BT203" s="97"/>
      <c r="BU203" s="97"/>
      <c r="BV203" s="97"/>
      <c r="BW203" s="97"/>
      <c r="BX203" s="97"/>
      <c r="BY203" s="97"/>
      <c r="BZ203" s="97"/>
      <c r="CA203" s="97"/>
      <c r="CB203" s="97"/>
      <c r="CC203" s="97"/>
      <c r="CD203" s="97"/>
      <c r="CE203" s="97"/>
      <c r="CF203" s="97"/>
      <c r="CG203" s="97"/>
      <c r="CH203" s="97"/>
      <c r="CI203" s="97"/>
      <c r="CJ203" s="97"/>
      <c r="CK203" s="97"/>
      <c r="CL203" s="97"/>
      <c r="CM203" s="97"/>
      <c r="CN203" s="97"/>
      <c r="CO203" s="97"/>
      <c r="CP203" s="97"/>
      <c r="CQ203" s="97"/>
      <c r="CR203" s="97"/>
      <c r="CS203" s="97"/>
      <c r="CT203" s="97"/>
      <c r="CU203" s="97"/>
      <c r="CV203" s="97"/>
      <c r="CW203" s="97"/>
      <c r="CX203" s="97"/>
    </row>
    <row r="204" spans="1:102" ht="12.75">
      <c r="A204" s="97"/>
      <c r="B204" s="98"/>
      <c r="C204" s="98"/>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c r="AR204" s="97"/>
      <c r="AS204" s="97"/>
      <c r="AT204" s="97"/>
      <c r="AU204" s="97"/>
      <c r="AV204" s="97"/>
      <c r="AW204" s="97"/>
      <c r="AX204" s="97"/>
      <c r="AY204" s="97"/>
      <c r="AZ204" s="97"/>
      <c r="BA204" s="97"/>
      <c r="BB204" s="97"/>
      <c r="BC204" s="97"/>
      <c r="BD204" s="97"/>
      <c r="BE204" s="97"/>
      <c r="BF204" s="97"/>
      <c r="BG204" s="97"/>
      <c r="BH204" s="97"/>
      <c r="BI204" s="97"/>
      <c r="BJ204" s="97"/>
      <c r="BK204" s="97"/>
      <c r="BL204" s="97"/>
      <c r="BM204" s="97"/>
      <c r="BN204" s="97"/>
      <c r="BO204" s="97"/>
      <c r="BP204" s="97"/>
      <c r="BQ204" s="97"/>
      <c r="BR204" s="97"/>
      <c r="BS204" s="97"/>
      <c r="BT204" s="97"/>
      <c r="BU204" s="97"/>
      <c r="BV204" s="97"/>
      <c r="BW204" s="97"/>
      <c r="BX204" s="97"/>
      <c r="BY204" s="97"/>
      <c r="BZ204" s="97"/>
      <c r="CA204" s="97"/>
      <c r="CB204" s="97"/>
      <c r="CC204" s="97"/>
      <c r="CD204" s="97"/>
      <c r="CE204" s="97"/>
      <c r="CF204" s="97"/>
      <c r="CG204" s="97"/>
      <c r="CH204" s="97"/>
      <c r="CI204" s="97"/>
      <c r="CJ204" s="97"/>
      <c r="CK204" s="97"/>
      <c r="CL204" s="97"/>
      <c r="CM204" s="97"/>
      <c r="CN204" s="97"/>
      <c r="CO204" s="97"/>
      <c r="CP204" s="97"/>
      <c r="CQ204" s="97"/>
      <c r="CR204" s="97"/>
      <c r="CS204" s="97"/>
      <c r="CT204" s="97"/>
      <c r="CU204" s="97"/>
      <c r="CV204" s="97"/>
      <c r="CW204" s="97"/>
      <c r="CX204" s="97"/>
    </row>
    <row r="205" spans="1:102" ht="12.75">
      <c r="A205" s="97"/>
      <c r="B205" s="98"/>
      <c r="C205" s="98"/>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c r="AR205" s="97"/>
      <c r="AS205" s="97"/>
      <c r="AT205" s="97"/>
      <c r="AU205" s="97"/>
      <c r="AV205" s="97"/>
      <c r="AW205" s="97"/>
      <c r="AX205" s="97"/>
      <c r="AY205" s="97"/>
      <c r="AZ205" s="97"/>
      <c r="BA205" s="97"/>
      <c r="BB205" s="97"/>
      <c r="BC205" s="97"/>
      <c r="BD205" s="97"/>
      <c r="BE205" s="97"/>
      <c r="BF205" s="97"/>
      <c r="BG205" s="97"/>
      <c r="BH205" s="97"/>
      <c r="BI205" s="97"/>
      <c r="BJ205" s="97"/>
      <c r="BK205" s="97"/>
      <c r="BL205" s="97"/>
      <c r="BM205" s="97"/>
      <c r="BN205" s="97"/>
      <c r="BO205" s="97"/>
      <c r="BP205" s="97"/>
      <c r="BQ205" s="97"/>
      <c r="BR205" s="97"/>
      <c r="BS205" s="97"/>
      <c r="BT205" s="97"/>
      <c r="BU205" s="97"/>
      <c r="BV205" s="97"/>
      <c r="BW205" s="97"/>
      <c r="BX205" s="97"/>
      <c r="BY205" s="97"/>
      <c r="BZ205" s="97"/>
      <c r="CA205" s="97"/>
      <c r="CB205" s="97"/>
      <c r="CC205" s="97"/>
      <c r="CD205" s="97"/>
      <c r="CE205" s="97"/>
      <c r="CF205" s="97"/>
      <c r="CG205" s="97"/>
      <c r="CH205" s="97"/>
      <c r="CI205" s="97"/>
      <c r="CJ205" s="97"/>
      <c r="CK205" s="97"/>
      <c r="CL205" s="97"/>
      <c r="CM205" s="97"/>
      <c r="CN205" s="97"/>
      <c r="CO205" s="97"/>
      <c r="CP205" s="97"/>
      <c r="CQ205" s="97"/>
      <c r="CR205" s="97"/>
      <c r="CS205" s="97"/>
      <c r="CT205" s="97"/>
      <c r="CU205" s="97"/>
      <c r="CV205" s="97"/>
      <c r="CW205" s="97"/>
      <c r="CX205" s="97"/>
    </row>
    <row r="206" spans="1:102" ht="12.75">
      <c r="A206" s="97"/>
      <c r="B206" s="98"/>
      <c r="C206" s="98"/>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c r="AR206" s="97"/>
      <c r="AS206" s="97"/>
      <c r="AT206" s="97"/>
      <c r="AU206" s="97"/>
      <c r="AV206" s="97"/>
      <c r="AW206" s="97"/>
      <c r="AX206" s="97"/>
      <c r="AY206" s="97"/>
      <c r="AZ206" s="97"/>
      <c r="BA206" s="97"/>
      <c r="BB206" s="97"/>
      <c r="BC206" s="97"/>
      <c r="BD206" s="97"/>
      <c r="BE206" s="97"/>
      <c r="BF206" s="97"/>
      <c r="BG206" s="97"/>
      <c r="BH206" s="97"/>
      <c r="BI206" s="97"/>
      <c r="BJ206" s="97"/>
      <c r="BK206" s="97"/>
      <c r="BL206" s="97"/>
      <c r="BM206" s="97"/>
      <c r="BN206" s="97"/>
      <c r="BO206" s="97"/>
      <c r="BP206" s="97"/>
      <c r="BQ206" s="97"/>
      <c r="BR206" s="97"/>
      <c r="BS206" s="97"/>
      <c r="BT206" s="97"/>
      <c r="BU206" s="97"/>
      <c r="BV206" s="97"/>
      <c r="BW206" s="97"/>
      <c r="BX206" s="97"/>
      <c r="BY206" s="97"/>
      <c r="BZ206" s="97"/>
      <c r="CA206" s="97"/>
      <c r="CB206" s="97"/>
      <c r="CC206" s="97"/>
      <c r="CD206" s="97"/>
      <c r="CE206" s="97"/>
      <c r="CF206" s="97"/>
      <c r="CG206" s="97"/>
      <c r="CH206" s="97"/>
      <c r="CI206" s="97"/>
      <c r="CJ206" s="97"/>
      <c r="CK206" s="97"/>
      <c r="CL206" s="97"/>
      <c r="CM206" s="97"/>
      <c r="CN206" s="97"/>
      <c r="CO206" s="97"/>
      <c r="CP206" s="97"/>
      <c r="CQ206" s="97"/>
      <c r="CR206" s="97"/>
      <c r="CS206" s="97"/>
      <c r="CT206" s="97"/>
      <c r="CU206" s="97"/>
      <c r="CV206" s="97"/>
      <c r="CW206" s="97"/>
      <c r="CX206" s="97"/>
    </row>
    <row r="207" spans="1:102" ht="12.75">
      <c r="A207" s="97"/>
      <c r="B207" s="98"/>
      <c r="C207" s="98"/>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c r="AR207" s="97"/>
      <c r="AS207" s="97"/>
      <c r="AT207" s="97"/>
      <c r="AU207" s="97"/>
      <c r="AV207" s="97"/>
      <c r="AW207" s="97"/>
      <c r="AX207" s="97"/>
      <c r="AY207" s="97"/>
      <c r="AZ207" s="97"/>
      <c r="BA207" s="97"/>
      <c r="BB207" s="97"/>
      <c r="BC207" s="97"/>
      <c r="BD207" s="97"/>
      <c r="BE207" s="97"/>
      <c r="BF207" s="97"/>
      <c r="BG207" s="97"/>
      <c r="BH207" s="97"/>
      <c r="BI207" s="97"/>
      <c r="BJ207" s="97"/>
      <c r="BK207" s="97"/>
      <c r="BL207" s="97"/>
      <c r="BM207" s="97"/>
      <c r="BN207" s="97"/>
      <c r="BO207" s="97"/>
      <c r="BP207" s="97"/>
      <c r="BQ207" s="97"/>
      <c r="BR207" s="97"/>
      <c r="BS207" s="97"/>
      <c r="BT207" s="97"/>
      <c r="BU207" s="97"/>
      <c r="BV207" s="97"/>
      <c r="BW207" s="97"/>
      <c r="BX207" s="97"/>
      <c r="BY207" s="97"/>
      <c r="BZ207" s="97"/>
      <c r="CA207" s="97"/>
      <c r="CB207" s="97"/>
      <c r="CC207" s="97"/>
      <c r="CD207" s="97"/>
      <c r="CE207" s="97"/>
      <c r="CF207" s="97"/>
      <c r="CG207" s="97"/>
      <c r="CH207" s="97"/>
      <c r="CI207" s="97"/>
      <c r="CJ207" s="97"/>
      <c r="CK207" s="97"/>
      <c r="CL207" s="97"/>
      <c r="CM207" s="97"/>
      <c r="CN207" s="97"/>
      <c r="CO207" s="97"/>
      <c r="CP207" s="97"/>
      <c r="CQ207" s="97"/>
      <c r="CR207" s="97"/>
      <c r="CS207" s="97"/>
      <c r="CT207" s="97"/>
      <c r="CU207" s="97"/>
      <c r="CV207" s="97"/>
      <c r="CW207" s="97"/>
      <c r="CX207" s="97"/>
    </row>
    <row r="208" spans="1:102" ht="12.75">
      <c r="A208" s="97"/>
      <c r="B208" s="98"/>
      <c r="C208" s="98"/>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c r="AR208" s="97"/>
      <c r="AS208" s="97"/>
      <c r="AT208" s="97"/>
      <c r="AU208" s="97"/>
      <c r="AV208" s="97"/>
      <c r="AW208" s="97"/>
      <c r="AX208" s="97"/>
      <c r="AY208" s="97"/>
      <c r="AZ208" s="97"/>
      <c r="BA208" s="97"/>
      <c r="BB208" s="97"/>
      <c r="BC208" s="97"/>
      <c r="BD208" s="97"/>
      <c r="BE208" s="97"/>
      <c r="BF208" s="97"/>
      <c r="BG208" s="97"/>
      <c r="BH208" s="97"/>
      <c r="BI208" s="97"/>
      <c r="BJ208" s="97"/>
      <c r="BK208" s="97"/>
      <c r="BL208" s="97"/>
      <c r="BM208" s="97"/>
      <c r="BN208" s="97"/>
      <c r="BO208" s="97"/>
      <c r="BP208" s="97"/>
      <c r="BQ208" s="97"/>
      <c r="BR208" s="97"/>
      <c r="BS208" s="97"/>
      <c r="BT208" s="97"/>
      <c r="BU208" s="97"/>
      <c r="BV208" s="97"/>
      <c r="BW208" s="97"/>
      <c r="BX208" s="97"/>
      <c r="BY208" s="97"/>
      <c r="BZ208" s="97"/>
      <c r="CA208" s="97"/>
      <c r="CB208" s="97"/>
      <c r="CC208" s="97"/>
      <c r="CD208" s="97"/>
      <c r="CE208" s="97"/>
      <c r="CF208" s="97"/>
      <c r="CG208" s="97"/>
      <c r="CH208" s="97"/>
      <c r="CI208" s="97"/>
      <c r="CJ208" s="97"/>
      <c r="CK208" s="97"/>
      <c r="CL208" s="97"/>
      <c r="CM208" s="97"/>
      <c r="CN208" s="97"/>
      <c r="CO208" s="97"/>
      <c r="CP208" s="97"/>
      <c r="CQ208" s="97"/>
      <c r="CR208" s="97"/>
      <c r="CS208" s="97"/>
      <c r="CT208" s="97"/>
      <c r="CU208" s="97"/>
      <c r="CV208" s="97"/>
      <c r="CW208" s="97"/>
      <c r="CX208" s="97"/>
    </row>
    <row r="209" spans="1:102" ht="12.75">
      <c r="A209" s="97"/>
      <c r="B209" s="98"/>
      <c r="C209" s="98"/>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c r="AR209" s="97"/>
      <c r="AS209" s="97"/>
      <c r="AT209" s="97"/>
      <c r="AU209" s="97"/>
      <c r="AV209" s="97"/>
      <c r="AW209" s="97"/>
      <c r="AX209" s="97"/>
      <c r="AY209" s="97"/>
      <c r="AZ209" s="97"/>
      <c r="BA209" s="97"/>
      <c r="BB209" s="97"/>
      <c r="BC209" s="97"/>
      <c r="BD209" s="97"/>
      <c r="BE209" s="97"/>
      <c r="BF209" s="97"/>
      <c r="BG209" s="97"/>
      <c r="BH209" s="97"/>
      <c r="BI209" s="97"/>
      <c r="BJ209" s="97"/>
      <c r="BK209" s="97"/>
      <c r="BL209" s="97"/>
      <c r="BM209" s="97"/>
      <c r="BN209" s="97"/>
      <c r="BO209" s="97"/>
      <c r="BP209" s="97"/>
      <c r="BQ209" s="97"/>
      <c r="BR209" s="97"/>
      <c r="BS209" s="97"/>
      <c r="BT209" s="97"/>
      <c r="BU209" s="97"/>
      <c r="BV209" s="97"/>
      <c r="BW209" s="97"/>
      <c r="BX209" s="97"/>
      <c r="BY209" s="97"/>
      <c r="BZ209" s="97"/>
      <c r="CA209" s="97"/>
      <c r="CB209" s="97"/>
      <c r="CC209" s="97"/>
      <c r="CD209" s="97"/>
      <c r="CE209" s="97"/>
      <c r="CF209" s="97"/>
      <c r="CG209" s="97"/>
      <c r="CH209" s="97"/>
      <c r="CI209" s="97"/>
      <c r="CJ209" s="97"/>
      <c r="CK209" s="97"/>
      <c r="CL209" s="97"/>
      <c r="CM209" s="97"/>
      <c r="CN209" s="97"/>
      <c r="CO209" s="97"/>
      <c r="CP209" s="97"/>
      <c r="CQ209" s="97"/>
      <c r="CR209" s="97"/>
      <c r="CS209" s="97"/>
      <c r="CT209" s="97"/>
      <c r="CU209" s="97"/>
      <c r="CV209" s="97"/>
      <c r="CW209" s="97"/>
      <c r="CX209" s="97"/>
    </row>
    <row r="210" spans="1:102" ht="12.75">
      <c r="A210" s="97"/>
      <c r="B210" s="98"/>
      <c r="C210" s="98"/>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c r="AR210" s="97"/>
      <c r="AS210" s="97"/>
      <c r="AT210" s="97"/>
      <c r="AU210" s="97"/>
      <c r="AV210" s="97"/>
      <c r="AW210" s="97"/>
      <c r="AX210" s="97"/>
      <c r="AY210" s="97"/>
      <c r="AZ210" s="97"/>
      <c r="BA210" s="97"/>
      <c r="BB210" s="97"/>
      <c r="BC210" s="97"/>
      <c r="BD210" s="97"/>
      <c r="BE210" s="97"/>
      <c r="BF210" s="97"/>
      <c r="BG210" s="97"/>
      <c r="BH210" s="97"/>
      <c r="BI210" s="97"/>
      <c r="BJ210" s="97"/>
      <c r="BK210" s="97"/>
      <c r="BL210" s="97"/>
      <c r="BM210" s="97"/>
      <c r="BN210" s="97"/>
      <c r="BO210" s="97"/>
      <c r="BP210" s="97"/>
      <c r="BQ210" s="97"/>
      <c r="BR210" s="97"/>
      <c r="BS210" s="97"/>
      <c r="BT210" s="97"/>
      <c r="BU210" s="97"/>
      <c r="BV210" s="97"/>
      <c r="BW210" s="97"/>
      <c r="BX210" s="97"/>
      <c r="BY210" s="97"/>
      <c r="BZ210" s="97"/>
      <c r="CA210" s="97"/>
      <c r="CB210" s="97"/>
      <c r="CC210" s="97"/>
      <c r="CD210" s="97"/>
      <c r="CE210" s="97"/>
      <c r="CF210" s="97"/>
      <c r="CG210" s="97"/>
      <c r="CH210" s="97"/>
      <c r="CI210" s="97"/>
      <c r="CJ210" s="97"/>
      <c r="CK210" s="97"/>
      <c r="CL210" s="97"/>
      <c r="CM210" s="97"/>
      <c r="CN210" s="97"/>
      <c r="CO210" s="97"/>
      <c r="CP210" s="97"/>
      <c r="CQ210" s="97"/>
      <c r="CR210" s="97"/>
      <c r="CS210" s="97"/>
      <c r="CT210" s="97"/>
      <c r="CU210" s="97"/>
      <c r="CV210" s="97"/>
      <c r="CW210" s="97"/>
      <c r="CX210" s="97"/>
    </row>
    <row r="211" spans="1:102" ht="12.75">
      <c r="A211" s="97"/>
      <c r="B211" s="98"/>
      <c r="C211" s="98"/>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c r="AR211" s="97"/>
      <c r="AS211" s="97"/>
      <c r="AT211" s="97"/>
      <c r="AU211" s="97"/>
      <c r="AV211" s="97"/>
      <c r="AW211" s="97"/>
      <c r="AX211" s="97"/>
      <c r="AY211" s="97"/>
      <c r="AZ211" s="97"/>
      <c r="BA211" s="97"/>
      <c r="BB211" s="97"/>
      <c r="BC211" s="97"/>
      <c r="BD211" s="97"/>
      <c r="BE211" s="97"/>
      <c r="BF211" s="97"/>
      <c r="BG211" s="97"/>
      <c r="BH211" s="97"/>
      <c r="BI211" s="97"/>
      <c r="BJ211" s="97"/>
      <c r="BK211" s="97"/>
      <c r="BL211" s="97"/>
      <c r="BM211" s="97"/>
      <c r="BN211" s="97"/>
      <c r="BO211" s="97"/>
      <c r="BP211" s="97"/>
      <c r="BQ211" s="97"/>
      <c r="BR211" s="97"/>
      <c r="BS211" s="97"/>
      <c r="BT211" s="97"/>
      <c r="BU211" s="97"/>
      <c r="BV211" s="97"/>
      <c r="BW211" s="97"/>
      <c r="BX211" s="97"/>
      <c r="BY211" s="97"/>
      <c r="BZ211" s="97"/>
      <c r="CA211" s="97"/>
      <c r="CB211" s="97"/>
      <c r="CC211" s="97"/>
      <c r="CD211" s="97"/>
      <c r="CE211" s="97"/>
      <c r="CF211" s="97"/>
      <c r="CG211" s="97"/>
      <c r="CH211" s="97"/>
      <c r="CI211" s="97"/>
      <c r="CJ211" s="97"/>
      <c r="CK211" s="97"/>
      <c r="CL211" s="97"/>
      <c r="CM211" s="97"/>
      <c r="CN211" s="97"/>
      <c r="CO211" s="97"/>
      <c r="CP211" s="97"/>
      <c r="CQ211" s="97"/>
      <c r="CR211" s="97"/>
      <c r="CS211" s="97"/>
      <c r="CT211" s="97"/>
      <c r="CU211" s="97"/>
      <c r="CV211" s="97"/>
      <c r="CW211" s="97"/>
      <c r="CX211" s="97"/>
    </row>
    <row r="212" spans="1:102" ht="12.75">
      <c r="A212" s="97"/>
      <c r="B212" s="98"/>
      <c r="C212" s="98"/>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c r="AR212" s="97"/>
      <c r="AS212" s="97"/>
      <c r="AT212" s="97"/>
      <c r="AU212" s="97"/>
      <c r="AV212" s="97"/>
      <c r="AW212" s="97"/>
      <c r="AX212" s="97"/>
      <c r="AY212" s="97"/>
      <c r="AZ212" s="97"/>
      <c r="BA212" s="97"/>
      <c r="BB212" s="97"/>
      <c r="BC212" s="97"/>
      <c r="BD212" s="97"/>
      <c r="BE212" s="97"/>
      <c r="BF212" s="97"/>
      <c r="BG212" s="97"/>
      <c r="BH212" s="97"/>
      <c r="BI212" s="97"/>
      <c r="BJ212" s="97"/>
      <c r="BK212" s="97"/>
      <c r="BL212" s="97"/>
      <c r="BM212" s="97"/>
      <c r="BN212" s="97"/>
      <c r="BO212" s="97"/>
      <c r="BP212" s="97"/>
      <c r="BQ212" s="97"/>
      <c r="BR212" s="97"/>
      <c r="BS212" s="97"/>
      <c r="BT212" s="97"/>
      <c r="BU212" s="97"/>
      <c r="BV212" s="97"/>
      <c r="BW212" s="97"/>
      <c r="BX212" s="97"/>
      <c r="BY212" s="97"/>
      <c r="BZ212" s="97"/>
      <c r="CA212" s="97"/>
      <c r="CB212" s="97"/>
      <c r="CC212" s="97"/>
      <c r="CD212" s="97"/>
      <c r="CE212" s="97"/>
      <c r="CF212" s="97"/>
      <c r="CG212" s="97"/>
      <c r="CH212" s="97"/>
      <c r="CI212" s="97"/>
      <c r="CJ212" s="97"/>
      <c r="CK212" s="97"/>
      <c r="CL212" s="97"/>
      <c r="CM212" s="97"/>
      <c r="CN212" s="97"/>
      <c r="CO212" s="97"/>
      <c r="CP212" s="97"/>
      <c r="CQ212" s="97"/>
      <c r="CR212" s="97"/>
      <c r="CS212" s="97"/>
      <c r="CT212" s="97"/>
      <c r="CU212" s="97"/>
      <c r="CV212" s="97"/>
      <c r="CW212" s="97"/>
      <c r="CX212" s="97"/>
    </row>
    <row r="213" spans="1:102" ht="12.75">
      <c r="A213" s="97"/>
      <c r="B213" s="98"/>
      <c r="C213" s="98"/>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c r="AR213" s="97"/>
      <c r="AS213" s="97"/>
      <c r="AT213" s="97"/>
      <c r="AU213" s="97"/>
      <c r="AV213" s="97"/>
      <c r="AW213" s="97"/>
      <c r="AX213" s="97"/>
      <c r="AY213" s="97"/>
      <c r="AZ213" s="97"/>
      <c r="BA213" s="97"/>
      <c r="BB213" s="97"/>
      <c r="BC213" s="97"/>
      <c r="BD213" s="97"/>
      <c r="BE213" s="97"/>
      <c r="BF213" s="97"/>
      <c r="BG213" s="97"/>
      <c r="BH213" s="97"/>
      <c r="BI213" s="97"/>
      <c r="BJ213" s="97"/>
      <c r="BK213" s="97"/>
      <c r="BL213" s="97"/>
      <c r="BM213" s="97"/>
      <c r="BN213" s="97"/>
      <c r="BO213" s="97"/>
      <c r="BP213" s="97"/>
      <c r="BQ213" s="97"/>
      <c r="BR213" s="97"/>
      <c r="BS213" s="97"/>
      <c r="BT213" s="97"/>
      <c r="BU213" s="97"/>
      <c r="BV213" s="97"/>
      <c r="BW213" s="97"/>
      <c r="BX213" s="97"/>
      <c r="BY213" s="97"/>
      <c r="BZ213" s="97"/>
      <c r="CA213" s="97"/>
      <c r="CB213" s="97"/>
      <c r="CC213" s="97"/>
      <c r="CD213" s="97"/>
      <c r="CE213" s="97"/>
      <c r="CF213" s="97"/>
      <c r="CG213" s="97"/>
      <c r="CH213" s="97"/>
      <c r="CI213" s="97"/>
      <c r="CJ213" s="97"/>
      <c r="CK213" s="97"/>
      <c r="CL213" s="97"/>
      <c r="CM213" s="97"/>
      <c r="CN213" s="97"/>
      <c r="CO213" s="97"/>
      <c r="CP213" s="97"/>
      <c r="CQ213" s="97"/>
      <c r="CR213" s="97"/>
      <c r="CS213" s="97"/>
      <c r="CT213" s="97"/>
      <c r="CU213" s="97"/>
      <c r="CV213" s="97"/>
      <c r="CW213" s="97"/>
      <c r="CX213" s="97"/>
    </row>
    <row r="214" spans="1:102" ht="12.75">
      <c r="A214" s="97"/>
      <c r="B214" s="98"/>
      <c r="C214" s="98"/>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c r="AR214" s="97"/>
      <c r="AS214" s="97"/>
      <c r="AT214" s="97"/>
      <c r="AU214" s="97"/>
      <c r="AV214" s="97"/>
      <c r="AW214" s="97"/>
      <c r="AX214" s="97"/>
      <c r="AY214" s="97"/>
      <c r="AZ214" s="97"/>
      <c r="BA214" s="97"/>
      <c r="BB214" s="97"/>
      <c r="BC214" s="97"/>
      <c r="BD214" s="97"/>
      <c r="BE214" s="97"/>
      <c r="BF214" s="97"/>
      <c r="BG214" s="97"/>
      <c r="BH214" s="97"/>
      <c r="BI214" s="97"/>
      <c r="BJ214" s="97"/>
      <c r="BK214" s="97"/>
      <c r="BL214" s="97"/>
      <c r="BM214" s="97"/>
      <c r="BN214" s="97"/>
      <c r="BO214" s="97"/>
      <c r="BP214" s="97"/>
      <c r="BQ214" s="97"/>
      <c r="BR214" s="97"/>
      <c r="BS214" s="97"/>
      <c r="BT214" s="97"/>
      <c r="BU214" s="97"/>
      <c r="BV214" s="97"/>
      <c r="BW214" s="97"/>
      <c r="BX214" s="97"/>
      <c r="BY214" s="97"/>
      <c r="BZ214" s="97"/>
      <c r="CA214" s="97"/>
      <c r="CB214" s="97"/>
      <c r="CC214" s="97"/>
      <c r="CD214" s="97"/>
      <c r="CE214" s="97"/>
      <c r="CF214" s="97"/>
      <c r="CG214" s="97"/>
      <c r="CH214" s="97"/>
      <c r="CI214" s="97"/>
      <c r="CJ214" s="97"/>
      <c r="CK214" s="97"/>
      <c r="CL214" s="97"/>
      <c r="CM214" s="97"/>
      <c r="CN214" s="97"/>
      <c r="CO214" s="97"/>
      <c r="CP214" s="97"/>
      <c r="CQ214" s="97"/>
      <c r="CR214" s="97"/>
      <c r="CS214" s="97"/>
      <c r="CT214" s="97"/>
      <c r="CU214" s="97"/>
      <c r="CV214" s="97"/>
      <c r="CW214" s="97"/>
      <c r="CX214" s="97"/>
    </row>
    <row r="215" spans="1:102" ht="12.75">
      <c r="A215" s="97"/>
      <c r="B215" s="98"/>
      <c r="C215" s="98"/>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c r="AR215" s="97"/>
      <c r="AS215" s="97"/>
      <c r="AT215" s="97"/>
      <c r="AU215" s="97"/>
      <c r="AV215" s="97"/>
      <c r="AW215" s="97"/>
      <c r="AX215" s="97"/>
      <c r="AY215" s="97"/>
      <c r="AZ215" s="97"/>
      <c r="BA215" s="97"/>
      <c r="BB215" s="97"/>
      <c r="BC215" s="97"/>
      <c r="BD215" s="97"/>
      <c r="BE215" s="97"/>
      <c r="BF215" s="97"/>
      <c r="BG215" s="97"/>
      <c r="BH215" s="97"/>
      <c r="BI215" s="97"/>
      <c r="BJ215" s="97"/>
      <c r="BK215" s="97"/>
      <c r="BL215" s="97"/>
      <c r="BM215" s="97"/>
      <c r="BN215" s="97"/>
      <c r="BO215" s="97"/>
      <c r="BP215" s="97"/>
      <c r="BQ215" s="97"/>
      <c r="BR215" s="97"/>
      <c r="BS215" s="97"/>
      <c r="BT215" s="97"/>
      <c r="BU215" s="97"/>
      <c r="BV215" s="97"/>
      <c r="BW215" s="97"/>
      <c r="BX215" s="97"/>
      <c r="BY215" s="97"/>
      <c r="BZ215" s="97"/>
      <c r="CA215" s="97"/>
      <c r="CB215" s="97"/>
      <c r="CC215" s="97"/>
      <c r="CD215" s="97"/>
      <c r="CE215" s="97"/>
      <c r="CF215" s="97"/>
      <c r="CG215" s="97"/>
      <c r="CH215" s="97"/>
      <c r="CI215" s="97"/>
      <c r="CJ215" s="97"/>
      <c r="CK215" s="97"/>
      <c r="CL215" s="97"/>
      <c r="CM215" s="97"/>
      <c r="CN215" s="97"/>
      <c r="CO215" s="97"/>
      <c r="CP215" s="97"/>
      <c r="CQ215" s="97"/>
      <c r="CR215" s="97"/>
      <c r="CS215" s="97"/>
      <c r="CT215" s="97"/>
      <c r="CU215" s="97"/>
      <c r="CV215" s="97"/>
      <c r="CW215" s="97"/>
      <c r="CX215" s="97"/>
    </row>
    <row r="216" spans="1:102" ht="12.75">
      <c r="A216" s="97"/>
      <c r="B216" s="98"/>
      <c r="C216" s="98"/>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c r="AR216" s="97"/>
      <c r="AS216" s="97"/>
      <c r="AT216" s="97"/>
      <c r="AU216" s="97"/>
      <c r="AV216" s="97"/>
      <c r="AW216" s="97"/>
      <c r="AX216" s="97"/>
      <c r="AY216" s="97"/>
      <c r="AZ216" s="97"/>
      <c r="BA216" s="97"/>
      <c r="BB216" s="97"/>
      <c r="BC216" s="97"/>
      <c r="BD216" s="97"/>
      <c r="BE216" s="97"/>
      <c r="BF216" s="97"/>
      <c r="BG216" s="97"/>
      <c r="BH216" s="97"/>
      <c r="BI216" s="97"/>
      <c r="BJ216" s="97"/>
      <c r="BK216" s="97"/>
      <c r="BL216" s="97"/>
      <c r="BM216" s="97"/>
      <c r="BN216" s="97"/>
      <c r="BO216" s="97"/>
      <c r="BP216" s="97"/>
      <c r="BQ216" s="97"/>
      <c r="BR216" s="97"/>
      <c r="BS216" s="97"/>
      <c r="BT216" s="97"/>
      <c r="BU216" s="97"/>
      <c r="BV216" s="97"/>
      <c r="BW216" s="97"/>
      <c r="BX216" s="97"/>
      <c r="BY216" s="97"/>
      <c r="BZ216" s="97"/>
      <c r="CA216" s="97"/>
      <c r="CB216" s="97"/>
      <c r="CC216" s="97"/>
      <c r="CD216" s="97"/>
      <c r="CE216" s="97"/>
      <c r="CF216" s="97"/>
      <c r="CG216" s="97"/>
      <c r="CH216" s="97"/>
      <c r="CI216" s="97"/>
      <c r="CJ216" s="97"/>
      <c r="CK216" s="97"/>
      <c r="CL216" s="97"/>
      <c r="CM216" s="97"/>
      <c r="CN216" s="97"/>
      <c r="CO216" s="97"/>
      <c r="CP216" s="97"/>
      <c r="CQ216" s="97"/>
      <c r="CR216" s="97"/>
      <c r="CS216" s="97"/>
      <c r="CT216" s="97"/>
      <c r="CU216" s="97"/>
      <c r="CV216" s="97"/>
      <c r="CW216" s="97"/>
      <c r="CX216" s="97"/>
    </row>
    <row r="217" spans="1:102" ht="12.75">
      <c r="A217" s="97"/>
      <c r="B217" s="98"/>
      <c r="C217" s="98"/>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c r="AR217" s="97"/>
      <c r="AS217" s="97"/>
      <c r="AT217" s="97"/>
      <c r="AU217" s="97"/>
      <c r="AV217" s="97"/>
      <c r="AW217" s="97"/>
      <c r="AX217" s="97"/>
      <c r="AY217" s="97"/>
      <c r="AZ217" s="97"/>
      <c r="BA217" s="97"/>
      <c r="BB217" s="97"/>
      <c r="BC217" s="97"/>
      <c r="BD217" s="97"/>
      <c r="BE217" s="97"/>
      <c r="BF217" s="97"/>
      <c r="BG217" s="97"/>
      <c r="BH217" s="97"/>
      <c r="BI217" s="97"/>
      <c r="BJ217" s="97"/>
      <c r="BK217" s="97"/>
      <c r="BL217" s="97"/>
      <c r="BM217" s="97"/>
      <c r="BN217" s="97"/>
      <c r="BO217" s="97"/>
      <c r="BP217" s="97"/>
      <c r="BQ217" s="97"/>
      <c r="BR217" s="97"/>
      <c r="BS217" s="97"/>
      <c r="BT217" s="97"/>
      <c r="BU217" s="97"/>
      <c r="BV217" s="97"/>
      <c r="BW217" s="97"/>
      <c r="BX217" s="97"/>
      <c r="BY217" s="97"/>
      <c r="BZ217" s="97"/>
      <c r="CA217" s="97"/>
      <c r="CB217" s="97"/>
      <c r="CC217" s="97"/>
      <c r="CD217" s="97"/>
      <c r="CE217" s="97"/>
      <c r="CF217" s="97"/>
      <c r="CG217" s="97"/>
      <c r="CH217" s="97"/>
      <c r="CI217" s="97"/>
      <c r="CJ217" s="97"/>
      <c r="CK217" s="97"/>
      <c r="CL217" s="97"/>
      <c r="CM217" s="97"/>
      <c r="CN217" s="97"/>
      <c r="CO217" s="97"/>
      <c r="CP217" s="97"/>
      <c r="CQ217" s="97"/>
      <c r="CR217" s="97"/>
      <c r="CS217" s="97"/>
      <c r="CT217" s="97"/>
      <c r="CU217" s="97"/>
      <c r="CV217" s="97"/>
      <c r="CW217" s="97"/>
      <c r="CX217" s="97"/>
    </row>
    <row r="218" spans="1:102" ht="12.75">
      <c r="A218" s="97"/>
      <c r="B218" s="98"/>
      <c r="C218" s="98"/>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c r="AR218" s="97"/>
      <c r="AS218" s="97"/>
      <c r="AT218" s="97"/>
      <c r="AU218" s="97"/>
      <c r="AV218" s="97"/>
      <c r="AW218" s="97"/>
      <c r="AX218" s="97"/>
      <c r="AY218" s="97"/>
      <c r="AZ218" s="97"/>
      <c r="BA218" s="97"/>
      <c r="BB218" s="97"/>
      <c r="BC218" s="97"/>
      <c r="BD218" s="97"/>
      <c r="BE218" s="97"/>
      <c r="BF218" s="97"/>
      <c r="BG218" s="97"/>
      <c r="BH218" s="97"/>
      <c r="BI218" s="97"/>
      <c r="BJ218" s="97"/>
      <c r="BK218" s="97"/>
      <c r="BL218" s="97"/>
      <c r="BM218" s="97"/>
      <c r="BN218" s="97"/>
      <c r="BO218" s="97"/>
      <c r="BP218" s="97"/>
      <c r="BQ218" s="97"/>
      <c r="BR218" s="97"/>
      <c r="BS218" s="97"/>
      <c r="BT218" s="97"/>
      <c r="BU218" s="97"/>
      <c r="BV218" s="97"/>
      <c r="BW218" s="97"/>
      <c r="BX218" s="97"/>
      <c r="BY218" s="97"/>
      <c r="BZ218" s="97"/>
      <c r="CA218" s="97"/>
      <c r="CB218" s="97"/>
      <c r="CC218" s="97"/>
      <c r="CD218" s="97"/>
      <c r="CE218" s="97"/>
      <c r="CF218" s="97"/>
      <c r="CG218" s="97"/>
      <c r="CH218" s="97"/>
      <c r="CI218" s="97"/>
      <c r="CJ218" s="97"/>
      <c r="CK218" s="97"/>
      <c r="CL218" s="97"/>
      <c r="CM218" s="97"/>
      <c r="CN218" s="97"/>
      <c r="CO218" s="97"/>
      <c r="CP218" s="97"/>
      <c r="CQ218" s="97"/>
      <c r="CR218" s="97"/>
      <c r="CS218" s="97"/>
      <c r="CT218" s="97"/>
      <c r="CU218" s="97"/>
      <c r="CV218" s="97"/>
      <c r="CW218" s="97"/>
      <c r="CX218" s="97"/>
    </row>
    <row r="219" spans="1:102" ht="12.75">
      <c r="A219" s="97"/>
      <c r="B219" s="98"/>
      <c r="C219" s="98"/>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c r="AR219" s="97"/>
      <c r="AS219" s="97"/>
      <c r="AT219" s="97"/>
      <c r="AU219" s="97"/>
      <c r="AV219" s="97"/>
      <c r="AW219" s="97"/>
      <c r="AX219" s="97"/>
      <c r="AY219" s="97"/>
      <c r="AZ219" s="97"/>
      <c r="BA219" s="97"/>
      <c r="BB219" s="97"/>
      <c r="BC219" s="97"/>
      <c r="BD219" s="97"/>
      <c r="BE219" s="97"/>
      <c r="BF219" s="97"/>
      <c r="BG219" s="97"/>
      <c r="BH219" s="97"/>
      <c r="BI219" s="97"/>
      <c r="BJ219" s="97"/>
      <c r="BK219" s="97"/>
      <c r="BL219" s="97"/>
      <c r="BM219" s="97"/>
      <c r="BN219" s="97"/>
      <c r="BO219" s="97"/>
      <c r="BP219" s="97"/>
      <c r="BQ219" s="97"/>
      <c r="BR219" s="97"/>
      <c r="BS219" s="97"/>
      <c r="BT219" s="97"/>
      <c r="BU219" s="97"/>
      <c r="BV219" s="97"/>
      <c r="BW219" s="97"/>
      <c r="BX219" s="97"/>
      <c r="BY219" s="97"/>
      <c r="BZ219" s="97"/>
      <c r="CA219" s="97"/>
      <c r="CB219" s="97"/>
      <c r="CC219" s="97"/>
      <c r="CD219" s="97"/>
      <c r="CE219" s="97"/>
      <c r="CF219" s="97"/>
      <c r="CG219" s="97"/>
      <c r="CH219" s="97"/>
      <c r="CI219" s="97"/>
      <c r="CJ219" s="97"/>
      <c r="CK219" s="97"/>
      <c r="CL219" s="97"/>
      <c r="CM219" s="97"/>
      <c r="CN219" s="97"/>
      <c r="CO219" s="97"/>
      <c r="CP219" s="97"/>
      <c r="CQ219" s="97"/>
      <c r="CR219" s="97"/>
      <c r="CS219" s="97"/>
      <c r="CT219" s="97"/>
      <c r="CU219" s="97"/>
      <c r="CV219" s="97"/>
      <c r="CW219" s="97"/>
      <c r="CX219" s="97"/>
    </row>
    <row r="220" spans="1:102" ht="12.75">
      <c r="A220" s="97"/>
      <c r="B220" s="98"/>
      <c r="C220" s="98"/>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c r="AR220" s="97"/>
      <c r="AS220" s="97"/>
      <c r="AT220" s="97"/>
      <c r="AU220" s="97"/>
      <c r="AV220" s="97"/>
      <c r="AW220" s="97"/>
      <c r="AX220" s="97"/>
      <c r="AY220" s="97"/>
      <c r="AZ220" s="97"/>
      <c r="BA220" s="97"/>
      <c r="BB220" s="97"/>
      <c r="BC220" s="97"/>
      <c r="BD220" s="97"/>
      <c r="BE220" s="97"/>
      <c r="BF220" s="97"/>
      <c r="BG220" s="97"/>
      <c r="BH220" s="97"/>
      <c r="BI220" s="97"/>
      <c r="BJ220" s="97"/>
      <c r="BK220" s="97"/>
      <c r="BL220" s="97"/>
      <c r="BM220" s="97"/>
      <c r="BN220" s="97"/>
      <c r="BO220" s="97"/>
      <c r="BP220" s="97"/>
      <c r="BQ220" s="97"/>
      <c r="BR220" s="97"/>
      <c r="BS220" s="97"/>
      <c r="BT220" s="97"/>
      <c r="BU220" s="97"/>
      <c r="BV220" s="97"/>
      <c r="BW220" s="97"/>
      <c r="BX220" s="97"/>
      <c r="BY220" s="97"/>
      <c r="BZ220" s="97"/>
      <c r="CA220" s="97"/>
      <c r="CB220" s="97"/>
      <c r="CC220" s="97"/>
      <c r="CD220" s="97"/>
      <c r="CE220" s="97"/>
      <c r="CF220" s="97"/>
      <c r="CG220" s="97"/>
      <c r="CH220" s="97"/>
      <c r="CI220" s="97"/>
      <c r="CJ220" s="97"/>
      <c r="CK220" s="97"/>
      <c r="CL220" s="97"/>
      <c r="CM220" s="97"/>
      <c r="CN220" s="97"/>
      <c r="CO220" s="97"/>
      <c r="CP220" s="97"/>
      <c r="CQ220" s="97"/>
      <c r="CR220" s="97"/>
      <c r="CS220" s="97"/>
      <c r="CT220" s="97"/>
      <c r="CU220" s="97"/>
      <c r="CV220" s="97"/>
      <c r="CW220" s="97"/>
      <c r="CX220" s="97"/>
    </row>
    <row r="221" spans="1:102" ht="12.75">
      <c r="A221" s="97"/>
      <c r="B221" s="98"/>
      <c r="C221" s="98"/>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c r="AR221" s="97"/>
      <c r="AS221" s="97"/>
      <c r="AT221" s="97"/>
      <c r="AU221" s="97"/>
      <c r="AV221" s="97"/>
      <c r="AW221" s="97"/>
      <c r="AX221" s="97"/>
      <c r="AY221" s="97"/>
      <c r="AZ221" s="97"/>
      <c r="BA221" s="97"/>
      <c r="BB221" s="97"/>
      <c r="BC221" s="97"/>
      <c r="BD221" s="97"/>
      <c r="BE221" s="97"/>
      <c r="BF221" s="97"/>
      <c r="BG221" s="97"/>
      <c r="BH221" s="97"/>
      <c r="BI221" s="97"/>
      <c r="BJ221" s="97"/>
      <c r="BK221" s="97"/>
      <c r="BL221" s="97"/>
      <c r="BM221" s="97"/>
      <c r="BN221" s="97"/>
      <c r="BO221" s="97"/>
      <c r="BP221" s="97"/>
      <c r="BQ221" s="97"/>
      <c r="BR221" s="97"/>
      <c r="BS221" s="97"/>
      <c r="BT221" s="97"/>
      <c r="BU221" s="97"/>
      <c r="BV221" s="97"/>
      <c r="BW221" s="97"/>
      <c r="BX221" s="97"/>
      <c r="BY221" s="97"/>
      <c r="BZ221" s="97"/>
      <c r="CA221" s="97"/>
      <c r="CB221" s="97"/>
      <c r="CC221" s="97"/>
      <c r="CD221" s="97"/>
      <c r="CE221" s="97"/>
      <c r="CF221" s="97"/>
      <c r="CG221" s="97"/>
      <c r="CH221" s="97"/>
      <c r="CI221" s="97"/>
      <c r="CJ221" s="97"/>
      <c r="CK221" s="97"/>
      <c r="CL221" s="97"/>
      <c r="CM221" s="97"/>
      <c r="CN221" s="97"/>
      <c r="CO221" s="97"/>
      <c r="CP221" s="97"/>
      <c r="CQ221" s="97"/>
      <c r="CR221" s="97"/>
      <c r="CS221" s="97"/>
      <c r="CT221" s="97"/>
      <c r="CU221" s="97"/>
      <c r="CV221" s="97"/>
      <c r="CW221" s="97"/>
      <c r="CX221" s="97"/>
    </row>
    <row r="222" spans="1:102" ht="12.75">
      <c r="A222" s="97"/>
      <c r="B222" s="98"/>
      <c r="C222" s="98"/>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c r="AR222" s="97"/>
      <c r="AS222" s="97"/>
      <c r="AT222" s="97"/>
      <c r="AU222" s="97"/>
      <c r="AV222" s="97"/>
      <c r="AW222" s="97"/>
      <c r="AX222" s="97"/>
      <c r="AY222" s="97"/>
      <c r="AZ222" s="97"/>
      <c r="BA222" s="97"/>
      <c r="BB222" s="97"/>
      <c r="BC222" s="97"/>
      <c r="BD222" s="97"/>
      <c r="BE222" s="97"/>
      <c r="BF222" s="97"/>
      <c r="BG222" s="97"/>
      <c r="BH222" s="97"/>
      <c r="BI222" s="97"/>
      <c r="BJ222" s="97"/>
      <c r="BK222" s="97"/>
      <c r="BL222" s="97"/>
      <c r="BM222" s="97"/>
      <c r="BN222" s="97"/>
      <c r="BO222" s="97"/>
      <c r="BP222" s="97"/>
      <c r="BQ222" s="97"/>
      <c r="BR222" s="97"/>
      <c r="BS222" s="97"/>
      <c r="BT222" s="97"/>
      <c r="BU222" s="97"/>
      <c r="BV222" s="97"/>
      <c r="BW222" s="97"/>
      <c r="BX222" s="97"/>
      <c r="BY222" s="97"/>
      <c r="BZ222" s="97"/>
      <c r="CA222" s="97"/>
      <c r="CB222" s="97"/>
      <c r="CC222" s="97"/>
      <c r="CD222" s="97"/>
      <c r="CE222" s="97"/>
      <c r="CF222" s="97"/>
      <c r="CG222" s="97"/>
      <c r="CH222" s="97"/>
      <c r="CI222" s="97"/>
      <c r="CJ222" s="97"/>
      <c r="CK222" s="97"/>
      <c r="CL222" s="97"/>
      <c r="CM222" s="97"/>
      <c r="CN222" s="97"/>
      <c r="CO222" s="97"/>
      <c r="CP222" s="97"/>
      <c r="CQ222" s="97"/>
      <c r="CR222" s="97"/>
      <c r="CS222" s="97"/>
      <c r="CT222" s="97"/>
      <c r="CU222" s="97"/>
      <c r="CV222" s="97"/>
      <c r="CW222" s="97"/>
      <c r="CX222" s="97"/>
    </row>
    <row r="223" spans="1:102" ht="12.75">
      <c r="A223" s="97"/>
      <c r="B223" s="98"/>
      <c r="C223" s="98"/>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c r="AR223" s="97"/>
      <c r="AS223" s="97"/>
      <c r="AT223" s="97"/>
      <c r="AU223" s="97"/>
      <c r="AV223" s="97"/>
      <c r="AW223" s="97"/>
      <c r="AX223" s="97"/>
      <c r="AY223" s="97"/>
      <c r="AZ223" s="97"/>
      <c r="BA223" s="97"/>
      <c r="BB223" s="97"/>
      <c r="BC223" s="97"/>
      <c r="BD223" s="97"/>
      <c r="BE223" s="97"/>
      <c r="BF223" s="97"/>
      <c r="BG223" s="97"/>
      <c r="BH223" s="97"/>
      <c r="BI223" s="97"/>
      <c r="BJ223" s="97"/>
      <c r="BK223" s="97"/>
      <c r="BL223" s="97"/>
      <c r="BM223" s="97"/>
      <c r="BN223" s="97"/>
      <c r="BO223" s="97"/>
      <c r="BP223" s="97"/>
      <c r="BQ223" s="97"/>
      <c r="BR223" s="97"/>
      <c r="BS223" s="97"/>
      <c r="BT223" s="97"/>
      <c r="BU223" s="97"/>
      <c r="BV223" s="97"/>
      <c r="BW223" s="97"/>
      <c r="BX223" s="97"/>
      <c r="BY223" s="97"/>
      <c r="BZ223" s="97"/>
      <c r="CA223" s="97"/>
      <c r="CB223" s="97"/>
      <c r="CC223" s="97"/>
      <c r="CD223" s="97"/>
      <c r="CE223" s="97"/>
      <c r="CF223" s="97"/>
      <c r="CG223" s="97"/>
      <c r="CH223" s="97"/>
      <c r="CI223" s="97"/>
      <c r="CJ223" s="97"/>
      <c r="CK223" s="97"/>
      <c r="CL223" s="97"/>
      <c r="CM223" s="97"/>
      <c r="CN223" s="97"/>
      <c r="CO223" s="97"/>
      <c r="CP223" s="97"/>
      <c r="CQ223" s="97"/>
      <c r="CR223" s="97"/>
      <c r="CS223" s="97"/>
      <c r="CT223" s="97"/>
      <c r="CU223" s="97"/>
      <c r="CV223" s="97"/>
      <c r="CW223" s="97"/>
      <c r="CX223" s="97"/>
    </row>
    <row r="224" spans="1:102" ht="12.75">
      <c r="A224" s="97"/>
      <c r="B224" s="98"/>
      <c r="C224" s="98"/>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c r="AR224" s="97"/>
      <c r="AS224" s="97"/>
      <c r="AT224" s="97"/>
      <c r="AU224" s="97"/>
      <c r="AV224" s="97"/>
      <c r="AW224" s="97"/>
      <c r="AX224" s="97"/>
      <c r="AY224" s="97"/>
      <c r="AZ224" s="97"/>
      <c r="BA224" s="97"/>
      <c r="BB224" s="97"/>
      <c r="BC224" s="97"/>
      <c r="BD224" s="97"/>
      <c r="BE224" s="97"/>
      <c r="BF224" s="97"/>
      <c r="BG224" s="97"/>
      <c r="BH224" s="97"/>
      <c r="BI224" s="97"/>
      <c r="BJ224" s="97"/>
      <c r="BK224" s="97"/>
      <c r="BL224" s="97"/>
      <c r="BM224" s="97"/>
      <c r="BN224" s="97"/>
      <c r="BO224" s="97"/>
      <c r="BP224" s="97"/>
      <c r="BQ224" s="97"/>
      <c r="BR224" s="97"/>
      <c r="BS224" s="97"/>
      <c r="BT224" s="97"/>
      <c r="BU224" s="97"/>
      <c r="BV224" s="97"/>
      <c r="BW224" s="97"/>
      <c r="BX224" s="97"/>
      <c r="BY224" s="97"/>
      <c r="BZ224" s="97"/>
      <c r="CA224" s="97"/>
      <c r="CB224" s="97"/>
      <c r="CC224" s="97"/>
      <c r="CD224" s="97"/>
      <c r="CE224" s="97"/>
      <c r="CF224" s="97"/>
      <c r="CG224" s="97"/>
      <c r="CH224" s="97"/>
      <c r="CI224" s="97"/>
      <c r="CJ224" s="97"/>
      <c r="CK224" s="97"/>
      <c r="CL224" s="97"/>
      <c r="CM224" s="97"/>
      <c r="CN224" s="97"/>
      <c r="CO224" s="97"/>
      <c r="CP224" s="97"/>
      <c r="CQ224" s="97"/>
      <c r="CR224" s="97"/>
      <c r="CS224" s="97"/>
      <c r="CT224" s="97"/>
      <c r="CU224" s="97"/>
      <c r="CV224" s="97"/>
      <c r="CW224" s="97"/>
      <c r="CX224" s="97"/>
    </row>
    <row r="225" spans="1:102" ht="12.75">
      <c r="A225" s="97"/>
      <c r="B225" s="98"/>
      <c r="C225" s="98"/>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c r="AR225" s="97"/>
      <c r="AS225" s="97"/>
      <c r="AT225" s="97"/>
      <c r="AU225" s="97"/>
      <c r="AV225" s="97"/>
      <c r="AW225" s="97"/>
      <c r="AX225" s="97"/>
      <c r="AY225" s="97"/>
      <c r="AZ225" s="97"/>
      <c r="BA225" s="97"/>
      <c r="BB225" s="97"/>
      <c r="BC225" s="97"/>
      <c r="BD225" s="97"/>
      <c r="BE225" s="97"/>
      <c r="BF225" s="97"/>
      <c r="BG225" s="97"/>
      <c r="BH225" s="97"/>
      <c r="BI225" s="97"/>
      <c r="BJ225" s="97"/>
      <c r="BK225" s="97"/>
      <c r="BL225" s="97"/>
      <c r="BM225" s="97"/>
      <c r="BN225" s="97"/>
      <c r="BO225" s="97"/>
      <c r="BP225" s="97"/>
      <c r="BQ225" s="97"/>
      <c r="BR225" s="97"/>
      <c r="BS225" s="97"/>
      <c r="BT225" s="97"/>
      <c r="BU225" s="97"/>
      <c r="BV225" s="97"/>
      <c r="BW225" s="97"/>
      <c r="BX225" s="97"/>
      <c r="BY225" s="97"/>
      <c r="BZ225" s="97"/>
      <c r="CA225" s="97"/>
      <c r="CB225" s="97"/>
      <c r="CC225" s="97"/>
      <c r="CD225" s="97"/>
      <c r="CE225" s="97"/>
      <c r="CF225" s="97"/>
      <c r="CG225" s="97"/>
      <c r="CH225" s="97"/>
      <c r="CI225" s="97"/>
      <c r="CJ225" s="97"/>
      <c r="CK225" s="97"/>
      <c r="CL225" s="97"/>
      <c r="CM225" s="97"/>
      <c r="CN225" s="97"/>
      <c r="CO225" s="97"/>
      <c r="CP225" s="97"/>
      <c r="CQ225" s="97"/>
      <c r="CR225" s="97"/>
      <c r="CS225" s="97"/>
      <c r="CT225" s="97"/>
      <c r="CU225" s="97"/>
      <c r="CV225" s="97"/>
      <c r="CW225" s="97"/>
      <c r="CX225" s="97"/>
    </row>
    <row r="226" spans="1:102" ht="12.75">
      <c r="A226" s="97"/>
      <c r="B226" s="98"/>
      <c r="C226" s="98"/>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c r="AR226" s="97"/>
      <c r="AS226" s="97"/>
      <c r="AT226" s="97"/>
      <c r="AU226" s="97"/>
      <c r="AV226" s="97"/>
      <c r="AW226" s="97"/>
      <c r="AX226" s="97"/>
      <c r="AY226" s="97"/>
      <c r="AZ226" s="97"/>
      <c r="BA226" s="97"/>
      <c r="BB226" s="97"/>
      <c r="BC226" s="97"/>
      <c r="BD226" s="97"/>
      <c r="BE226" s="97"/>
      <c r="BF226" s="97"/>
      <c r="BG226" s="97"/>
      <c r="BH226" s="97"/>
      <c r="BI226" s="97"/>
      <c r="BJ226" s="97"/>
      <c r="BK226" s="97"/>
      <c r="BL226" s="97"/>
      <c r="BM226" s="97"/>
      <c r="BN226" s="97"/>
      <c r="BO226" s="97"/>
      <c r="BP226" s="97"/>
      <c r="BQ226" s="97"/>
      <c r="BR226" s="97"/>
      <c r="BS226" s="97"/>
      <c r="BT226" s="97"/>
      <c r="BU226" s="97"/>
      <c r="BV226" s="97"/>
      <c r="BW226" s="97"/>
      <c r="BX226" s="97"/>
      <c r="BY226" s="97"/>
      <c r="BZ226" s="97"/>
      <c r="CA226" s="97"/>
      <c r="CB226" s="97"/>
      <c r="CC226" s="97"/>
      <c r="CD226" s="97"/>
      <c r="CE226" s="97"/>
      <c r="CF226" s="97"/>
      <c r="CG226" s="97"/>
      <c r="CH226" s="97"/>
      <c r="CI226" s="97"/>
      <c r="CJ226" s="97"/>
      <c r="CK226" s="97"/>
      <c r="CL226" s="97"/>
      <c r="CM226" s="97"/>
      <c r="CN226" s="97"/>
      <c r="CO226" s="97"/>
      <c r="CP226" s="97"/>
      <c r="CQ226" s="97"/>
      <c r="CR226" s="97"/>
      <c r="CS226" s="97"/>
      <c r="CT226" s="97"/>
      <c r="CU226" s="97"/>
      <c r="CV226" s="97"/>
      <c r="CW226" s="97"/>
      <c r="CX226" s="97"/>
    </row>
    <row r="227" spans="1:102" ht="12.75">
      <c r="A227" s="97"/>
      <c r="B227" s="98"/>
      <c r="C227" s="98"/>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c r="AR227" s="97"/>
      <c r="AS227" s="97"/>
      <c r="AT227" s="97"/>
      <c r="AU227" s="97"/>
      <c r="AV227" s="97"/>
      <c r="AW227" s="97"/>
      <c r="AX227" s="97"/>
      <c r="AY227" s="97"/>
      <c r="AZ227" s="97"/>
      <c r="BA227" s="97"/>
      <c r="BB227" s="97"/>
      <c r="BC227" s="97"/>
      <c r="BD227" s="97"/>
      <c r="BE227" s="97"/>
      <c r="BF227" s="97"/>
      <c r="BG227" s="97"/>
      <c r="BH227" s="97"/>
      <c r="BI227" s="97"/>
      <c r="BJ227" s="97"/>
      <c r="BK227" s="97"/>
      <c r="BL227" s="97"/>
      <c r="BM227" s="97"/>
      <c r="BN227" s="97"/>
      <c r="BO227" s="97"/>
      <c r="BP227" s="97"/>
      <c r="BQ227" s="97"/>
      <c r="BR227" s="97"/>
      <c r="BS227" s="97"/>
      <c r="BT227" s="97"/>
      <c r="BU227" s="97"/>
      <c r="BV227" s="97"/>
      <c r="BW227" s="97"/>
      <c r="BX227" s="97"/>
      <c r="BY227" s="97"/>
      <c r="BZ227" s="97"/>
      <c r="CA227" s="97"/>
      <c r="CB227" s="97"/>
      <c r="CC227" s="97"/>
      <c r="CD227" s="97"/>
      <c r="CE227" s="97"/>
      <c r="CF227" s="97"/>
      <c r="CG227" s="97"/>
      <c r="CH227" s="97"/>
      <c r="CI227" s="97"/>
      <c r="CJ227" s="97"/>
      <c r="CK227" s="97"/>
      <c r="CL227" s="97"/>
      <c r="CM227" s="97"/>
      <c r="CN227" s="97"/>
      <c r="CO227" s="97"/>
      <c r="CP227" s="97"/>
      <c r="CQ227" s="97"/>
      <c r="CR227" s="97"/>
      <c r="CS227" s="97"/>
      <c r="CT227" s="97"/>
      <c r="CU227" s="97"/>
      <c r="CV227" s="97"/>
      <c r="CW227" s="97"/>
      <c r="CX227" s="97"/>
    </row>
    <row r="228" spans="1:102" ht="12.75">
      <c r="A228" s="97"/>
      <c r="B228" s="98"/>
      <c r="C228" s="98"/>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c r="AR228" s="97"/>
      <c r="AS228" s="97"/>
      <c r="AT228" s="97"/>
      <c r="AU228" s="97"/>
      <c r="AV228" s="97"/>
      <c r="AW228" s="97"/>
      <c r="AX228" s="97"/>
      <c r="AY228" s="97"/>
      <c r="AZ228" s="97"/>
      <c r="BA228" s="97"/>
      <c r="BB228" s="97"/>
      <c r="BC228" s="97"/>
      <c r="BD228" s="97"/>
      <c r="BE228" s="97"/>
      <c r="BF228" s="97"/>
      <c r="BG228" s="97"/>
      <c r="BH228" s="97"/>
      <c r="BI228" s="97"/>
      <c r="BJ228" s="97"/>
      <c r="BK228" s="97"/>
      <c r="BL228" s="97"/>
      <c r="BM228" s="97"/>
      <c r="BN228" s="97"/>
      <c r="BO228" s="97"/>
      <c r="BP228" s="97"/>
      <c r="BQ228" s="97"/>
      <c r="BR228" s="97"/>
      <c r="BS228" s="97"/>
      <c r="BT228" s="97"/>
      <c r="BU228" s="97"/>
      <c r="BV228" s="97"/>
      <c r="BW228" s="97"/>
      <c r="BX228" s="97"/>
      <c r="BY228" s="97"/>
      <c r="BZ228" s="97"/>
      <c r="CA228" s="97"/>
      <c r="CB228" s="97"/>
      <c r="CC228" s="97"/>
      <c r="CD228" s="97"/>
      <c r="CE228" s="97"/>
      <c r="CF228" s="97"/>
      <c r="CG228" s="97"/>
      <c r="CH228" s="97"/>
      <c r="CI228" s="97"/>
      <c r="CJ228" s="97"/>
      <c r="CK228" s="97"/>
      <c r="CL228" s="97"/>
      <c r="CM228" s="97"/>
      <c r="CN228" s="97"/>
      <c r="CO228" s="97"/>
      <c r="CP228" s="97"/>
      <c r="CQ228" s="97"/>
      <c r="CR228" s="97"/>
      <c r="CS228" s="97"/>
      <c r="CT228" s="97"/>
      <c r="CU228" s="97"/>
      <c r="CV228" s="97"/>
      <c r="CW228" s="97"/>
      <c r="CX228" s="97"/>
    </row>
    <row r="229" spans="1:102" ht="12.75">
      <c r="A229" s="97"/>
      <c r="B229" s="98"/>
      <c r="C229" s="98"/>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c r="BZ229" s="97"/>
      <c r="CA229" s="97"/>
      <c r="CB229" s="97"/>
      <c r="CC229" s="97"/>
      <c r="CD229" s="97"/>
      <c r="CE229" s="97"/>
      <c r="CF229" s="97"/>
      <c r="CG229" s="97"/>
      <c r="CH229" s="97"/>
      <c r="CI229" s="97"/>
      <c r="CJ229" s="97"/>
      <c r="CK229" s="97"/>
      <c r="CL229" s="97"/>
      <c r="CM229" s="97"/>
      <c r="CN229" s="97"/>
      <c r="CO229" s="97"/>
      <c r="CP229" s="97"/>
      <c r="CQ229" s="97"/>
      <c r="CR229" s="97"/>
      <c r="CS229" s="97"/>
      <c r="CT229" s="97"/>
      <c r="CU229" s="97"/>
      <c r="CV229" s="97"/>
      <c r="CW229" s="97"/>
      <c r="CX229" s="97"/>
    </row>
    <row r="230" spans="1:102" ht="12.75">
      <c r="A230" s="97"/>
      <c r="B230" s="98"/>
      <c r="C230" s="98"/>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c r="AR230" s="97"/>
      <c r="AS230" s="97"/>
      <c r="AT230" s="97"/>
      <c r="AU230" s="97"/>
      <c r="AV230" s="97"/>
      <c r="AW230" s="97"/>
      <c r="AX230" s="97"/>
      <c r="AY230" s="97"/>
      <c r="AZ230" s="97"/>
      <c r="BA230" s="97"/>
      <c r="BB230" s="97"/>
      <c r="BC230" s="97"/>
      <c r="BD230" s="97"/>
      <c r="BE230" s="97"/>
      <c r="BF230" s="97"/>
      <c r="BG230" s="97"/>
      <c r="BH230" s="97"/>
      <c r="BI230" s="97"/>
      <c r="BJ230" s="97"/>
      <c r="BK230" s="97"/>
      <c r="BL230" s="97"/>
      <c r="BM230" s="97"/>
      <c r="BN230" s="97"/>
      <c r="BO230" s="97"/>
      <c r="BP230" s="97"/>
      <c r="BQ230" s="97"/>
      <c r="BR230" s="97"/>
      <c r="BS230" s="97"/>
      <c r="BT230" s="97"/>
      <c r="BU230" s="97"/>
      <c r="BV230" s="97"/>
      <c r="BW230" s="97"/>
      <c r="BX230" s="97"/>
      <c r="BY230" s="97"/>
      <c r="BZ230" s="97"/>
      <c r="CA230" s="97"/>
      <c r="CB230" s="97"/>
      <c r="CC230" s="97"/>
      <c r="CD230" s="97"/>
      <c r="CE230" s="97"/>
      <c r="CF230" s="97"/>
      <c r="CG230" s="97"/>
      <c r="CH230" s="97"/>
      <c r="CI230" s="97"/>
      <c r="CJ230" s="97"/>
      <c r="CK230" s="97"/>
      <c r="CL230" s="97"/>
      <c r="CM230" s="97"/>
      <c r="CN230" s="97"/>
      <c r="CO230" s="97"/>
      <c r="CP230" s="97"/>
      <c r="CQ230" s="97"/>
      <c r="CR230" s="97"/>
      <c r="CS230" s="97"/>
      <c r="CT230" s="97"/>
      <c r="CU230" s="97"/>
      <c r="CV230" s="97"/>
      <c r="CW230" s="97"/>
      <c r="CX230" s="97"/>
    </row>
    <row r="231" spans="1:102" ht="12.75">
      <c r="A231" s="97"/>
      <c r="B231" s="98"/>
      <c r="C231" s="98"/>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c r="AR231" s="97"/>
      <c r="AS231" s="97"/>
      <c r="AT231" s="97"/>
      <c r="AU231" s="97"/>
      <c r="AV231" s="97"/>
      <c r="AW231" s="97"/>
      <c r="AX231" s="97"/>
      <c r="AY231" s="97"/>
      <c r="AZ231" s="97"/>
      <c r="BA231" s="97"/>
      <c r="BB231" s="97"/>
      <c r="BC231" s="97"/>
      <c r="BD231" s="97"/>
      <c r="BE231" s="97"/>
      <c r="BF231" s="97"/>
      <c r="BG231" s="97"/>
      <c r="BH231" s="97"/>
      <c r="BI231" s="97"/>
      <c r="BJ231" s="97"/>
      <c r="BK231" s="97"/>
      <c r="BL231" s="97"/>
      <c r="BM231" s="97"/>
      <c r="BN231" s="97"/>
      <c r="BO231" s="97"/>
      <c r="BP231" s="97"/>
      <c r="BQ231" s="97"/>
      <c r="BR231" s="97"/>
      <c r="BS231" s="97"/>
      <c r="BT231" s="97"/>
      <c r="BU231" s="97"/>
      <c r="BV231" s="97"/>
      <c r="BW231" s="97"/>
      <c r="BX231" s="97"/>
      <c r="BY231" s="97"/>
      <c r="BZ231" s="97"/>
      <c r="CA231" s="97"/>
      <c r="CB231" s="97"/>
      <c r="CC231" s="97"/>
      <c r="CD231" s="97"/>
      <c r="CE231" s="97"/>
      <c r="CF231" s="97"/>
      <c r="CG231" s="97"/>
      <c r="CH231" s="97"/>
      <c r="CI231" s="97"/>
      <c r="CJ231" s="97"/>
      <c r="CK231" s="97"/>
      <c r="CL231" s="97"/>
      <c r="CM231" s="97"/>
      <c r="CN231" s="97"/>
      <c r="CO231" s="97"/>
      <c r="CP231" s="97"/>
      <c r="CQ231" s="97"/>
      <c r="CR231" s="97"/>
      <c r="CS231" s="97"/>
      <c r="CT231" s="97"/>
      <c r="CU231" s="97"/>
      <c r="CV231" s="97"/>
      <c r="CW231" s="97"/>
      <c r="CX231" s="97"/>
    </row>
    <row r="232" spans="1:102" ht="12.75">
      <c r="A232" s="97"/>
      <c r="B232" s="98"/>
      <c r="C232" s="98"/>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c r="AR232" s="97"/>
      <c r="AS232" s="97"/>
      <c r="AT232" s="97"/>
      <c r="AU232" s="97"/>
      <c r="AV232" s="97"/>
      <c r="AW232" s="97"/>
      <c r="AX232" s="97"/>
      <c r="AY232" s="97"/>
      <c r="AZ232" s="97"/>
      <c r="BA232" s="97"/>
      <c r="BB232" s="97"/>
      <c r="BC232" s="97"/>
      <c r="BD232" s="97"/>
      <c r="BE232" s="97"/>
      <c r="BF232" s="97"/>
      <c r="BG232" s="97"/>
      <c r="BH232" s="97"/>
      <c r="BI232" s="97"/>
      <c r="BJ232" s="97"/>
      <c r="BK232" s="97"/>
      <c r="BL232" s="97"/>
      <c r="BM232" s="97"/>
      <c r="BN232" s="97"/>
      <c r="BO232" s="97"/>
      <c r="BP232" s="97"/>
      <c r="BQ232" s="97"/>
      <c r="BR232" s="97"/>
      <c r="BS232" s="97"/>
      <c r="BT232" s="97"/>
      <c r="BU232" s="97"/>
      <c r="BV232" s="97"/>
      <c r="BW232" s="97"/>
      <c r="BX232" s="97"/>
      <c r="BY232" s="97"/>
      <c r="BZ232" s="97"/>
      <c r="CA232" s="97"/>
      <c r="CB232" s="97"/>
      <c r="CC232" s="97"/>
      <c r="CD232" s="97"/>
      <c r="CE232" s="97"/>
      <c r="CF232" s="97"/>
      <c r="CG232" s="97"/>
      <c r="CH232" s="97"/>
      <c r="CI232" s="97"/>
      <c r="CJ232" s="97"/>
      <c r="CK232" s="97"/>
      <c r="CL232" s="97"/>
      <c r="CM232" s="97"/>
      <c r="CN232" s="97"/>
      <c r="CO232" s="97"/>
      <c r="CP232" s="97"/>
      <c r="CQ232" s="97"/>
      <c r="CR232" s="97"/>
      <c r="CS232" s="97"/>
      <c r="CT232" s="97"/>
      <c r="CU232" s="97"/>
      <c r="CV232" s="97"/>
      <c r="CW232" s="97"/>
      <c r="CX232" s="97"/>
    </row>
    <row r="233" spans="1:102" ht="12.75">
      <c r="A233" s="97"/>
      <c r="B233" s="98"/>
      <c r="C233" s="98"/>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c r="AR233" s="97"/>
      <c r="AS233" s="97"/>
      <c r="AT233" s="97"/>
      <c r="AU233" s="97"/>
      <c r="AV233" s="97"/>
      <c r="AW233" s="97"/>
      <c r="AX233" s="97"/>
      <c r="AY233" s="97"/>
      <c r="AZ233" s="97"/>
      <c r="BA233" s="97"/>
      <c r="BB233" s="97"/>
      <c r="BC233" s="97"/>
      <c r="BD233" s="97"/>
      <c r="BE233" s="97"/>
      <c r="BF233" s="97"/>
      <c r="BG233" s="97"/>
      <c r="BH233" s="97"/>
      <c r="BI233" s="97"/>
      <c r="BJ233" s="97"/>
      <c r="BK233" s="97"/>
      <c r="BL233" s="97"/>
      <c r="BM233" s="97"/>
      <c r="BN233" s="97"/>
      <c r="BO233" s="97"/>
      <c r="BP233" s="97"/>
      <c r="BQ233" s="97"/>
      <c r="BR233" s="97"/>
      <c r="BS233" s="97"/>
      <c r="BT233" s="97"/>
      <c r="BU233" s="97"/>
      <c r="BV233" s="97"/>
      <c r="BW233" s="97"/>
      <c r="BX233" s="97"/>
      <c r="BY233" s="97"/>
      <c r="BZ233" s="97"/>
      <c r="CA233" s="97"/>
      <c r="CB233" s="97"/>
      <c r="CC233" s="97"/>
      <c r="CD233" s="97"/>
      <c r="CE233" s="97"/>
      <c r="CF233" s="97"/>
      <c r="CG233" s="97"/>
      <c r="CH233" s="97"/>
      <c r="CI233" s="97"/>
      <c r="CJ233" s="97"/>
      <c r="CK233" s="97"/>
      <c r="CL233" s="97"/>
      <c r="CM233" s="97"/>
      <c r="CN233" s="97"/>
      <c r="CO233" s="97"/>
      <c r="CP233" s="97"/>
      <c r="CQ233" s="97"/>
      <c r="CR233" s="97"/>
      <c r="CS233" s="97"/>
      <c r="CT233" s="97"/>
      <c r="CU233" s="97"/>
      <c r="CV233" s="97"/>
      <c r="CW233" s="97"/>
      <c r="CX233" s="97"/>
    </row>
    <row r="234" spans="1:102" ht="12.75">
      <c r="A234" s="97"/>
      <c r="B234" s="98"/>
      <c r="C234" s="98"/>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c r="AR234" s="97"/>
      <c r="AS234" s="97"/>
      <c r="AT234" s="97"/>
      <c r="AU234" s="97"/>
      <c r="AV234" s="97"/>
      <c r="AW234" s="97"/>
      <c r="AX234" s="97"/>
      <c r="AY234" s="97"/>
      <c r="AZ234" s="97"/>
      <c r="BA234" s="97"/>
      <c r="BB234" s="97"/>
      <c r="BC234" s="97"/>
      <c r="BD234" s="97"/>
      <c r="BE234" s="97"/>
      <c r="BF234" s="97"/>
      <c r="BG234" s="97"/>
      <c r="BH234" s="97"/>
      <c r="BI234" s="97"/>
      <c r="BJ234" s="97"/>
      <c r="BK234" s="97"/>
      <c r="BL234" s="97"/>
      <c r="BM234" s="97"/>
      <c r="BN234" s="97"/>
      <c r="BO234" s="97"/>
      <c r="BP234" s="97"/>
      <c r="BQ234" s="97"/>
      <c r="BR234" s="97"/>
      <c r="BS234" s="97"/>
      <c r="BT234" s="97"/>
      <c r="BU234" s="97"/>
      <c r="BV234" s="97"/>
      <c r="BW234" s="97"/>
      <c r="BX234" s="97"/>
      <c r="BY234" s="97"/>
      <c r="BZ234" s="97"/>
      <c r="CA234" s="97"/>
      <c r="CB234" s="97"/>
      <c r="CC234" s="97"/>
      <c r="CD234" s="97"/>
      <c r="CE234" s="97"/>
      <c r="CF234" s="97"/>
      <c r="CG234" s="97"/>
      <c r="CH234" s="97"/>
      <c r="CI234" s="97"/>
      <c r="CJ234" s="97"/>
      <c r="CK234" s="97"/>
      <c r="CL234" s="97"/>
      <c r="CM234" s="97"/>
      <c r="CN234" s="97"/>
      <c r="CO234" s="97"/>
      <c r="CP234" s="97"/>
      <c r="CQ234" s="97"/>
      <c r="CR234" s="97"/>
      <c r="CS234" s="97"/>
      <c r="CT234" s="97"/>
      <c r="CU234" s="97"/>
      <c r="CV234" s="97"/>
      <c r="CW234" s="97"/>
      <c r="CX234" s="97"/>
    </row>
    <row r="235" spans="1:102" ht="12.75">
      <c r="A235" s="97"/>
      <c r="B235" s="98"/>
      <c r="C235" s="98"/>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c r="AR235" s="97"/>
      <c r="AS235" s="97"/>
      <c r="AT235" s="97"/>
      <c r="AU235" s="97"/>
      <c r="AV235" s="97"/>
      <c r="AW235" s="97"/>
      <c r="AX235" s="97"/>
      <c r="AY235" s="97"/>
      <c r="AZ235" s="97"/>
      <c r="BA235" s="97"/>
      <c r="BB235" s="97"/>
      <c r="BC235" s="97"/>
      <c r="BD235" s="97"/>
      <c r="BE235" s="97"/>
      <c r="BF235" s="97"/>
      <c r="BG235" s="97"/>
      <c r="BH235" s="97"/>
      <c r="BI235" s="97"/>
      <c r="BJ235" s="97"/>
      <c r="BK235" s="97"/>
      <c r="BL235" s="97"/>
      <c r="BM235" s="97"/>
      <c r="BN235" s="97"/>
      <c r="BO235" s="97"/>
      <c r="BP235" s="97"/>
      <c r="BQ235" s="97"/>
      <c r="BR235" s="97"/>
      <c r="BS235" s="97"/>
      <c r="BT235" s="97"/>
      <c r="BU235" s="97"/>
      <c r="BV235" s="97"/>
      <c r="BW235" s="97"/>
      <c r="BX235" s="97"/>
      <c r="BY235" s="97"/>
      <c r="BZ235" s="97"/>
      <c r="CA235" s="97"/>
      <c r="CB235" s="97"/>
      <c r="CC235" s="97"/>
      <c r="CD235" s="97"/>
      <c r="CE235" s="97"/>
      <c r="CF235" s="97"/>
      <c r="CG235" s="97"/>
      <c r="CH235" s="97"/>
      <c r="CI235" s="97"/>
      <c r="CJ235" s="97"/>
      <c r="CK235" s="97"/>
      <c r="CL235" s="97"/>
      <c r="CM235" s="97"/>
      <c r="CN235" s="97"/>
      <c r="CO235" s="97"/>
      <c r="CP235" s="97"/>
      <c r="CQ235" s="97"/>
      <c r="CR235" s="97"/>
      <c r="CS235" s="97"/>
      <c r="CT235" s="97"/>
      <c r="CU235" s="97"/>
      <c r="CV235" s="97"/>
      <c r="CW235" s="97"/>
      <c r="CX235" s="97"/>
    </row>
    <row r="236" spans="1:102" ht="12.75">
      <c r="A236" s="97"/>
      <c r="B236" s="98"/>
      <c r="C236" s="98"/>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7"/>
      <c r="BC236" s="97"/>
      <c r="BD236" s="97"/>
      <c r="BE236" s="97"/>
      <c r="BF236" s="97"/>
      <c r="BG236" s="97"/>
      <c r="BH236" s="97"/>
      <c r="BI236" s="97"/>
      <c r="BJ236" s="97"/>
      <c r="BK236" s="97"/>
      <c r="BL236" s="97"/>
      <c r="BM236" s="97"/>
      <c r="BN236" s="97"/>
      <c r="BO236" s="97"/>
      <c r="BP236" s="97"/>
      <c r="BQ236" s="97"/>
      <c r="BR236" s="97"/>
      <c r="BS236" s="97"/>
      <c r="BT236" s="97"/>
      <c r="BU236" s="97"/>
      <c r="BV236" s="97"/>
      <c r="BW236" s="97"/>
      <c r="BX236" s="97"/>
      <c r="BY236" s="97"/>
      <c r="BZ236" s="97"/>
      <c r="CA236" s="97"/>
      <c r="CB236" s="97"/>
      <c r="CC236" s="97"/>
      <c r="CD236" s="97"/>
      <c r="CE236" s="97"/>
      <c r="CF236" s="97"/>
      <c r="CG236" s="97"/>
      <c r="CH236" s="97"/>
      <c r="CI236" s="97"/>
      <c r="CJ236" s="97"/>
      <c r="CK236" s="97"/>
      <c r="CL236" s="97"/>
      <c r="CM236" s="97"/>
      <c r="CN236" s="97"/>
      <c r="CO236" s="97"/>
      <c r="CP236" s="97"/>
      <c r="CQ236" s="97"/>
      <c r="CR236" s="97"/>
      <c r="CS236" s="97"/>
      <c r="CT236" s="97"/>
      <c r="CU236" s="97"/>
      <c r="CV236" s="97"/>
      <c r="CW236" s="97"/>
      <c r="CX236" s="97"/>
    </row>
    <row r="237" spans="1:102" ht="12.75">
      <c r="A237" s="97"/>
      <c r="B237" s="98"/>
      <c r="C237" s="98"/>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c r="AY237" s="97"/>
      <c r="AZ237" s="97"/>
      <c r="BA237" s="97"/>
      <c r="BB237" s="97"/>
      <c r="BC237" s="97"/>
      <c r="BD237" s="97"/>
      <c r="BE237" s="97"/>
      <c r="BF237" s="97"/>
      <c r="BG237" s="97"/>
      <c r="BH237" s="97"/>
      <c r="BI237" s="97"/>
      <c r="BJ237" s="97"/>
      <c r="BK237" s="97"/>
      <c r="BL237" s="97"/>
      <c r="BM237" s="97"/>
      <c r="BN237" s="97"/>
      <c r="BO237" s="97"/>
      <c r="BP237" s="97"/>
      <c r="BQ237" s="97"/>
      <c r="BR237" s="97"/>
      <c r="BS237" s="97"/>
      <c r="BT237" s="97"/>
      <c r="BU237" s="97"/>
      <c r="BV237" s="97"/>
      <c r="BW237" s="97"/>
      <c r="BX237" s="97"/>
      <c r="BY237" s="97"/>
      <c r="BZ237" s="97"/>
      <c r="CA237" s="97"/>
      <c r="CB237" s="97"/>
      <c r="CC237" s="97"/>
      <c r="CD237" s="97"/>
      <c r="CE237" s="97"/>
      <c r="CF237" s="97"/>
      <c r="CG237" s="97"/>
      <c r="CH237" s="97"/>
      <c r="CI237" s="97"/>
      <c r="CJ237" s="97"/>
      <c r="CK237" s="97"/>
      <c r="CL237" s="97"/>
      <c r="CM237" s="97"/>
      <c r="CN237" s="97"/>
      <c r="CO237" s="97"/>
      <c r="CP237" s="97"/>
      <c r="CQ237" s="97"/>
      <c r="CR237" s="97"/>
      <c r="CS237" s="97"/>
      <c r="CT237" s="97"/>
      <c r="CU237" s="97"/>
      <c r="CV237" s="97"/>
      <c r="CW237" s="97"/>
      <c r="CX237" s="97"/>
    </row>
    <row r="238" spans="1:102" ht="12.75">
      <c r="A238" s="97"/>
      <c r="B238" s="98"/>
      <c r="C238" s="98"/>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c r="AY238" s="97"/>
      <c r="AZ238" s="97"/>
      <c r="BA238" s="97"/>
      <c r="BB238" s="97"/>
      <c r="BC238" s="97"/>
      <c r="BD238" s="97"/>
      <c r="BE238" s="97"/>
      <c r="BF238" s="97"/>
      <c r="BG238" s="97"/>
      <c r="BH238" s="97"/>
      <c r="BI238" s="97"/>
      <c r="BJ238" s="97"/>
      <c r="BK238" s="97"/>
      <c r="BL238" s="97"/>
      <c r="BM238" s="97"/>
      <c r="BN238" s="97"/>
      <c r="BO238" s="97"/>
      <c r="BP238" s="97"/>
      <c r="BQ238" s="97"/>
      <c r="BR238" s="97"/>
      <c r="BS238" s="97"/>
      <c r="BT238" s="97"/>
      <c r="BU238" s="97"/>
      <c r="BV238" s="97"/>
      <c r="BW238" s="97"/>
      <c r="BX238" s="97"/>
      <c r="BY238" s="97"/>
      <c r="BZ238" s="97"/>
      <c r="CA238" s="97"/>
      <c r="CB238" s="97"/>
      <c r="CC238" s="97"/>
      <c r="CD238" s="97"/>
      <c r="CE238" s="97"/>
      <c r="CF238" s="97"/>
      <c r="CG238" s="97"/>
      <c r="CH238" s="97"/>
      <c r="CI238" s="97"/>
      <c r="CJ238" s="97"/>
      <c r="CK238" s="97"/>
      <c r="CL238" s="97"/>
      <c r="CM238" s="97"/>
      <c r="CN238" s="97"/>
      <c r="CO238" s="97"/>
      <c r="CP238" s="97"/>
      <c r="CQ238" s="97"/>
      <c r="CR238" s="97"/>
      <c r="CS238" s="97"/>
      <c r="CT238" s="97"/>
      <c r="CU238" s="97"/>
      <c r="CV238" s="97"/>
      <c r="CW238" s="97"/>
      <c r="CX238" s="97"/>
    </row>
    <row r="239" spans="1:102" ht="12.75">
      <c r="A239" s="97"/>
      <c r="B239" s="98"/>
      <c r="C239" s="98"/>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c r="AY239" s="97"/>
      <c r="AZ239" s="97"/>
      <c r="BA239" s="97"/>
      <c r="BB239" s="97"/>
      <c r="BC239" s="97"/>
      <c r="BD239" s="97"/>
      <c r="BE239" s="97"/>
      <c r="BF239" s="97"/>
      <c r="BG239" s="97"/>
      <c r="BH239" s="97"/>
      <c r="BI239" s="97"/>
      <c r="BJ239" s="97"/>
      <c r="BK239" s="97"/>
      <c r="BL239" s="97"/>
      <c r="BM239" s="97"/>
      <c r="BN239" s="97"/>
      <c r="BO239" s="97"/>
      <c r="BP239" s="97"/>
      <c r="BQ239" s="97"/>
      <c r="BR239" s="97"/>
      <c r="BS239" s="97"/>
      <c r="BT239" s="97"/>
      <c r="BU239" s="97"/>
      <c r="BV239" s="97"/>
      <c r="BW239" s="97"/>
      <c r="BX239" s="97"/>
      <c r="BY239" s="97"/>
      <c r="BZ239" s="97"/>
      <c r="CA239" s="97"/>
      <c r="CB239" s="97"/>
      <c r="CC239" s="97"/>
      <c r="CD239" s="97"/>
      <c r="CE239" s="97"/>
      <c r="CF239" s="97"/>
      <c r="CG239" s="97"/>
      <c r="CH239" s="97"/>
      <c r="CI239" s="97"/>
      <c r="CJ239" s="97"/>
      <c r="CK239" s="97"/>
      <c r="CL239" s="97"/>
      <c r="CM239" s="97"/>
      <c r="CN239" s="97"/>
      <c r="CO239" s="97"/>
      <c r="CP239" s="97"/>
      <c r="CQ239" s="97"/>
      <c r="CR239" s="97"/>
      <c r="CS239" s="97"/>
      <c r="CT239" s="97"/>
      <c r="CU239" s="97"/>
      <c r="CV239" s="97"/>
      <c r="CW239" s="97"/>
      <c r="CX239" s="97"/>
    </row>
    <row r="240" spans="1:102" ht="12.75">
      <c r="A240" s="97"/>
      <c r="B240" s="98"/>
      <c r="C240" s="98"/>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c r="AY240" s="97"/>
      <c r="AZ240" s="97"/>
      <c r="BA240" s="97"/>
      <c r="BB240" s="97"/>
      <c r="BC240" s="97"/>
      <c r="BD240" s="97"/>
      <c r="BE240" s="97"/>
      <c r="BF240" s="97"/>
      <c r="BG240" s="97"/>
      <c r="BH240" s="97"/>
      <c r="BI240" s="97"/>
      <c r="BJ240" s="97"/>
      <c r="BK240" s="97"/>
      <c r="BL240" s="97"/>
      <c r="BM240" s="97"/>
      <c r="BN240" s="97"/>
      <c r="BO240" s="97"/>
      <c r="BP240" s="97"/>
      <c r="BQ240" s="97"/>
      <c r="BR240" s="97"/>
      <c r="BS240" s="97"/>
      <c r="BT240" s="97"/>
      <c r="BU240" s="97"/>
      <c r="BV240" s="97"/>
      <c r="BW240" s="97"/>
      <c r="BX240" s="97"/>
      <c r="BY240" s="97"/>
      <c r="BZ240" s="97"/>
      <c r="CA240" s="97"/>
      <c r="CB240" s="97"/>
      <c r="CC240" s="97"/>
      <c r="CD240" s="97"/>
      <c r="CE240" s="97"/>
      <c r="CF240" s="97"/>
      <c r="CG240" s="97"/>
      <c r="CH240" s="97"/>
      <c r="CI240" s="97"/>
      <c r="CJ240" s="97"/>
      <c r="CK240" s="97"/>
      <c r="CL240" s="97"/>
      <c r="CM240" s="97"/>
      <c r="CN240" s="97"/>
      <c r="CO240" s="97"/>
      <c r="CP240" s="97"/>
      <c r="CQ240" s="97"/>
      <c r="CR240" s="97"/>
      <c r="CS240" s="97"/>
      <c r="CT240" s="97"/>
      <c r="CU240" s="97"/>
      <c r="CV240" s="97"/>
      <c r="CW240" s="97"/>
      <c r="CX240" s="97"/>
    </row>
    <row r="241" spans="1:102" ht="12.75">
      <c r="A241" s="97"/>
      <c r="B241" s="98"/>
      <c r="C241" s="98"/>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c r="AY241" s="97"/>
      <c r="AZ241" s="97"/>
      <c r="BA241" s="97"/>
      <c r="BB241" s="97"/>
      <c r="BC241" s="97"/>
      <c r="BD241" s="97"/>
      <c r="BE241" s="97"/>
      <c r="BF241" s="97"/>
      <c r="BG241" s="97"/>
      <c r="BH241" s="97"/>
      <c r="BI241" s="97"/>
      <c r="BJ241" s="97"/>
      <c r="BK241" s="97"/>
      <c r="BL241" s="97"/>
      <c r="BM241" s="97"/>
      <c r="BN241" s="97"/>
      <c r="BO241" s="97"/>
      <c r="BP241" s="97"/>
      <c r="BQ241" s="97"/>
      <c r="BR241" s="97"/>
      <c r="BS241" s="97"/>
      <c r="BT241" s="97"/>
      <c r="BU241" s="97"/>
      <c r="BV241" s="97"/>
      <c r="BW241" s="97"/>
      <c r="BX241" s="97"/>
      <c r="BY241" s="97"/>
      <c r="BZ241" s="97"/>
      <c r="CA241" s="97"/>
      <c r="CB241" s="97"/>
      <c r="CC241" s="97"/>
      <c r="CD241" s="97"/>
      <c r="CE241" s="97"/>
      <c r="CF241" s="97"/>
      <c r="CG241" s="97"/>
      <c r="CH241" s="97"/>
      <c r="CI241" s="97"/>
      <c r="CJ241" s="97"/>
      <c r="CK241" s="97"/>
      <c r="CL241" s="97"/>
      <c r="CM241" s="97"/>
      <c r="CN241" s="97"/>
      <c r="CO241" s="97"/>
      <c r="CP241" s="97"/>
      <c r="CQ241" s="97"/>
      <c r="CR241" s="97"/>
      <c r="CS241" s="97"/>
      <c r="CT241" s="97"/>
      <c r="CU241" s="97"/>
      <c r="CV241" s="97"/>
      <c r="CW241" s="97"/>
      <c r="CX241" s="97"/>
    </row>
    <row r="242" spans="1:102" ht="12.75">
      <c r="A242" s="97"/>
      <c r="B242" s="98"/>
      <c r="C242" s="98"/>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c r="AY242" s="97"/>
      <c r="AZ242" s="97"/>
      <c r="BA242" s="97"/>
      <c r="BB242" s="97"/>
      <c r="BC242" s="97"/>
      <c r="BD242" s="97"/>
      <c r="BE242" s="97"/>
      <c r="BF242" s="97"/>
      <c r="BG242" s="97"/>
      <c r="BH242" s="97"/>
      <c r="BI242" s="97"/>
      <c r="BJ242" s="97"/>
      <c r="BK242" s="97"/>
      <c r="BL242" s="97"/>
      <c r="BM242" s="97"/>
      <c r="BN242" s="97"/>
      <c r="BO242" s="97"/>
      <c r="BP242" s="97"/>
      <c r="BQ242" s="97"/>
      <c r="BR242" s="97"/>
      <c r="BS242" s="97"/>
      <c r="BT242" s="97"/>
      <c r="BU242" s="97"/>
      <c r="BV242" s="97"/>
      <c r="BW242" s="97"/>
      <c r="BX242" s="97"/>
      <c r="BY242" s="97"/>
      <c r="BZ242" s="97"/>
      <c r="CA242" s="97"/>
      <c r="CB242" s="97"/>
      <c r="CC242" s="97"/>
      <c r="CD242" s="97"/>
      <c r="CE242" s="97"/>
      <c r="CF242" s="97"/>
      <c r="CG242" s="97"/>
      <c r="CH242" s="97"/>
      <c r="CI242" s="97"/>
      <c r="CJ242" s="97"/>
      <c r="CK242" s="97"/>
      <c r="CL242" s="97"/>
      <c r="CM242" s="97"/>
      <c r="CN242" s="97"/>
      <c r="CO242" s="97"/>
      <c r="CP242" s="97"/>
      <c r="CQ242" s="97"/>
      <c r="CR242" s="97"/>
      <c r="CS242" s="97"/>
      <c r="CT242" s="97"/>
      <c r="CU242" s="97"/>
      <c r="CV242" s="97"/>
      <c r="CW242" s="97"/>
      <c r="CX242" s="97"/>
    </row>
    <row r="243" spans="1:102" ht="12.75">
      <c r="A243" s="97"/>
      <c r="B243" s="98"/>
      <c r="C243" s="98"/>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c r="AR243" s="97"/>
      <c r="AS243" s="97"/>
      <c r="AT243" s="97"/>
      <c r="AU243" s="97"/>
      <c r="AV243" s="97"/>
      <c r="AW243" s="97"/>
      <c r="AX243" s="97"/>
      <c r="AY243" s="97"/>
      <c r="AZ243" s="97"/>
      <c r="BA243" s="97"/>
      <c r="BB243" s="97"/>
      <c r="BC243" s="97"/>
      <c r="BD243" s="97"/>
      <c r="BE243" s="97"/>
      <c r="BF243" s="97"/>
      <c r="BG243" s="97"/>
      <c r="BH243" s="97"/>
      <c r="BI243" s="97"/>
      <c r="BJ243" s="97"/>
      <c r="BK243" s="97"/>
      <c r="BL243" s="97"/>
      <c r="BM243" s="97"/>
      <c r="BN243" s="97"/>
      <c r="BO243" s="97"/>
      <c r="BP243" s="97"/>
      <c r="BQ243" s="97"/>
      <c r="BR243" s="97"/>
      <c r="BS243" s="97"/>
      <c r="BT243" s="97"/>
      <c r="BU243" s="97"/>
      <c r="BV243" s="97"/>
      <c r="BW243" s="97"/>
      <c r="BX243" s="97"/>
      <c r="BY243" s="97"/>
      <c r="BZ243" s="97"/>
      <c r="CA243" s="97"/>
      <c r="CB243" s="97"/>
      <c r="CC243" s="97"/>
      <c r="CD243" s="97"/>
      <c r="CE243" s="97"/>
      <c r="CF243" s="97"/>
      <c r="CG243" s="97"/>
      <c r="CH243" s="97"/>
      <c r="CI243" s="97"/>
      <c r="CJ243" s="97"/>
      <c r="CK243" s="97"/>
      <c r="CL243" s="97"/>
      <c r="CM243" s="97"/>
      <c r="CN243" s="97"/>
      <c r="CO243" s="97"/>
      <c r="CP243" s="97"/>
      <c r="CQ243" s="97"/>
      <c r="CR243" s="97"/>
      <c r="CS243" s="97"/>
      <c r="CT243" s="97"/>
      <c r="CU243" s="97"/>
      <c r="CV243" s="97"/>
      <c r="CW243" s="97"/>
      <c r="CX243" s="97"/>
    </row>
    <row r="244" spans="1:102" ht="12.75">
      <c r="A244" s="97"/>
      <c r="B244" s="98"/>
      <c r="C244" s="98"/>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c r="AR244" s="97"/>
      <c r="AS244" s="97"/>
      <c r="AT244" s="97"/>
      <c r="AU244" s="97"/>
      <c r="AV244" s="97"/>
      <c r="AW244" s="97"/>
      <c r="AX244" s="97"/>
      <c r="AY244" s="97"/>
      <c r="AZ244" s="97"/>
      <c r="BA244" s="97"/>
      <c r="BB244" s="97"/>
      <c r="BC244" s="97"/>
      <c r="BD244" s="97"/>
      <c r="BE244" s="97"/>
      <c r="BF244" s="97"/>
      <c r="BG244" s="97"/>
      <c r="BH244" s="97"/>
      <c r="BI244" s="97"/>
      <c r="BJ244" s="97"/>
      <c r="BK244" s="97"/>
      <c r="BL244" s="97"/>
      <c r="BM244" s="97"/>
      <c r="BN244" s="97"/>
      <c r="BO244" s="97"/>
      <c r="BP244" s="97"/>
      <c r="BQ244" s="97"/>
      <c r="BR244" s="97"/>
      <c r="BS244" s="97"/>
      <c r="BT244" s="97"/>
      <c r="BU244" s="97"/>
      <c r="BV244" s="97"/>
      <c r="BW244" s="97"/>
      <c r="BX244" s="97"/>
      <c r="BY244" s="97"/>
      <c r="BZ244" s="97"/>
      <c r="CA244" s="97"/>
      <c r="CB244" s="97"/>
      <c r="CC244" s="97"/>
      <c r="CD244" s="97"/>
      <c r="CE244" s="97"/>
      <c r="CF244" s="97"/>
      <c r="CG244" s="97"/>
      <c r="CH244" s="97"/>
      <c r="CI244" s="97"/>
      <c r="CJ244" s="97"/>
      <c r="CK244" s="97"/>
      <c r="CL244" s="97"/>
      <c r="CM244" s="97"/>
      <c r="CN244" s="97"/>
      <c r="CO244" s="97"/>
      <c r="CP244" s="97"/>
      <c r="CQ244" s="97"/>
      <c r="CR244" s="97"/>
      <c r="CS244" s="97"/>
      <c r="CT244" s="97"/>
      <c r="CU244" s="97"/>
      <c r="CV244" s="97"/>
      <c r="CW244" s="97"/>
      <c r="CX244" s="97"/>
    </row>
    <row r="245" spans="1:102" ht="12.75">
      <c r="A245" s="97"/>
      <c r="B245" s="98"/>
      <c r="C245" s="98"/>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c r="AR245" s="97"/>
      <c r="AS245" s="97"/>
      <c r="AT245" s="97"/>
      <c r="AU245" s="97"/>
      <c r="AV245" s="97"/>
      <c r="AW245" s="97"/>
      <c r="AX245" s="97"/>
      <c r="AY245" s="97"/>
      <c r="AZ245" s="97"/>
      <c r="BA245" s="97"/>
      <c r="BB245" s="97"/>
      <c r="BC245" s="97"/>
      <c r="BD245" s="97"/>
      <c r="BE245" s="97"/>
      <c r="BF245" s="97"/>
      <c r="BG245" s="97"/>
      <c r="BH245" s="97"/>
      <c r="BI245" s="97"/>
      <c r="BJ245" s="97"/>
      <c r="BK245" s="97"/>
      <c r="BL245" s="97"/>
      <c r="BM245" s="97"/>
      <c r="BN245" s="97"/>
      <c r="BO245" s="97"/>
      <c r="BP245" s="97"/>
      <c r="BQ245" s="97"/>
      <c r="BR245" s="97"/>
      <c r="BS245" s="97"/>
      <c r="BT245" s="97"/>
      <c r="BU245" s="97"/>
      <c r="BV245" s="97"/>
      <c r="BW245" s="97"/>
      <c r="BX245" s="97"/>
      <c r="BY245" s="97"/>
      <c r="BZ245" s="97"/>
      <c r="CA245" s="97"/>
      <c r="CB245" s="97"/>
      <c r="CC245" s="97"/>
      <c r="CD245" s="97"/>
      <c r="CE245" s="97"/>
      <c r="CF245" s="97"/>
      <c r="CG245" s="97"/>
      <c r="CH245" s="97"/>
      <c r="CI245" s="97"/>
      <c r="CJ245" s="97"/>
      <c r="CK245" s="97"/>
      <c r="CL245" s="97"/>
      <c r="CM245" s="97"/>
      <c r="CN245" s="97"/>
      <c r="CO245" s="97"/>
      <c r="CP245" s="97"/>
      <c r="CQ245" s="97"/>
      <c r="CR245" s="97"/>
      <c r="CS245" s="97"/>
      <c r="CT245" s="97"/>
      <c r="CU245" s="97"/>
      <c r="CV245" s="97"/>
      <c r="CW245" s="97"/>
      <c r="CX245" s="97"/>
    </row>
    <row r="246" spans="1:102" ht="12.75">
      <c r="A246" s="97"/>
      <c r="B246" s="98"/>
      <c r="C246" s="98"/>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c r="AR246" s="97"/>
      <c r="AS246" s="97"/>
      <c r="AT246" s="97"/>
      <c r="AU246" s="97"/>
      <c r="AV246" s="97"/>
      <c r="AW246" s="97"/>
      <c r="AX246" s="97"/>
      <c r="AY246" s="97"/>
      <c r="AZ246" s="97"/>
      <c r="BA246" s="97"/>
      <c r="BB246" s="97"/>
      <c r="BC246" s="97"/>
      <c r="BD246" s="97"/>
      <c r="BE246" s="97"/>
      <c r="BF246" s="97"/>
      <c r="BG246" s="97"/>
      <c r="BH246" s="97"/>
      <c r="BI246" s="97"/>
      <c r="BJ246" s="97"/>
      <c r="BK246" s="97"/>
      <c r="BL246" s="97"/>
      <c r="BM246" s="97"/>
      <c r="BN246" s="97"/>
      <c r="BO246" s="97"/>
      <c r="BP246" s="97"/>
      <c r="BQ246" s="97"/>
      <c r="BR246" s="97"/>
      <c r="BS246" s="97"/>
      <c r="BT246" s="97"/>
      <c r="BU246" s="97"/>
      <c r="BV246" s="97"/>
      <c r="BW246" s="97"/>
      <c r="BX246" s="97"/>
      <c r="BY246" s="97"/>
      <c r="BZ246" s="97"/>
      <c r="CA246" s="97"/>
      <c r="CB246" s="97"/>
      <c r="CC246" s="97"/>
      <c r="CD246" s="97"/>
      <c r="CE246" s="97"/>
      <c r="CF246" s="97"/>
      <c r="CG246" s="97"/>
      <c r="CH246" s="97"/>
      <c r="CI246" s="97"/>
      <c r="CJ246" s="97"/>
      <c r="CK246" s="97"/>
      <c r="CL246" s="97"/>
      <c r="CM246" s="97"/>
      <c r="CN246" s="97"/>
      <c r="CO246" s="97"/>
      <c r="CP246" s="97"/>
      <c r="CQ246" s="97"/>
      <c r="CR246" s="97"/>
      <c r="CS246" s="97"/>
      <c r="CT246" s="97"/>
      <c r="CU246" s="97"/>
      <c r="CV246" s="97"/>
      <c r="CW246" s="97"/>
      <c r="CX246" s="97"/>
    </row>
    <row r="247" spans="1:102" ht="12.75">
      <c r="A247" s="97"/>
      <c r="B247" s="98"/>
      <c r="C247" s="98"/>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c r="AR247" s="97"/>
      <c r="AS247" s="97"/>
      <c r="AT247" s="97"/>
      <c r="AU247" s="97"/>
      <c r="AV247" s="97"/>
      <c r="AW247" s="97"/>
      <c r="AX247" s="97"/>
      <c r="AY247" s="97"/>
      <c r="AZ247" s="97"/>
      <c r="BA247" s="97"/>
      <c r="BB247" s="97"/>
      <c r="BC247" s="97"/>
      <c r="BD247" s="97"/>
      <c r="BE247" s="97"/>
      <c r="BF247" s="97"/>
      <c r="BG247" s="97"/>
      <c r="BH247" s="97"/>
      <c r="BI247" s="97"/>
      <c r="BJ247" s="97"/>
      <c r="BK247" s="97"/>
      <c r="BL247" s="97"/>
      <c r="BM247" s="97"/>
      <c r="BN247" s="97"/>
      <c r="BO247" s="97"/>
      <c r="BP247" s="97"/>
      <c r="BQ247" s="97"/>
      <c r="BR247" s="97"/>
      <c r="BS247" s="97"/>
      <c r="BT247" s="97"/>
      <c r="BU247" s="97"/>
      <c r="BV247" s="97"/>
      <c r="BW247" s="97"/>
      <c r="BX247" s="97"/>
      <c r="BY247" s="97"/>
      <c r="BZ247" s="97"/>
      <c r="CA247" s="97"/>
      <c r="CB247" s="97"/>
      <c r="CC247" s="97"/>
      <c r="CD247" s="97"/>
      <c r="CE247" s="97"/>
      <c r="CF247" s="97"/>
      <c r="CG247" s="97"/>
      <c r="CH247" s="97"/>
      <c r="CI247" s="97"/>
      <c r="CJ247" s="97"/>
      <c r="CK247" s="97"/>
      <c r="CL247" s="97"/>
      <c r="CM247" s="97"/>
      <c r="CN247" s="97"/>
      <c r="CO247" s="97"/>
      <c r="CP247" s="97"/>
      <c r="CQ247" s="97"/>
      <c r="CR247" s="97"/>
      <c r="CS247" s="97"/>
      <c r="CT247" s="97"/>
      <c r="CU247" s="97"/>
      <c r="CV247" s="97"/>
      <c r="CW247" s="97"/>
      <c r="CX247" s="97"/>
    </row>
    <row r="248" spans="1:102" ht="12.75">
      <c r="A248" s="97"/>
      <c r="B248" s="98"/>
      <c r="C248" s="98"/>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c r="AR248" s="97"/>
      <c r="AS248" s="97"/>
      <c r="AT248" s="97"/>
      <c r="AU248" s="97"/>
      <c r="AV248" s="97"/>
      <c r="AW248" s="97"/>
      <c r="AX248" s="97"/>
      <c r="AY248" s="97"/>
      <c r="AZ248" s="97"/>
      <c r="BA248" s="97"/>
      <c r="BB248" s="97"/>
      <c r="BC248" s="97"/>
      <c r="BD248" s="97"/>
      <c r="BE248" s="97"/>
      <c r="BF248" s="97"/>
      <c r="BG248" s="97"/>
      <c r="BH248" s="97"/>
      <c r="BI248" s="97"/>
      <c r="BJ248" s="97"/>
      <c r="BK248" s="97"/>
      <c r="BL248" s="97"/>
      <c r="BM248" s="97"/>
      <c r="BN248" s="97"/>
      <c r="BO248" s="97"/>
      <c r="BP248" s="97"/>
      <c r="BQ248" s="97"/>
      <c r="BR248" s="97"/>
      <c r="BS248" s="97"/>
      <c r="BT248" s="97"/>
      <c r="BU248" s="97"/>
      <c r="BV248" s="97"/>
      <c r="BW248" s="97"/>
      <c r="BX248" s="97"/>
      <c r="BY248" s="97"/>
      <c r="BZ248" s="97"/>
      <c r="CA248" s="97"/>
      <c r="CB248" s="97"/>
      <c r="CC248" s="97"/>
      <c r="CD248" s="97"/>
      <c r="CE248" s="97"/>
      <c r="CF248" s="97"/>
      <c r="CG248" s="97"/>
      <c r="CH248" s="97"/>
      <c r="CI248" s="97"/>
      <c r="CJ248" s="97"/>
      <c r="CK248" s="97"/>
      <c r="CL248" s="97"/>
      <c r="CM248" s="97"/>
      <c r="CN248" s="97"/>
      <c r="CO248" s="97"/>
      <c r="CP248" s="97"/>
      <c r="CQ248" s="97"/>
      <c r="CR248" s="97"/>
      <c r="CS248" s="97"/>
      <c r="CT248" s="97"/>
      <c r="CU248" s="97"/>
      <c r="CV248" s="97"/>
      <c r="CW248" s="97"/>
      <c r="CX248" s="97"/>
    </row>
    <row r="249" spans="1:102" ht="12.75">
      <c r="A249" s="97"/>
      <c r="B249" s="98"/>
      <c r="C249" s="98"/>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c r="AR249" s="97"/>
      <c r="AS249" s="97"/>
      <c r="AT249" s="97"/>
      <c r="AU249" s="97"/>
      <c r="AV249" s="97"/>
      <c r="AW249" s="97"/>
      <c r="AX249" s="97"/>
      <c r="AY249" s="97"/>
      <c r="AZ249" s="97"/>
      <c r="BA249" s="97"/>
      <c r="BB249" s="97"/>
      <c r="BC249" s="97"/>
      <c r="BD249" s="97"/>
      <c r="BE249" s="97"/>
      <c r="BF249" s="97"/>
      <c r="BG249" s="97"/>
      <c r="BH249" s="97"/>
      <c r="BI249" s="97"/>
      <c r="BJ249" s="97"/>
      <c r="BK249" s="97"/>
      <c r="BL249" s="97"/>
      <c r="BM249" s="97"/>
      <c r="BN249" s="97"/>
      <c r="BO249" s="97"/>
      <c r="BP249" s="97"/>
      <c r="BQ249" s="97"/>
      <c r="BR249" s="97"/>
      <c r="BS249" s="97"/>
      <c r="BT249" s="97"/>
      <c r="BU249" s="97"/>
      <c r="BV249" s="97"/>
      <c r="BW249" s="97"/>
      <c r="BX249" s="97"/>
      <c r="BY249" s="97"/>
      <c r="BZ249" s="97"/>
      <c r="CA249" s="97"/>
      <c r="CB249" s="97"/>
      <c r="CC249" s="97"/>
      <c r="CD249" s="97"/>
      <c r="CE249" s="97"/>
      <c r="CF249" s="97"/>
      <c r="CG249" s="97"/>
      <c r="CH249" s="97"/>
      <c r="CI249" s="97"/>
      <c r="CJ249" s="97"/>
      <c r="CK249" s="97"/>
      <c r="CL249" s="97"/>
      <c r="CM249" s="97"/>
      <c r="CN249" s="97"/>
      <c r="CO249" s="97"/>
      <c r="CP249" s="97"/>
      <c r="CQ249" s="97"/>
      <c r="CR249" s="97"/>
      <c r="CS249" s="97"/>
      <c r="CT249" s="97"/>
      <c r="CU249" s="97"/>
      <c r="CV249" s="97"/>
      <c r="CW249" s="97"/>
      <c r="CX249" s="97"/>
    </row>
    <row r="250" spans="1:102" ht="12.75">
      <c r="A250" s="97"/>
      <c r="B250" s="98"/>
      <c r="C250" s="98"/>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7"/>
      <c r="AY250" s="97"/>
      <c r="AZ250" s="97"/>
      <c r="BA250" s="97"/>
      <c r="BB250" s="97"/>
      <c r="BC250" s="97"/>
      <c r="BD250" s="97"/>
      <c r="BE250" s="97"/>
      <c r="BF250" s="97"/>
      <c r="BG250" s="97"/>
      <c r="BH250" s="97"/>
      <c r="BI250" s="97"/>
      <c r="BJ250" s="97"/>
      <c r="BK250" s="97"/>
      <c r="BL250" s="97"/>
      <c r="BM250" s="97"/>
      <c r="BN250" s="97"/>
      <c r="BO250" s="97"/>
      <c r="BP250" s="97"/>
      <c r="BQ250" s="97"/>
      <c r="BR250" s="97"/>
      <c r="BS250" s="97"/>
      <c r="BT250" s="97"/>
      <c r="BU250" s="97"/>
      <c r="BV250" s="97"/>
      <c r="BW250" s="97"/>
      <c r="BX250" s="97"/>
      <c r="BY250" s="97"/>
      <c r="BZ250" s="97"/>
      <c r="CA250" s="97"/>
      <c r="CB250" s="97"/>
      <c r="CC250" s="97"/>
      <c r="CD250" s="97"/>
      <c r="CE250" s="97"/>
      <c r="CF250" s="97"/>
      <c r="CG250" s="97"/>
      <c r="CH250" s="97"/>
      <c r="CI250" s="97"/>
      <c r="CJ250" s="97"/>
      <c r="CK250" s="97"/>
      <c r="CL250" s="97"/>
      <c r="CM250" s="97"/>
      <c r="CN250" s="97"/>
      <c r="CO250" s="97"/>
      <c r="CP250" s="97"/>
      <c r="CQ250" s="97"/>
      <c r="CR250" s="97"/>
      <c r="CS250" s="97"/>
      <c r="CT250" s="97"/>
      <c r="CU250" s="97"/>
      <c r="CV250" s="97"/>
      <c r="CW250" s="97"/>
      <c r="CX250" s="97"/>
    </row>
    <row r="251" spans="1:102" ht="12.75">
      <c r="A251" s="97"/>
      <c r="B251" s="98"/>
      <c r="C251" s="98"/>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c r="AR251" s="97"/>
      <c r="AS251" s="97"/>
      <c r="AT251" s="97"/>
      <c r="AU251" s="97"/>
      <c r="AV251" s="97"/>
      <c r="AW251" s="97"/>
      <c r="AX251" s="97"/>
      <c r="AY251" s="97"/>
      <c r="AZ251" s="97"/>
      <c r="BA251" s="97"/>
      <c r="BB251" s="97"/>
      <c r="BC251" s="97"/>
      <c r="BD251" s="97"/>
      <c r="BE251" s="97"/>
      <c r="BF251" s="97"/>
      <c r="BG251" s="97"/>
      <c r="BH251" s="97"/>
      <c r="BI251" s="97"/>
      <c r="BJ251" s="97"/>
      <c r="BK251" s="97"/>
      <c r="BL251" s="97"/>
      <c r="BM251" s="97"/>
      <c r="BN251" s="97"/>
      <c r="BO251" s="97"/>
      <c r="BP251" s="97"/>
      <c r="BQ251" s="97"/>
      <c r="BR251" s="97"/>
      <c r="BS251" s="97"/>
      <c r="BT251" s="97"/>
      <c r="BU251" s="97"/>
      <c r="BV251" s="97"/>
      <c r="BW251" s="97"/>
      <c r="BX251" s="97"/>
      <c r="BY251" s="97"/>
      <c r="BZ251" s="97"/>
      <c r="CA251" s="97"/>
      <c r="CB251" s="97"/>
      <c r="CC251" s="97"/>
      <c r="CD251" s="97"/>
      <c r="CE251" s="97"/>
      <c r="CF251" s="97"/>
      <c r="CG251" s="97"/>
      <c r="CH251" s="97"/>
      <c r="CI251" s="97"/>
      <c r="CJ251" s="97"/>
      <c r="CK251" s="97"/>
      <c r="CL251" s="97"/>
      <c r="CM251" s="97"/>
      <c r="CN251" s="97"/>
      <c r="CO251" s="97"/>
      <c r="CP251" s="97"/>
      <c r="CQ251" s="97"/>
      <c r="CR251" s="97"/>
      <c r="CS251" s="97"/>
      <c r="CT251" s="97"/>
      <c r="CU251" s="97"/>
      <c r="CV251" s="97"/>
      <c r="CW251" s="97"/>
      <c r="CX251" s="97"/>
    </row>
    <row r="252" spans="1:102" ht="12.75">
      <c r="A252" s="97"/>
      <c r="B252" s="98"/>
      <c r="C252" s="98"/>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c r="BZ252" s="97"/>
      <c r="CA252" s="97"/>
      <c r="CB252" s="97"/>
      <c r="CC252" s="97"/>
      <c r="CD252" s="97"/>
      <c r="CE252" s="97"/>
      <c r="CF252" s="97"/>
      <c r="CG252" s="97"/>
      <c r="CH252" s="97"/>
      <c r="CI252" s="97"/>
      <c r="CJ252" s="97"/>
      <c r="CK252" s="97"/>
      <c r="CL252" s="97"/>
      <c r="CM252" s="97"/>
      <c r="CN252" s="97"/>
      <c r="CO252" s="97"/>
      <c r="CP252" s="97"/>
      <c r="CQ252" s="97"/>
      <c r="CR252" s="97"/>
      <c r="CS252" s="97"/>
      <c r="CT252" s="97"/>
      <c r="CU252" s="97"/>
      <c r="CV252" s="97"/>
      <c r="CW252" s="97"/>
      <c r="CX252" s="97"/>
    </row>
    <row r="253" spans="1:102" ht="12.75">
      <c r="A253" s="97"/>
      <c r="B253" s="98"/>
      <c r="C253" s="98"/>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c r="AR253" s="97"/>
      <c r="AS253" s="97"/>
      <c r="AT253" s="97"/>
      <c r="AU253" s="97"/>
      <c r="AV253" s="97"/>
      <c r="AW253" s="97"/>
      <c r="AX253" s="97"/>
      <c r="AY253" s="97"/>
      <c r="AZ253" s="97"/>
      <c r="BA253" s="97"/>
      <c r="BB253" s="97"/>
      <c r="BC253" s="97"/>
      <c r="BD253" s="97"/>
      <c r="BE253" s="97"/>
      <c r="BF253" s="97"/>
      <c r="BG253" s="97"/>
      <c r="BH253" s="97"/>
      <c r="BI253" s="97"/>
      <c r="BJ253" s="97"/>
      <c r="BK253" s="97"/>
      <c r="BL253" s="97"/>
      <c r="BM253" s="97"/>
      <c r="BN253" s="97"/>
      <c r="BO253" s="97"/>
      <c r="BP253" s="97"/>
      <c r="BQ253" s="97"/>
      <c r="BR253" s="97"/>
      <c r="BS253" s="97"/>
      <c r="BT253" s="97"/>
      <c r="BU253" s="97"/>
      <c r="BV253" s="97"/>
      <c r="BW253" s="97"/>
      <c r="BX253" s="97"/>
      <c r="BY253" s="97"/>
      <c r="BZ253" s="97"/>
      <c r="CA253" s="97"/>
      <c r="CB253" s="97"/>
      <c r="CC253" s="97"/>
      <c r="CD253" s="97"/>
      <c r="CE253" s="97"/>
      <c r="CF253" s="97"/>
      <c r="CG253" s="97"/>
      <c r="CH253" s="97"/>
      <c r="CI253" s="97"/>
      <c r="CJ253" s="97"/>
      <c r="CK253" s="97"/>
      <c r="CL253" s="97"/>
      <c r="CM253" s="97"/>
      <c r="CN253" s="97"/>
      <c r="CO253" s="97"/>
      <c r="CP253" s="97"/>
      <c r="CQ253" s="97"/>
      <c r="CR253" s="97"/>
      <c r="CS253" s="97"/>
      <c r="CT253" s="97"/>
      <c r="CU253" s="97"/>
      <c r="CV253" s="97"/>
      <c r="CW253" s="97"/>
      <c r="CX253" s="97"/>
    </row>
    <row r="254" spans="1:102" ht="12.75">
      <c r="A254" s="97"/>
      <c r="B254" s="98"/>
      <c r="C254" s="98"/>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c r="AR254" s="97"/>
      <c r="AS254" s="97"/>
      <c r="AT254" s="97"/>
      <c r="AU254" s="97"/>
      <c r="AV254" s="97"/>
      <c r="AW254" s="97"/>
      <c r="AX254" s="97"/>
      <c r="AY254" s="97"/>
      <c r="AZ254" s="97"/>
      <c r="BA254" s="97"/>
      <c r="BB254" s="97"/>
      <c r="BC254" s="97"/>
      <c r="BD254" s="97"/>
      <c r="BE254" s="97"/>
      <c r="BF254" s="97"/>
      <c r="BG254" s="97"/>
      <c r="BH254" s="97"/>
      <c r="BI254" s="97"/>
      <c r="BJ254" s="97"/>
      <c r="BK254" s="97"/>
      <c r="BL254" s="97"/>
      <c r="BM254" s="97"/>
      <c r="BN254" s="97"/>
      <c r="BO254" s="97"/>
      <c r="BP254" s="97"/>
      <c r="BQ254" s="97"/>
      <c r="BR254" s="97"/>
      <c r="BS254" s="97"/>
      <c r="BT254" s="97"/>
      <c r="BU254" s="97"/>
      <c r="BV254" s="97"/>
      <c r="BW254" s="97"/>
      <c r="BX254" s="97"/>
      <c r="BY254" s="97"/>
      <c r="BZ254" s="97"/>
      <c r="CA254" s="97"/>
      <c r="CB254" s="97"/>
      <c r="CC254" s="97"/>
      <c r="CD254" s="97"/>
      <c r="CE254" s="97"/>
      <c r="CF254" s="97"/>
      <c r="CG254" s="97"/>
      <c r="CH254" s="97"/>
      <c r="CI254" s="97"/>
      <c r="CJ254" s="97"/>
      <c r="CK254" s="97"/>
      <c r="CL254" s="97"/>
      <c r="CM254" s="97"/>
      <c r="CN254" s="97"/>
      <c r="CO254" s="97"/>
      <c r="CP254" s="97"/>
      <c r="CQ254" s="97"/>
      <c r="CR254" s="97"/>
      <c r="CS254" s="97"/>
      <c r="CT254" s="97"/>
      <c r="CU254" s="97"/>
      <c r="CV254" s="97"/>
      <c r="CW254" s="97"/>
      <c r="CX254" s="97"/>
    </row>
    <row r="255" spans="1:102" ht="12.75">
      <c r="A255" s="97"/>
      <c r="B255" s="98"/>
      <c r="C255" s="98"/>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c r="AR255" s="97"/>
      <c r="AS255" s="97"/>
      <c r="AT255" s="97"/>
      <c r="AU255" s="97"/>
      <c r="AV255" s="97"/>
      <c r="AW255" s="97"/>
      <c r="AX255" s="97"/>
      <c r="AY255" s="97"/>
      <c r="AZ255" s="97"/>
      <c r="BA255" s="97"/>
      <c r="BB255" s="97"/>
      <c r="BC255" s="97"/>
      <c r="BD255" s="97"/>
      <c r="BE255" s="97"/>
      <c r="BF255" s="97"/>
      <c r="BG255" s="97"/>
      <c r="BH255" s="97"/>
      <c r="BI255" s="97"/>
      <c r="BJ255" s="97"/>
      <c r="BK255" s="97"/>
      <c r="BL255" s="97"/>
      <c r="BM255" s="97"/>
      <c r="BN255" s="97"/>
      <c r="BO255" s="97"/>
      <c r="BP255" s="97"/>
      <c r="BQ255" s="97"/>
      <c r="BR255" s="97"/>
      <c r="BS255" s="97"/>
      <c r="BT255" s="97"/>
      <c r="BU255" s="97"/>
      <c r="BV255" s="97"/>
      <c r="BW255" s="97"/>
      <c r="BX255" s="97"/>
      <c r="BY255" s="97"/>
      <c r="BZ255" s="97"/>
      <c r="CA255" s="97"/>
      <c r="CB255" s="97"/>
      <c r="CC255" s="97"/>
      <c r="CD255" s="97"/>
      <c r="CE255" s="97"/>
      <c r="CF255" s="97"/>
      <c r="CG255" s="97"/>
      <c r="CH255" s="97"/>
      <c r="CI255" s="97"/>
      <c r="CJ255" s="97"/>
      <c r="CK255" s="97"/>
      <c r="CL255" s="97"/>
      <c r="CM255" s="97"/>
      <c r="CN255" s="97"/>
      <c r="CO255" s="97"/>
      <c r="CP255" s="97"/>
      <c r="CQ255" s="97"/>
      <c r="CR255" s="97"/>
      <c r="CS255" s="97"/>
      <c r="CT255" s="97"/>
      <c r="CU255" s="97"/>
      <c r="CV255" s="97"/>
      <c r="CW255" s="97"/>
      <c r="CX255" s="97"/>
    </row>
    <row r="256" spans="1:102" ht="12.75">
      <c r="A256" s="97"/>
      <c r="B256" s="98"/>
      <c r="C256" s="98"/>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c r="AR256" s="97"/>
      <c r="AS256" s="97"/>
      <c r="AT256" s="97"/>
      <c r="AU256" s="97"/>
      <c r="AV256" s="97"/>
      <c r="AW256" s="97"/>
      <c r="AX256" s="97"/>
      <c r="AY256" s="97"/>
      <c r="AZ256" s="97"/>
      <c r="BA256" s="97"/>
      <c r="BB256" s="97"/>
      <c r="BC256" s="97"/>
      <c r="BD256" s="97"/>
      <c r="BE256" s="97"/>
      <c r="BF256" s="97"/>
      <c r="BG256" s="97"/>
      <c r="BH256" s="97"/>
      <c r="BI256" s="97"/>
      <c r="BJ256" s="97"/>
      <c r="BK256" s="97"/>
      <c r="BL256" s="97"/>
      <c r="BM256" s="97"/>
      <c r="BN256" s="97"/>
      <c r="BO256" s="97"/>
      <c r="BP256" s="97"/>
      <c r="BQ256" s="97"/>
      <c r="BR256" s="97"/>
      <c r="BS256" s="97"/>
      <c r="BT256" s="97"/>
      <c r="BU256" s="97"/>
      <c r="BV256" s="97"/>
      <c r="BW256" s="97"/>
      <c r="BX256" s="97"/>
      <c r="BY256" s="97"/>
      <c r="BZ256" s="97"/>
      <c r="CA256" s="97"/>
      <c r="CB256" s="97"/>
      <c r="CC256" s="97"/>
      <c r="CD256" s="97"/>
      <c r="CE256" s="97"/>
      <c r="CF256" s="97"/>
      <c r="CG256" s="97"/>
      <c r="CH256" s="97"/>
      <c r="CI256" s="97"/>
      <c r="CJ256" s="97"/>
      <c r="CK256" s="97"/>
      <c r="CL256" s="97"/>
      <c r="CM256" s="97"/>
      <c r="CN256" s="97"/>
      <c r="CO256" s="97"/>
      <c r="CP256" s="97"/>
      <c r="CQ256" s="97"/>
      <c r="CR256" s="97"/>
      <c r="CS256" s="97"/>
      <c r="CT256" s="97"/>
      <c r="CU256" s="97"/>
      <c r="CV256" s="97"/>
      <c r="CW256" s="97"/>
      <c r="CX256" s="97"/>
    </row>
    <row r="257" spans="1:102" ht="12.75">
      <c r="A257" s="97"/>
      <c r="B257" s="98"/>
      <c r="C257" s="98"/>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c r="AR257" s="97"/>
      <c r="AS257" s="97"/>
      <c r="AT257" s="97"/>
      <c r="AU257" s="97"/>
      <c r="AV257" s="97"/>
      <c r="AW257" s="97"/>
      <c r="AX257" s="97"/>
      <c r="AY257" s="97"/>
      <c r="AZ257" s="97"/>
      <c r="BA257" s="97"/>
      <c r="BB257" s="97"/>
      <c r="BC257" s="97"/>
      <c r="BD257" s="97"/>
      <c r="BE257" s="97"/>
      <c r="BF257" s="97"/>
      <c r="BG257" s="97"/>
      <c r="BH257" s="97"/>
      <c r="BI257" s="97"/>
      <c r="BJ257" s="97"/>
      <c r="BK257" s="97"/>
      <c r="BL257" s="97"/>
      <c r="BM257" s="97"/>
      <c r="BN257" s="97"/>
      <c r="BO257" s="97"/>
      <c r="BP257" s="97"/>
      <c r="BQ257" s="97"/>
      <c r="BR257" s="97"/>
      <c r="BS257" s="97"/>
      <c r="BT257" s="97"/>
      <c r="BU257" s="97"/>
      <c r="BV257" s="97"/>
      <c r="BW257" s="97"/>
      <c r="BX257" s="97"/>
      <c r="BY257" s="97"/>
      <c r="BZ257" s="97"/>
      <c r="CA257" s="97"/>
      <c r="CB257" s="97"/>
      <c r="CC257" s="97"/>
      <c r="CD257" s="97"/>
      <c r="CE257" s="97"/>
      <c r="CF257" s="97"/>
      <c r="CG257" s="97"/>
      <c r="CH257" s="97"/>
      <c r="CI257" s="97"/>
      <c r="CJ257" s="97"/>
      <c r="CK257" s="97"/>
      <c r="CL257" s="97"/>
      <c r="CM257" s="97"/>
      <c r="CN257" s="97"/>
      <c r="CO257" s="97"/>
      <c r="CP257" s="97"/>
      <c r="CQ257" s="97"/>
      <c r="CR257" s="97"/>
      <c r="CS257" s="97"/>
      <c r="CT257" s="97"/>
      <c r="CU257" s="97"/>
      <c r="CV257" s="97"/>
      <c r="CW257" s="97"/>
      <c r="CX257" s="97"/>
    </row>
    <row r="258" spans="1:102" ht="12.75">
      <c r="A258" s="97"/>
      <c r="B258" s="98"/>
      <c r="C258" s="98"/>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c r="AR258" s="97"/>
      <c r="AS258" s="97"/>
      <c r="AT258" s="97"/>
      <c r="AU258" s="97"/>
      <c r="AV258" s="97"/>
      <c r="AW258" s="97"/>
      <c r="AX258" s="97"/>
      <c r="AY258" s="97"/>
      <c r="AZ258" s="97"/>
      <c r="BA258" s="97"/>
      <c r="BB258" s="97"/>
      <c r="BC258" s="97"/>
      <c r="BD258" s="97"/>
      <c r="BE258" s="97"/>
      <c r="BF258" s="97"/>
      <c r="BG258" s="97"/>
      <c r="BH258" s="97"/>
      <c r="BI258" s="97"/>
      <c r="BJ258" s="97"/>
      <c r="BK258" s="97"/>
      <c r="BL258" s="97"/>
      <c r="BM258" s="97"/>
      <c r="BN258" s="97"/>
      <c r="BO258" s="97"/>
      <c r="BP258" s="97"/>
      <c r="BQ258" s="97"/>
      <c r="BR258" s="97"/>
      <c r="BS258" s="97"/>
      <c r="BT258" s="97"/>
      <c r="BU258" s="97"/>
      <c r="BV258" s="97"/>
      <c r="BW258" s="97"/>
      <c r="BX258" s="97"/>
      <c r="BY258" s="97"/>
      <c r="BZ258" s="97"/>
      <c r="CA258" s="97"/>
      <c r="CB258" s="97"/>
      <c r="CC258" s="97"/>
      <c r="CD258" s="97"/>
      <c r="CE258" s="97"/>
      <c r="CF258" s="97"/>
      <c r="CG258" s="97"/>
      <c r="CH258" s="97"/>
      <c r="CI258" s="97"/>
      <c r="CJ258" s="97"/>
      <c r="CK258" s="97"/>
      <c r="CL258" s="97"/>
      <c r="CM258" s="97"/>
      <c r="CN258" s="97"/>
      <c r="CO258" s="97"/>
      <c r="CP258" s="97"/>
      <c r="CQ258" s="97"/>
      <c r="CR258" s="97"/>
      <c r="CS258" s="97"/>
      <c r="CT258" s="97"/>
      <c r="CU258" s="97"/>
      <c r="CV258" s="97"/>
      <c r="CW258" s="97"/>
      <c r="CX258" s="97"/>
    </row>
    <row r="259" spans="1:102" ht="12.75">
      <c r="A259" s="97"/>
      <c r="B259" s="98"/>
      <c r="C259" s="98"/>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c r="AR259" s="97"/>
      <c r="AS259" s="97"/>
      <c r="AT259" s="97"/>
      <c r="AU259" s="97"/>
      <c r="AV259" s="97"/>
      <c r="AW259" s="97"/>
      <c r="AX259" s="97"/>
      <c r="AY259" s="97"/>
      <c r="AZ259" s="97"/>
      <c r="BA259" s="97"/>
      <c r="BB259" s="97"/>
      <c r="BC259" s="97"/>
      <c r="BD259" s="97"/>
      <c r="BE259" s="97"/>
      <c r="BF259" s="97"/>
      <c r="BG259" s="97"/>
      <c r="BH259" s="97"/>
      <c r="BI259" s="97"/>
      <c r="BJ259" s="97"/>
      <c r="BK259" s="97"/>
      <c r="BL259" s="97"/>
      <c r="BM259" s="97"/>
      <c r="BN259" s="97"/>
      <c r="BO259" s="97"/>
      <c r="BP259" s="97"/>
      <c r="BQ259" s="97"/>
      <c r="BR259" s="97"/>
      <c r="BS259" s="97"/>
      <c r="BT259" s="97"/>
      <c r="BU259" s="97"/>
      <c r="BV259" s="97"/>
      <c r="BW259" s="97"/>
      <c r="BX259" s="97"/>
      <c r="BY259" s="97"/>
      <c r="BZ259" s="97"/>
      <c r="CA259" s="97"/>
      <c r="CB259" s="97"/>
      <c r="CC259" s="97"/>
      <c r="CD259" s="97"/>
      <c r="CE259" s="97"/>
      <c r="CF259" s="97"/>
      <c r="CG259" s="97"/>
      <c r="CH259" s="97"/>
      <c r="CI259" s="97"/>
      <c r="CJ259" s="97"/>
      <c r="CK259" s="97"/>
      <c r="CL259" s="97"/>
      <c r="CM259" s="97"/>
      <c r="CN259" s="97"/>
      <c r="CO259" s="97"/>
      <c r="CP259" s="97"/>
      <c r="CQ259" s="97"/>
      <c r="CR259" s="97"/>
      <c r="CS259" s="97"/>
      <c r="CT259" s="97"/>
      <c r="CU259" s="97"/>
      <c r="CV259" s="97"/>
      <c r="CW259" s="97"/>
      <c r="CX259" s="97"/>
    </row>
    <row r="260" spans="1:102" ht="12.75">
      <c r="A260" s="97"/>
      <c r="B260" s="98"/>
      <c r="C260" s="98"/>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c r="AR260" s="97"/>
      <c r="AS260" s="97"/>
      <c r="AT260" s="97"/>
      <c r="AU260" s="97"/>
      <c r="AV260" s="97"/>
      <c r="AW260" s="97"/>
      <c r="AX260" s="97"/>
      <c r="AY260" s="97"/>
      <c r="AZ260" s="97"/>
      <c r="BA260" s="97"/>
      <c r="BB260" s="97"/>
      <c r="BC260" s="97"/>
      <c r="BD260" s="97"/>
      <c r="BE260" s="97"/>
      <c r="BF260" s="97"/>
      <c r="BG260" s="97"/>
      <c r="BH260" s="97"/>
      <c r="BI260" s="97"/>
      <c r="BJ260" s="97"/>
      <c r="BK260" s="97"/>
      <c r="BL260" s="97"/>
      <c r="BM260" s="97"/>
      <c r="BN260" s="97"/>
      <c r="BO260" s="97"/>
      <c r="BP260" s="97"/>
      <c r="BQ260" s="97"/>
      <c r="BR260" s="97"/>
      <c r="BS260" s="97"/>
      <c r="BT260" s="97"/>
      <c r="BU260" s="97"/>
      <c r="BV260" s="97"/>
      <c r="BW260" s="97"/>
      <c r="BX260" s="97"/>
      <c r="BY260" s="97"/>
      <c r="BZ260" s="97"/>
      <c r="CA260" s="97"/>
      <c r="CB260" s="97"/>
      <c r="CC260" s="97"/>
      <c r="CD260" s="97"/>
      <c r="CE260" s="97"/>
      <c r="CF260" s="97"/>
      <c r="CG260" s="97"/>
      <c r="CH260" s="97"/>
      <c r="CI260" s="97"/>
      <c r="CJ260" s="97"/>
      <c r="CK260" s="97"/>
      <c r="CL260" s="97"/>
      <c r="CM260" s="97"/>
      <c r="CN260" s="97"/>
      <c r="CO260" s="97"/>
      <c r="CP260" s="97"/>
      <c r="CQ260" s="97"/>
      <c r="CR260" s="97"/>
      <c r="CS260" s="97"/>
      <c r="CT260" s="97"/>
      <c r="CU260" s="97"/>
      <c r="CV260" s="97"/>
      <c r="CW260" s="97"/>
      <c r="CX260" s="97"/>
    </row>
    <row r="261" spans="1:102" ht="12.75">
      <c r="A261" s="97"/>
      <c r="B261" s="98"/>
      <c r="C261" s="98"/>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c r="AR261" s="97"/>
      <c r="AS261" s="97"/>
      <c r="AT261" s="97"/>
      <c r="AU261" s="97"/>
      <c r="AV261" s="97"/>
      <c r="AW261" s="97"/>
      <c r="AX261" s="97"/>
      <c r="AY261" s="97"/>
      <c r="AZ261" s="97"/>
      <c r="BA261" s="97"/>
      <c r="BB261" s="97"/>
      <c r="BC261" s="97"/>
      <c r="BD261" s="97"/>
      <c r="BE261" s="97"/>
      <c r="BF261" s="97"/>
      <c r="BG261" s="97"/>
      <c r="BH261" s="97"/>
      <c r="BI261" s="97"/>
      <c r="BJ261" s="97"/>
      <c r="BK261" s="97"/>
      <c r="BL261" s="97"/>
      <c r="BM261" s="97"/>
      <c r="BN261" s="97"/>
      <c r="BO261" s="97"/>
      <c r="BP261" s="97"/>
      <c r="BQ261" s="97"/>
      <c r="BR261" s="97"/>
      <c r="BS261" s="97"/>
      <c r="BT261" s="97"/>
      <c r="BU261" s="97"/>
      <c r="BV261" s="97"/>
      <c r="BW261" s="97"/>
      <c r="BX261" s="97"/>
      <c r="BY261" s="97"/>
      <c r="BZ261" s="97"/>
      <c r="CA261" s="97"/>
      <c r="CB261" s="97"/>
      <c r="CC261" s="97"/>
      <c r="CD261" s="97"/>
      <c r="CE261" s="97"/>
      <c r="CF261" s="97"/>
      <c r="CG261" s="97"/>
      <c r="CH261" s="97"/>
      <c r="CI261" s="97"/>
      <c r="CJ261" s="97"/>
      <c r="CK261" s="97"/>
      <c r="CL261" s="97"/>
      <c r="CM261" s="97"/>
      <c r="CN261" s="97"/>
      <c r="CO261" s="97"/>
      <c r="CP261" s="97"/>
      <c r="CQ261" s="97"/>
      <c r="CR261" s="97"/>
      <c r="CS261" s="97"/>
      <c r="CT261" s="97"/>
      <c r="CU261" s="97"/>
      <c r="CV261" s="97"/>
      <c r="CW261" s="97"/>
      <c r="CX261" s="97"/>
    </row>
    <row r="262" spans="1:102" ht="12.75">
      <c r="A262" s="97"/>
      <c r="B262" s="98"/>
      <c r="C262" s="98"/>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c r="AR262" s="97"/>
      <c r="AS262" s="97"/>
      <c r="AT262" s="97"/>
      <c r="AU262" s="97"/>
      <c r="AV262" s="97"/>
      <c r="AW262" s="97"/>
      <c r="AX262" s="97"/>
      <c r="AY262" s="97"/>
      <c r="AZ262" s="97"/>
      <c r="BA262" s="97"/>
      <c r="BB262" s="97"/>
      <c r="BC262" s="97"/>
      <c r="BD262" s="97"/>
      <c r="BE262" s="97"/>
      <c r="BF262" s="97"/>
      <c r="BG262" s="97"/>
      <c r="BH262" s="97"/>
      <c r="BI262" s="97"/>
      <c r="BJ262" s="97"/>
      <c r="BK262" s="97"/>
      <c r="BL262" s="97"/>
      <c r="BM262" s="97"/>
      <c r="BN262" s="97"/>
      <c r="BO262" s="97"/>
      <c r="BP262" s="97"/>
      <c r="BQ262" s="97"/>
      <c r="BR262" s="97"/>
      <c r="BS262" s="97"/>
      <c r="BT262" s="97"/>
      <c r="BU262" s="97"/>
      <c r="BV262" s="97"/>
      <c r="BW262" s="97"/>
      <c r="BX262" s="97"/>
      <c r="BY262" s="97"/>
      <c r="BZ262" s="97"/>
      <c r="CA262" s="97"/>
      <c r="CB262" s="97"/>
      <c r="CC262" s="97"/>
      <c r="CD262" s="97"/>
      <c r="CE262" s="97"/>
      <c r="CF262" s="97"/>
      <c r="CG262" s="97"/>
      <c r="CH262" s="97"/>
      <c r="CI262" s="97"/>
      <c r="CJ262" s="97"/>
      <c r="CK262" s="97"/>
      <c r="CL262" s="97"/>
      <c r="CM262" s="97"/>
      <c r="CN262" s="97"/>
      <c r="CO262" s="97"/>
      <c r="CP262" s="97"/>
      <c r="CQ262" s="97"/>
      <c r="CR262" s="97"/>
      <c r="CS262" s="97"/>
      <c r="CT262" s="97"/>
      <c r="CU262" s="97"/>
      <c r="CV262" s="97"/>
      <c r="CW262" s="97"/>
      <c r="CX262" s="97"/>
    </row>
    <row r="263" spans="1:102" ht="12.75">
      <c r="A263" s="97"/>
      <c r="B263" s="98"/>
      <c r="C263" s="98"/>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c r="AR263" s="97"/>
      <c r="AS263" s="97"/>
      <c r="AT263" s="97"/>
      <c r="AU263" s="97"/>
      <c r="AV263" s="97"/>
      <c r="AW263" s="97"/>
      <c r="AX263" s="97"/>
      <c r="AY263" s="97"/>
      <c r="AZ263" s="97"/>
      <c r="BA263" s="97"/>
      <c r="BB263" s="97"/>
      <c r="BC263" s="97"/>
      <c r="BD263" s="97"/>
      <c r="BE263" s="97"/>
      <c r="BF263" s="97"/>
      <c r="BG263" s="97"/>
      <c r="BH263" s="97"/>
      <c r="BI263" s="97"/>
      <c r="BJ263" s="97"/>
      <c r="BK263" s="97"/>
      <c r="BL263" s="97"/>
      <c r="BM263" s="97"/>
      <c r="BN263" s="97"/>
      <c r="BO263" s="97"/>
      <c r="BP263" s="97"/>
      <c r="BQ263" s="97"/>
      <c r="BR263" s="97"/>
      <c r="BS263" s="97"/>
      <c r="BT263" s="97"/>
      <c r="BU263" s="97"/>
      <c r="BV263" s="97"/>
      <c r="BW263" s="97"/>
      <c r="BX263" s="97"/>
      <c r="BY263" s="97"/>
      <c r="BZ263" s="97"/>
      <c r="CA263" s="97"/>
      <c r="CB263" s="97"/>
      <c r="CC263" s="97"/>
      <c r="CD263" s="97"/>
      <c r="CE263" s="97"/>
      <c r="CF263" s="97"/>
      <c r="CG263" s="97"/>
      <c r="CH263" s="97"/>
      <c r="CI263" s="97"/>
      <c r="CJ263" s="97"/>
      <c r="CK263" s="97"/>
      <c r="CL263" s="97"/>
      <c r="CM263" s="97"/>
      <c r="CN263" s="97"/>
      <c r="CO263" s="97"/>
      <c r="CP263" s="97"/>
      <c r="CQ263" s="97"/>
      <c r="CR263" s="97"/>
      <c r="CS263" s="97"/>
      <c r="CT263" s="97"/>
      <c r="CU263" s="97"/>
      <c r="CV263" s="97"/>
      <c r="CW263" s="97"/>
      <c r="CX263" s="97"/>
    </row>
    <row r="264" spans="1:102" ht="12.75">
      <c r="A264" s="97"/>
      <c r="B264" s="98"/>
      <c r="C264" s="98"/>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c r="AR264" s="97"/>
      <c r="AS264" s="97"/>
      <c r="AT264" s="97"/>
      <c r="AU264" s="97"/>
      <c r="AV264" s="97"/>
      <c r="AW264" s="97"/>
      <c r="AX264" s="97"/>
      <c r="AY264" s="97"/>
      <c r="AZ264" s="97"/>
      <c r="BA264" s="97"/>
      <c r="BB264" s="97"/>
      <c r="BC264" s="97"/>
      <c r="BD264" s="97"/>
      <c r="BE264" s="97"/>
      <c r="BF264" s="97"/>
      <c r="BG264" s="97"/>
      <c r="BH264" s="97"/>
      <c r="BI264" s="97"/>
      <c r="BJ264" s="97"/>
      <c r="BK264" s="97"/>
      <c r="BL264" s="97"/>
      <c r="BM264" s="97"/>
      <c r="BN264" s="97"/>
      <c r="BO264" s="97"/>
      <c r="BP264" s="97"/>
      <c r="BQ264" s="97"/>
      <c r="BR264" s="97"/>
      <c r="BS264" s="97"/>
      <c r="BT264" s="97"/>
      <c r="BU264" s="97"/>
      <c r="BV264" s="97"/>
      <c r="BW264" s="97"/>
      <c r="BX264" s="97"/>
      <c r="BY264" s="97"/>
      <c r="BZ264" s="97"/>
      <c r="CA264" s="97"/>
      <c r="CB264" s="97"/>
      <c r="CC264" s="97"/>
      <c r="CD264" s="97"/>
      <c r="CE264" s="97"/>
      <c r="CF264" s="97"/>
      <c r="CG264" s="97"/>
      <c r="CH264" s="97"/>
      <c r="CI264" s="97"/>
      <c r="CJ264" s="97"/>
      <c r="CK264" s="97"/>
      <c r="CL264" s="97"/>
      <c r="CM264" s="97"/>
      <c r="CN264" s="97"/>
      <c r="CO264" s="97"/>
      <c r="CP264" s="97"/>
      <c r="CQ264" s="97"/>
      <c r="CR264" s="97"/>
      <c r="CS264" s="97"/>
      <c r="CT264" s="97"/>
      <c r="CU264" s="97"/>
      <c r="CV264" s="97"/>
      <c r="CW264" s="97"/>
      <c r="CX264" s="97"/>
    </row>
    <row r="265" spans="1:102" ht="12.75">
      <c r="A265" s="97"/>
      <c r="B265" s="98"/>
      <c r="C265" s="98"/>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c r="AR265" s="97"/>
      <c r="AS265" s="97"/>
      <c r="AT265" s="97"/>
      <c r="AU265" s="97"/>
      <c r="AV265" s="97"/>
      <c r="AW265" s="97"/>
      <c r="AX265" s="97"/>
      <c r="AY265" s="97"/>
      <c r="AZ265" s="97"/>
      <c r="BA265" s="97"/>
      <c r="BB265" s="97"/>
      <c r="BC265" s="97"/>
      <c r="BD265" s="97"/>
      <c r="BE265" s="97"/>
      <c r="BF265" s="97"/>
      <c r="BG265" s="97"/>
      <c r="BH265" s="97"/>
      <c r="BI265" s="97"/>
      <c r="BJ265" s="97"/>
      <c r="BK265" s="97"/>
      <c r="BL265" s="97"/>
      <c r="BM265" s="97"/>
      <c r="BN265" s="97"/>
      <c r="BO265" s="97"/>
      <c r="BP265" s="97"/>
      <c r="BQ265" s="97"/>
      <c r="BR265" s="97"/>
      <c r="BS265" s="97"/>
      <c r="BT265" s="97"/>
      <c r="BU265" s="97"/>
      <c r="BV265" s="97"/>
      <c r="BW265" s="97"/>
      <c r="BX265" s="97"/>
      <c r="BY265" s="97"/>
      <c r="BZ265" s="97"/>
      <c r="CA265" s="97"/>
      <c r="CB265" s="97"/>
      <c r="CC265" s="97"/>
      <c r="CD265" s="97"/>
      <c r="CE265" s="97"/>
      <c r="CF265" s="97"/>
      <c r="CG265" s="97"/>
      <c r="CH265" s="97"/>
      <c r="CI265" s="97"/>
      <c r="CJ265" s="97"/>
      <c r="CK265" s="97"/>
      <c r="CL265" s="97"/>
      <c r="CM265" s="97"/>
      <c r="CN265" s="97"/>
      <c r="CO265" s="97"/>
      <c r="CP265" s="97"/>
      <c r="CQ265" s="97"/>
      <c r="CR265" s="97"/>
      <c r="CS265" s="97"/>
      <c r="CT265" s="97"/>
      <c r="CU265" s="97"/>
      <c r="CV265" s="97"/>
      <c r="CW265" s="97"/>
      <c r="CX265" s="97"/>
    </row>
    <row r="266" spans="1:102" ht="12.75">
      <c r="A266" s="97"/>
      <c r="B266" s="98"/>
      <c r="C266" s="98"/>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c r="AR266" s="97"/>
      <c r="AS266" s="97"/>
      <c r="AT266" s="97"/>
      <c r="AU266" s="97"/>
      <c r="AV266" s="97"/>
      <c r="AW266" s="97"/>
      <c r="AX266" s="97"/>
      <c r="AY266" s="97"/>
      <c r="AZ266" s="97"/>
      <c r="BA266" s="97"/>
      <c r="BB266" s="97"/>
      <c r="BC266" s="97"/>
      <c r="BD266" s="97"/>
      <c r="BE266" s="97"/>
      <c r="BF266" s="97"/>
      <c r="BG266" s="97"/>
      <c r="BH266" s="97"/>
      <c r="BI266" s="97"/>
      <c r="BJ266" s="97"/>
      <c r="BK266" s="97"/>
      <c r="BL266" s="97"/>
      <c r="BM266" s="97"/>
      <c r="BN266" s="97"/>
      <c r="BO266" s="97"/>
      <c r="BP266" s="97"/>
      <c r="BQ266" s="97"/>
      <c r="BR266" s="97"/>
      <c r="BS266" s="97"/>
      <c r="BT266" s="97"/>
      <c r="BU266" s="97"/>
      <c r="BV266" s="97"/>
      <c r="BW266" s="97"/>
      <c r="BX266" s="97"/>
      <c r="BY266" s="97"/>
      <c r="BZ266" s="97"/>
      <c r="CA266" s="97"/>
      <c r="CB266" s="97"/>
      <c r="CC266" s="97"/>
      <c r="CD266" s="97"/>
      <c r="CE266" s="97"/>
      <c r="CF266" s="97"/>
      <c r="CG266" s="97"/>
      <c r="CH266" s="97"/>
      <c r="CI266" s="97"/>
      <c r="CJ266" s="97"/>
      <c r="CK266" s="97"/>
      <c r="CL266" s="97"/>
      <c r="CM266" s="97"/>
      <c r="CN266" s="97"/>
      <c r="CO266" s="97"/>
      <c r="CP266" s="97"/>
      <c r="CQ266" s="97"/>
      <c r="CR266" s="97"/>
      <c r="CS266" s="97"/>
      <c r="CT266" s="97"/>
      <c r="CU266" s="97"/>
      <c r="CV266" s="97"/>
      <c r="CW266" s="97"/>
      <c r="CX266" s="97"/>
    </row>
    <row r="267" spans="1:102" ht="12.75">
      <c r="A267" s="97"/>
      <c r="B267" s="98"/>
      <c r="C267" s="98"/>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7"/>
      <c r="BC267" s="97"/>
      <c r="BD267" s="97"/>
      <c r="BE267" s="97"/>
      <c r="BF267" s="97"/>
      <c r="BG267" s="97"/>
      <c r="BH267" s="97"/>
      <c r="BI267" s="97"/>
      <c r="BJ267" s="97"/>
      <c r="BK267" s="97"/>
      <c r="BL267" s="97"/>
      <c r="BM267" s="97"/>
      <c r="BN267" s="97"/>
      <c r="BO267" s="97"/>
      <c r="BP267" s="97"/>
      <c r="BQ267" s="97"/>
      <c r="BR267" s="97"/>
      <c r="BS267" s="97"/>
      <c r="BT267" s="97"/>
      <c r="BU267" s="97"/>
      <c r="BV267" s="97"/>
      <c r="BW267" s="97"/>
      <c r="BX267" s="97"/>
      <c r="BY267" s="97"/>
      <c r="BZ267" s="97"/>
      <c r="CA267" s="97"/>
      <c r="CB267" s="97"/>
      <c r="CC267" s="97"/>
      <c r="CD267" s="97"/>
      <c r="CE267" s="97"/>
      <c r="CF267" s="97"/>
      <c r="CG267" s="97"/>
      <c r="CH267" s="97"/>
      <c r="CI267" s="97"/>
      <c r="CJ267" s="97"/>
      <c r="CK267" s="97"/>
      <c r="CL267" s="97"/>
      <c r="CM267" s="97"/>
      <c r="CN267" s="97"/>
      <c r="CO267" s="97"/>
      <c r="CP267" s="97"/>
      <c r="CQ267" s="97"/>
      <c r="CR267" s="97"/>
      <c r="CS267" s="97"/>
      <c r="CT267" s="97"/>
      <c r="CU267" s="97"/>
      <c r="CV267" s="97"/>
      <c r="CW267" s="97"/>
      <c r="CX267" s="97"/>
    </row>
    <row r="268" spans="1:102" ht="12.75">
      <c r="A268" s="97"/>
      <c r="B268" s="98"/>
      <c r="C268" s="98"/>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c r="AR268" s="97"/>
      <c r="AS268" s="97"/>
      <c r="AT268" s="97"/>
      <c r="AU268" s="97"/>
      <c r="AV268" s="97"/>
      <c r="AW268" s="97"/>
      <c r="AX268" s="97"/>
      <c r="AY268" s="97"/>
      <c r="AZ268" s="97"/>
      <c r="BA268" s="97"/>
      <c r="BB268" s="97"/>
      <c r="BC268" s="97"/>
      <c r="BD268" s="97"/>
      <c r="BE268" s="97"/>
      <c r="BF268" s="97"/>
      <c r="BG268" s="97"/>
      <c r="BH268" s="97"/>
      <c r="BI268" s="97"/>
      <c r="BJ268" s="97"/>
      <c r="BK268" s="97"/>
      <c r="BL268" s="97"/>
      <c r="BM268" s="97"/>
      <c r="BN268" s="97"/>
      <c r="BO268" s="97"/>
      <c r="BP268" s="97"/>
      <c r="BQ268" s="97"/>
      <c r="BR268" s="97"/>
      <c r="BS268" s="97"/>
      <c r="BT268" s="97"/>
      <c r="BU268" s="97"/>
      <c r="BV268" s="97"/>
      <c r="BW268" s="97"/>
      <c r="BX268" s="97"/>
      <c r="BY268" s="97"/>
      <c r="BZ268" s="97"/>
      <c r="CA268" s="97"/>
      <c r="CB268" s="97"/>
      <c r="CC268" s="97"/>
      <c r="CD268" s="97"/>
      <c r="CE268" s="97"/>
      <c r="CF268" s="97"/>
      <c r="CG268" s="97"/>
      <c r="CH268" s="97"/>
      <c r="CI268" s="97"/>
      <c r="CJ268" s="97"/>
      <c r="CK268" s="97"/>
      <c r="CL268" s="97"/>
      <c r="CM268" s="97"/>
      <c r="CN268" s="97"/>
      <c r="CO268" s="97"/>
      <c r="CP268" s="97"/>
      <c r="CQ268" s="97"/>
      <c r="CR268" s="97"/>
      <c r="CS268" s="97"/>
      <c r="CT268" s="97"/>
      <c r="CU268" s="97"/>
      <c r="CV268" s="97"/>
      <c r="CW268" s="97"/>
      <c r="CX268" s="97"/>
    </row>
    <row r="269" spans="1:102" ht="12.75">
      <c r="A269" s="97"/>
      <c r="B269" s="98"/>
      <c r="C269" s="98"/>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c r="AR269" s="97"/>
      <c r="AS269" s="97"/>
      <c r="AT269" s="97"/>
      <c r="AU269" s="97"/>
      <c r="AV269" s="97"/>
      <c r="AW269" s="97"/>
      <c r="AX269" s="97"/>
      <c r="AY269" s="97"/>
      <c r="AZ269" s="97"/>
      <c r="BA269" s="97"/>
      <c r="BB269" s="97"/>
      <c r="BC269" s="97"/>
      <c r="BD269" s="97"/>
      <c r="BE269" s="97"/>
      <c r="BF269" s="97"/>
      <c r="BG269" s="97"/>
      <c r="BH269" s="97"/>
      <c r="BI269" s="97"/>
      <c r="BJ269" s="97"/>
      <c r="BK269" s="97"/>
      <c r="BL269" s="97"/>
      <c r="BM269" s="97"/>
      <c r="BN269" s="97"/>
      <c r="BO269" s="97"/>
      <c r="BP269" s="97"/>
      <c r="BQ269" s="97"/>
      <c r="BR269" s="97"/>
      <c r="BS269" s="97"/>
      <c r="BT269" s="97"/>
      <c r="BU269" s="97"/>
      <c r="BV269" s="97"/>
      <c r="BW269" s="97"/>
      <c r="BX269" s="97"/>
      <c r="BY269" s="97"/>
      <c r="BZ269" s="97"/>
      <c r="CA269" s="97"/>
      <c r="CB269" s="97"/>
      <c r="CC269" s="97"/>
      <c r="CD269" s="97"/>
      <c r="CE269" s="97"/>
      <c r="CF269" s="97"/>
      <c r="CG269" s="97"/>
      <c r="CH269" s="97"/>
      <c r="CI269" s="97"/>
      <c r="CJ269" s="97"/>
      <c r="CK269" s="97"/>
      <c r="CL269" s="97"/>
      <c r="CM269" s="97"/>
      <c r="CN269" s="97"/>
      <c r="CO269" s="97"/>
      <c r="CP269" s="97"/>
      <c r="CQ269" s="97"/>
      <c r="CR269" s="97"/>
      <c r="CS269" s="97"/>
      <c r="CT269" s="97"/>
      <c r="CU269" s="97"/>
      <c r="CV269" s="97"/>
      <c r="CW269" s="97"/>
      <c r="CX269" s="97"/>
    </row>
    <row r="270" spans="1:102" ht="12.75">
      <c r="A270" s="97"/>
      <c r="B270" s="98"/>
      <c r="C270" s="98"/>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c r="AR270" s="97"/>
      <c r="AS270" s="97"/>
      <c r="AT270" s="97"/>
      <c r="AU270" s="97"/>
      <c r="AV270" s="97"/>
      <c r="AW270" s="97"/>
      <c r="AX270" s="97"/>
      <c r="AY270" s="97"/>
      <c r="AZ270" s="97"/>
      <c r="BA270" s="97"/>
      <c r="BB270" s="97"/>
      <c r="BC270" s="97"/>
      <c r="BD270" s="97"/>
      <c r="BE270" s="97"/>
      <c r="BF270" s="97"/>
      <c r="BG270" s="97"/>
      <c r="BH270" s="97"/>
      <c r="BI270" s="97"/>
      <c r="BJ270" s="97"/>
      <c r="BK270" s="97"/>
      <c r="BL270" s="97"/>
      <c r="BM270" s="97"/>
      <c r="BN270" s="97"/>
      <c r="BO270" s="97"/>
      <c r="BP270" s="97"/>
      <c r="BQ270" s="97"/>
      <c r="BR270" s="97"/>
      <c r="BS270" s="97"/>
      <c r="BT270" s="97"/>
      <c r="BU270" s="97"/>
      <c r="BV270" s="97"/>
      <c r="BW270" s="97"/>
      <c r="BX270" s="97"/>
      <c r="BY270" s="97"/>
      <c r="BZ270" s="97"/>
      <c r="CA270" s="97"/>
      <c r="CB270" s="97"/>
      <c r="CC270" s="97"/>
      <c r="CD270" s="97"/>
      <c r="CE270" s="97"/>
      <c r="CF270" s="97"/>
      <c r="CG270" s="97"/>
      <c r="CH270" s="97"/>
      <c r="CI270" s="97"/>
      <c r="CJ270" s="97"/>
      <c r="CK270" s="97"/>
      <c r="CL270" s="97"/>
      <c r="CM270" s="97"/>
      <c r="CN270" s="97"/>
      <c r="CO270" s="97"/>
      <c r="CP270" s="97"/>
      <c r="CQ270" s="97"/>
      <c r="CR270" s="97"/>
      <c r="CS270" s="97"/>
      <c r="CT270" s="97"/>
      <c r="CU270" s="97"/>
      <c r="CV270" s="97"/>
      <c r="CW270" s="97"/>
      <c r="CX270" s="97"/>
    </row>
    <row r="271" spans="1:102" ht="12.75">
      <c r="A271" s="97"/>
      <c r="B271" s="98"/>
      <c r="C271" s="98"/>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c r="AR271" s="97"/>
      <c r="AS271" s="97"/>
      <c r="AT271" s="97"/>
      <c r="AU271" s="97"/>
      <c r="AV271" s="97"/>
      <c r="AW271" s="97"/>
      <c r="AX271" s="97"/>
      <c r="AY271" s="97"/>
      <c r="AZ271" s="97"/>
      <c r="BA271" s="97"/>
      <c r="BB271" s="97"/>
      <c r="BC271" s="97"/>
      <c r="BD271" s="97"/>
      <c r="BE271" s="97"/>
      <c r="BF271" s="97"/>
      <c r="BG271" s="97"/>
      <c r="BH271" s="97"/>
      <c r="BI271" s="97"/>
      <c r="BJ271" s="97"/>
      <c r="BK271" s="97"/>
      <c r="BL271" s="97"/>
      <c r="BM271" s="97"/>
      <c r="BN271" s="97"/>
      <c r="BO271" s="97"/>
      <c r="BP271" s="97"/>
      <c r="BQ271" s="97"/>
      <c r="BR271" s="97"/>
      <c r="BS271" s="97"/>
      <c r="BT271" s="97"/>
      <c r="BU271" s="97"/>
      <c r="BV271" s="97"/>
      <c r="BW271" s="97"/>
      <c r="BX271" s="97"/>
      <c r="BY271" s="97"/>
      <c r="BZ271" s="97"/>
      <c r="CA271" s="97"/>
      <c r="CB271" s="97"/>
      <c r="CC271" s="97"/>
      <c r="CD271" s="97"/>
      <c r="CE271" s="97"/>
      <c r="CF271" s="97"/>
      <c r="CG271" s="97"/>
      <c r="CH271" s="97"/>
      <c r="CI271" s="97"/>
      <c r="CJ271" s="97"/>
      <c r="CK271" s="97"/>
      <c r="CL271" s="97"/>
      <c r="CM271" s="97"/>
      <c r="CN271" s="97"/>
      <c r="CO271" s="97"/>
      <c r="CP271" s="97"/>
      <c r="CQ271" s="97"/>
      <c r="CR271" s="97"/>
      <c r="CS271" s="97"/>
      <c r="CT271" s="97"/>
      <c r="CU271" s="97"/>
      <c r="CV271" s="97"/>
      <c r="CW271" s="97"/>
      <c r="CX271" s="97"/>
    </row>
    <row r="272" spans="1:102" ht="12.75">
      <c r="A272" s="97"/>
      <c r="B272" s="98"/>
      <c r="C272" s="98"/>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c r="AR272" s="97"/>
      <c r="AS272" s="97"/>
      <c r="AT272" s="97"/>
      <c r="AU272" s="97"/>
      <c r="AV272" s="97"/>
      <c r="AW272" s="97"/>
      <c r="AX272" s="97"/>
      <c r="AY272" s="97"/>
      <c r="AZ272" s="97"/>
      <c r="BA272" s="97"/>
      <c r="BB272" s="97"/>
      <c r="BC272" s="97"/>
      <c r="BD272" s="97"/>
      <c r="BE272" s="97"/>
      <c r="BF272" s="97"/>
      <c r="BG272" s="97"/>
      <c r="BH272" s="97"/>
      <c r="BI272" s="97"/>
      <c r="BJ272" s="97"/>
      <c r="BK272" s="97"/>
      <c r="BL272" s="97"/>
      <c r="BM272" s="97"/>
      <c r="BN272" s="97"/>
      <c r="BO272" s="97"/>
      <c r="BP272" s="97"/>
      <c r="BQ272" s="97"/>
      <c r="BR272" s="97"/>
      <c r="BS272" s="97"/>
      <c r="BT272" s="97"/>
      <c r="BU272" s="97"/>
      <c r="BV272" s="97"/>
      <c r="BW272" s="97"/>
      <c r="BX272" s="97"/>
      <c r="BY272" s="97"/>
      <c r="BZ272" s="97"/>
      <c r="CA272" s="97"/>
      <c r="CB272" s="97"/>
      <c r="CC272" s="97"/>
      <c r="CD272" s="97"/>
      <c r="CE272" s="97"/>
      <c r="CF272" s="97"/>
      <c r="CG272" s="97"/>
      <c r="CH272" s="97"/>
      <c r="CI272" s="97"/>
      <c r="CJ272" s="97"/>
      <c r="CK272" s="97"/>
      <c r="CL272" s="97"/>
      <c r="CM272" s="97"/>
      <c r="CN272" s="97"/>
      <c r="CO272" s="97"/>
      <c r="CP272" s="97"/>
      <c r="CQ272" s="97"/>
      <c r="CR272" s="97"/>
      <c r="CS272" s="97"/>
      <c r="CT272" s="97"/>
      <c r="CU272" s="97"/>
      <c r="CV272" s="97"/>
      <c r="CW272" s="97"/>
      <c r="CX272" s="97"/>
    </row>
    <row r="273" spans="1:102" ht="12.75">
      <c r="A273" s="97"/>
      <c r="B273" s="98"/>
      <c r="C273" s="98"/>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c r="AR273" s="97"/>
      <c r="AS273" s="97"/>
      <c r="AT273" s="97"/>
      <c r="AU273" s="97"/>
      <c r="AV273" s="97"/>
      <c r="AW273" s="97"/>
      <c r="AX273" s="97"/>
      <c r="AY273" s="97"/>
      <c r="AZ273" s="97"/>
      <c r="BA273" s="97"/>
      <c r="BB273" s="97"/>
      <c r="BC273" s="97"/>
      <c r="BD273" s="97"/>
      <c r="BE273" s="97"/>
      <c r="BF273" s="97"/>
      <c r="BG273" s="97"/>
      <c r="BH273" s="97"/>
      <c r="BI273" s="97"/>
      <c r="BJ273" s="97"/>
      <c r="BK273" s="97"/>
      <c r="BL273" s="97"/>
      <c r="BM273" s="97"/>
      <c r="BN273" s="97"/>
      <c r="BO273" s="97"/>
      <c r="BP273" s="97"/>
      <c r="BQ273" s="97"/>
      <c r="BR273" s="97"/>
      <c r="BS273" s="97"/>
      <c r="BT273" s="97"/>
      <c r="BU273" s="97"/>
      <c r="BV273" s="97"/>
      <c r="BW273" s="97"/>
      <c r="BX273" s="97"/>
      <c r="BY273" s="97"/>
      <c r="BZ273" s="97"/>
      <c r="CA273" s="97"/>
      <c r="CB273" s="97"/>
      <c r="CC273" s="97"/>
      <c r="CD273" s="97"/>
      <c r="CE273" s="97"/>
      <c r="CF273" s="97"/>
      <c r="CG273" s="97"/>
      <c r="CH273" s="97"/>
      <c r="CI273" s="97"/>
      <c r="CJ273" s="97"/>
      <c r="CK273" s="97"/>
      <c r="CL273" s="97"/>
      <c r="CM273" s="97"/>
      <c r="CN273" s="97"/>
      <c r="CO273" s="97"/>
      <c r="CP273" s="97"/>
      <c r="CQ273" s="97"/>
      <c r="CR273" s="97"/>
      <c r="CS273" s="97"/>
      <c r="CT273" s="97"/>
      <c r="CU273" s="97"/>
      <c r="CV273" s="97"/>
      <c r="CW273" s="97"/>
      <c r="CX273" s="97"/>
    </row>
    <row r="274" spans="1:102" ht="12.75">
      <c r="A274" s="97"/>
      <c r="B274" s="98"/>
      <c r="C274" s="98"/>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c r="AR274" s="97"/>
      <c r="AS274" s="97"/>
      <c r="AT274" s="97"/>
      <c r="AU274" s="97"/>
      <c r="AV274" s="97"/>
      <c r="AW274" s="97"/>
      <c r="AX274" s="97"/>
      <c r="AY274" s="97"/>
      <c r="AZ274" s="97"/>
      <c r="BA274" s="97"/>
      <c r="BB274" s="97"/>
      <c r="BC274" s="97"/>
      <c r="BD274" s="97"/>
      <c r="BE274" s="97"/>
      <c r="BF274" s="97"/>
      <c r="BG274" s="97"/>
      <c r="BH274" s="97"/>
      <c r="BI274" s="97"/>
      <c r="BJ274" s="97"/>
      <c r="BK274" s="97"/>
      <c r="BL274" s="97"/>
      <c r="BM274" s="97"/>
      <c r="BN274" s="97"/>
      <c r="BO274" s="97"/>
      <c r="BP274" s="97"/>
      <c r="BQ274" s="97"/>
      <c r="BR274" s="97"/>
      <c r="BS274" s="97"/>
      <c r="BT274" s="97"/>
      <c r="BU274" s="97"/>
      <c r="BV274" s="97"/>
      <c r="BW274" s="97"/>
      <c r="BX274" s="97"/>
      <c r="BY274" s="97"/>
      <c r="BZ274" s="97"/>
      <c r="CA274" s="97"/>
      <c r="CB274" s="97"/>
      <c r="CC274" s="97"/>
      <c r="CD274" s="97"/>
      <c r="CE274" s="97"/>
      <c r="CF274" s="97"/>
      <c r="CG274" s="97"/>
      <c r="CH274" s="97"/>
      <c r="CI274" s="97"/>
      <c r="CJ274" s="97"/>
      <c r="CK274" s="97"/>
      <c r="CL274" s="97"/>
      <c r="CM274" s="97"/>
      <c r="CN274" s="97"/>
      <c r="CO274" s="97"/>
      <c r="CP274" s="97"/>
      <c r="CQ274" s="97"/>
      <c r="CR274" s="97"/>
      <c r="CS274" s="97"/>
      <c r="CT274" s="97"/>
      <c r="CU274" s="97"/>
      <c r="CV274" s="97"/>
      <c r="CW274" s="97"/>
      <c r="CX274" s="97"/>
    </row>
    <row r="275" spans="1:102" ht="12.75">
      <c r="A275" s="97"/>
      <c r="B275" s="98"/>
      <c r="C275" s="98"/>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c r="AR275" s="97"/>
      <c r="AS275" s="97"/>
      <c r="AT275" s="97"/>
      <c r="AU275" s="97"/>
      <c r="AV275" s="97"/>
      <c r="AW275" s="97"/>
      <c r="AX275" s="97"/>
      <c r="AY275" s="97"/>
      <c r="AZ275" s="97"/>
      <c r="BA275" s="97"/>
      <c r="BB275" s="97"/>
      <c r="BC275" s="97"/>
      <c r="BD275" s="97"/>
      <c r="BE275" s="97"/>
      <c r="BF275" s="97"/>
      <c r="BG275" s="97"/>
      <c r="BH275" s="97"/>
      <c r="BI275" s="97"/>
      <c r="BJ275" s="97"/>
      <c r="BK275" s="97"/>
      <c r="BL275" s="97"/>
      <c r="BM275" s="97"/>
      <c r="BN275" s="97"/>
      <c r="BO275" s="97"/>
      <c r="BP275" s="97"/>
      <c r="BQ275" s="97"/>
      <c r="BR275" s="97"/>
      <c r="BS275" s="97"/>
      <c r="BT275" s="97"/>
      <c r="BU275" s="97"/>
      <c r="BV275" s="97"/>
      <c r="BW275" s="97"/>
      <c r="BX275" s="97"/>
      <c r="BY275" s="97"/>
      <c r="BZ275" s="97"/>
      <c r="CA275" s="97"/>
      <c r="CB275" s="97"/>
      <c r="CC275" s="97"/>
      <c r="CD275" s="97"/>
      <c r="CE275" s="97"/>
      <c r="CF275" s="97"/>
      <c r="CG275" s="97"/>
      <c r="CH275" s="97"/>
      <c r="CI275" s="97"/>
      <c r="CJ275" s="97"/>
      <c r="CK275" s="97"/>
      <c r="CL275" s="97"/>
      <c r="CM275" s="97"/>
      <c r="CN275" s="97"/>
      <c r="CO275" s="97"/>
      <c r="CP275" s="97"/>
      <c r="CQ275" s="97"/>
      <c r="CR275" s="97"/>
      <c r="CS275" s="97"/>
      <c r="CT275" s="97"/>
      <c r="CU275" s="97"/>
      <c r="CV275" s="97"/>
      <c r="CW275" s="97"/>
      <c r="CX275" s="97"/>
    </row>
    <row r="276" spans="1:102" ht="12.75">
      <c r="A276" s="97"/>
      <c r="B276" s="98"/>
      <c r="C276" s="98"/>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c r="AR276" s="97"/>
      <c r="AS276" s="97"/>
      <c r="AT276" s="97"/>
      <c r="AU276" s="97"/>
      <c r="AV276" s="97"/>
      <c r="AW276" s="97"/>
      <c r="AX276" s="97"/>
      <c r="AY276" s="97"/>
      <c r="AZ276" s="97"/>
      <c r="BA276" s="97"/>
      <c r="BB276" s="97"/>
      <c r="BC276" s="97"/>
      <c r="BD276" s="97"/>
      <c r="BE276" s="97"/>
      <c r="BF276" s="97"/>
      <c r="BG276" s="97"/>
      <c r="BH276" s="97"/>
      <c r="BI276" s="97"/>
      <c r="BJ276" s="97"/>
      <c r="BK276" s="97"/>
      <c r="BL276" s="97"/>
      <c r="BM276" s="97"/>
      <c r="BN276" s="97"/>
      <c r="BO276" s="97"/>
      <c r="BP276" s="97"/>
      <c r="BQ276" s="97"/>
      <c r="BR276" s="97"/>
      <c r="BS276" s="97"/>
      <c r="BT276" s="97"/>
      <c r="BU276" s="97"/>
      <c r="BV276" s="97"/>
      <c r="BW276" s="97"/>
      <c r="BX276" s="97"/>
      <c r="BY276" s="97"/>
      <c r="BZ276" s="97"/>
      <c r="CA276" s="97"/>
      <c r="CB276" s="97"/>
      <c r="CC276" s="97"/>
      <c r="CD276" s="97"/>
      <c r="CE276" s="97"/>
      <c r="CF276" s="97"/>
      <c r="CG276" s="97"/>
      <c r="CH276" s="97"/>
      <c r="CI276" s="97"/>
      <c r="CJ276" s="97"/>
      <c r="CK276" s="97"/>
      <c r="CL276" s="97"/>
      <c r="CM276" s="97"/>
      <c r="CN276" s="97"/>
      <c r="CO276" s="97"/>
      <c r="CP276" s="97"/>
      <c r="CQ276" s="97"/>
      <c r="CR276" s="97"/>
      <c r="CS276" s="97"/>
      <c r="CT276" s="97"/>
      <c r="CU276" s="97"/>
      <c r="CV276" s="97"/>
      <c r="CW276" s="97"/>
      <c r="CX276" s="97"/>
    </row>
    <row r="277" spans="1:102" ht="12.75">
      <c r="A277" s="97"/>
      <c r="B277" s="98"/>
      <c r="C277" s="98"/>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c r="AR277" s="97"/>
      <c r="AS277" s="97"/>
      <c r="AT277" s="97"/>
      <c r="AU277" s="97"/>
      <c r="AV277" s="97"/>
      <c r="AW277" s="97"/>
      <c r="AX277" s="97"/>
      <c r="AY277" s="97"/>
      <c r="AZ277" s="97"/>
      <c r="BA277" s="97"/>
      <c r="BB277" s="97"/>
      <c r="BC277" s="97"/>
      <c r="BD277" s="97"/>
      <c r="BE277" s="97"/>
      <c r="BF277" s="97"/>
      <c r="BG277" s="97"/>
      <c r="BH277" s="97"/>
      <c r="BI277" s="97"/>
      <c r="BJ277" s="97"/>
      <c r="BK277" s="97"/>
      <c r="BL277" s="97"/>
      <c r="BM277" s="97"/>
      <c r="BN277" s="97"/>
      <c r="BO277" s="97"/>
      <c r="BP277" s="97"/>
      <c r="BQ277" s="97"/>
      <c r="BR277" s="97"/>
      <c r="BS277" s="97"/>
      <c r="BT277" s="97"/>
      <c r="BU277" s="97"/>
      <c r="BV277" s="97"/>
      <c r="BW277" s="97"/>
      <c r="BX277" s="97"/>
      <c r="BY277" s="97"/>
      <c r="BZ277" s="97"/>
      <c r="CA277" s="97"/>
      <c r="CB277" s="97"/>
      <c r="CC277" s="97"/>
      <c r="CD277" s="97"/>
      <c r="CE277" s="97"/>
      <c r="CF277" s="97"/>
      <c r="CG277" s="97"/>
      <c r="CH277" s="97"/>
      <c r="CI277" s="97"/>
      <c r="CJ277" s="97"/>
      <c r="CK277" s="97"/>
      <c r="CL277" s="97"/>
      <c r="CM277" s="97"/>
      <c r="CN277" s="97"/>
      <c r="CO277" s="97"/>
      <c r="CP277" s="97"/>
      <c r="CQ277" s="97"/>
      <c r="CR277" s="97"/>
      <c r="CS277" s="97"/>
      <c r="CT277" s="97"/>
      <c r="CU277" s="97"/>
      <c r="CV277" s="97"/>
      <c r="CW277" s="97"/>
      <c r="CX277" s="97"/>
    </row>
    <row r="278" spans="1:102" ht="12.75">
      <c r="A278" s="97"/>
      <c r="B278" s="98"/>
      <c r="C278" s="98"/>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c r="AR278" s="97"/>
      <c r="AS278" s="97"/>
      <c r="AT278" s="97"/>
      <c r="AU278" s="97"/>
      <c r="AV278" s="97"/>
      <c r="AW278" s="97"/>
      <c r="AX278" s="97"/>
      <c r="AY278" s="97"/>
      <c r="AZ278" s="97"/>
      <c r="BA278" s="97"/>
      <c r="BB278" s="97"/>
      <c r="BC278" s="97"/>
      <c r="BD278" s="97"/>
      <c r="BE278" s="97"/>
      <c r="BF278" s="97"/>
      <c r="BG278" s="97"/>
      <c r="BH278" s="97"/>
      <c r="BI278" s="97"/>
      <c r="BJ278" s="97"/>
      <c r="BK278" s="97"/>
      <c r="BL278" s="97"/>
      <c r="BM278" s="97"/>
      <c r="BN278" s="97"/>
      <c r="BO278" s="97"/>
      <c r="BP278" s="97"/>
      <c r="BQ278" s="97"/>
      <c r="BR278" s="97"/>
      <c r="BS278" s="97"/>
      <c r="BT278" s="97"/>
      <c r="BU278" s="97"/>
      <c r="BV278" s="97"/>
      <c r="BW278" s="97"/>
      <c r="BX278" s="97"/>
      <c r="BY278" s="97"/>
      <c r="BZ278" s="97"/>
      <c r="CA278" s="97"/>
      <c r="CB278" s="97"/>
      <c r="CC278" s="97"/>
      <c r="CD278" s="97"/>
      <c r="CE278" s="97"/>
      <c r="CF278" s="97"/>
      <c r="CG278" s="97"/>
      <c r="CH278" s="97"/>
      <c r="CI278" s="97"/>
      <c r="CJ278" s="97"/>
      <c r="CK278" s="97"/>
      <c r="CL278" s="97"/>
      <c r="CM278" s="97"/>
      <c r="CN278" s="97"/>
      <c r="CO278" s="97"/>
      <c r="CP278" s="97"/>
      <c r="CQ278" s="97"/>
      <c r="CR278" s="97"/>
      <c r="CS278" s="97"/>
      <c r="CT278" s="97"/>
      <c r="CU278" s="97"/>
      <c r="CV278" s="97"/>
      <c r="CW278" s="97"/>
      <c r="CX278" s="97"/>
    </row>
    <row r="279" spans="1:102" ht="12.75">
      <c r="A279" s="97"/>
      <c r="B279" s="98"/>
      <c r="C279" s="98"/>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c r="AR279" s="97"/>
      <c r="AS279" s="97"/>
      <c r="AT279" s="97"/>
      <c r="AU279" s="97"/>
      <c r="AV279" s="97"/>
      <c r="AW279" s="97"/>
      <c r="AX279" s="97"/>
      <c r="AY279" s="97"/>
      <c r="AZ279" s="97"/>
      <c r="BA279" s="97"/>
      <c r="BB279" s="97"/>
      <c r="BC279" s="97"/>
      <c r="BD279" s="97"/>
      <c r="BE279" s="97"/>
      <c r="BF279" s="97"/>
      <c r="BG279" s="97"/>
      <c r="BH279" s="97"/>
      <c r="BI279" s="97"/>
      <c r="BJ279" s="97"/>
      <c r="BK279" s="97"/>
      <c r="BL279" s="97"/>
      <c r="BM279" s="97"/>
      <c r="BN279" s="97"/>
      <c r="BO279" s="97"/>
      <c r="BP279" s="97"/>
      <c r="BQ279" s="97"/>
      <c r="BR279" s="97"/>
      <c r="BS279" s="97"/>
      <c r="BT279" s="97"/>
      <c r="BU279" s="97"/>
      <c r="BV279" s="97"/>
      <c r="BW279" s="97"/>
      <c r="BX279" s="97"/>
      <c r="BY279" s="97"/>
      <c r="BZ279" s="97"/>
      <c r="CA279" s="97"/>
      <c r="CB279" s="97"/>
      <c r="CC279" s="97"/>
      <c r="CD279" s="97"/>
      <c r="CE279" s="97"/>
      <c r="CF279" s="97"/>
      <c r="CG279" s="97"/>
      <c r="CH279" s="97"/>
      <c r="CI279" s="97"/>
      <c r="CJ279" s="97"/>
      <c r="CK279" s="97"/>
      <c r="CL279" s="97"/>
      <c r="CM279" s="97"/>
      <c r="CN279" s="97"/>
      <c r="CO279" s="97"/>
      <c r="CP279" s="97"/>
      <c r="CQ279" s="97"/>
      <c r="CR279" s="97"/>
      <c r="CS279" s="97"/>
      <c r="CT279" s="97"/>
      <c r="CU279" s="97"/>
      <c r="CV279" s="97"/>
      <c r="CW279" s="97"/>
      <c r="CX279" s="97"/>
    </row>
    <row r="280" spans="1:102" ht="12.75">
      <c r="A280" s="97"/>
      <c r="B280" s="98"/>
      <c r="C280" s="98"/>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c r="AR280" s="97"/>
      <c r="AS280" s="97"/>
      <c r="AT280" s="97"/>
      <c r="AU280" s="97"/>
      <c r="AV280" s="97"/>
      <c r="AW280" s="97"/>
      <c r="AX280" s="97"/>
      <c r="AY280" s="97"/>
      <c r="AZ280" s="97"/>
      <c r="BA280" s="97"/>
      <c r="BB280" s="97"/>
      <c r="BC280" s="97"/>
      <c r="BD280" s="97"/>
      <c r="BE280" s="97"/>
      <c r="BF280" s="97"/>
      <c r="BG280" s="97"/>
      <c r="BH280" s="97"/>
      <c r="BI280" s="97"/>
      <c r="BJ280" s="97"/>
      <c r="BK280" s="97"/>
      <c r="BL280" s="97"/>
      <c r="BM280" s="97"/>
      <c r="BN280" s="97"/>
      <c r="BO280" s="97"/>
      <c r="BP280" s="97"/>
      <c r="BQ280" s="97"/>
      <c r="BR280" s="97"/>
      <c r="BS280" s="97"/>
      <c r="BT280" s="97"/>
      <c r="BU280" s="97"/>
      <c r="BV280" s="97"/>
      <c r="BW280" s="97"/>
      <c r="BX280" s="97"/>
      <c r="BY280" s="97"/>
      <c r="BZ280" s="97"/>
      <c r="CA280" s="97"/>
      <c r="CB280" s="97"/>
      <c r="CC280" s="97"/>
      <c r="CD280" s="97"/>
      <c r="CE280" s="97"/>
      <c r="CF280" s="97"/>
      <c r="CG280" s="97"/>
      <c r="CH280" s="97"/>
      <c r="CI280" s="97"/>
      <c r="CJ280" s="97"/>
      <c r="CK280" s="97"/>
      <c r="CL280" s="97"/>
      <c r="CM280" s="97"/>
      <c r="CN280" s="97"/>
      <c r="CO280" s="97"/>
      <c r="CP280" s="97"/>
      <c r="CQ280" s="97"/>
      <c r="CR280" s="97"/>
      <c r="CS280" s="97"/>
      <c r="CT280" s="97"/>
      <c r="CU280" s="97"/>
      <c r="CV280" s="97"/>
      <c r="CW280" s="97"/>
      <c r="CX280" s="97"/>
    </row>
    <row r="281" spans="1:102" ht="12.75">
      <c r="A281" s="97"/>
      <c r="B281" s="98"/>
      <c r="C281" s="98"/>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c r="AR281" s="97"/>
      <c r="AS281" s="97"/>
      <c r="AT281" s="97"/>
      <c r="AU281" s="97"/>
      <c r="AV281" s="97"/>
      <c r="AW281" s="97"/>
      <c r="AX281" s="97"/>
      <c r="AY281" s="97"/>
      <c r="AZ281" s="97"/>
      <c r="BA281" s="97"/>
      <c r="BB281" s="97"/>
      <c r="BC281" s="97"/>
      <c r="BD281" s="97"/>
      <c r="BE281" s="97"/>
      <c r="BF281" s="97"/>
      <c r="BG281" s="97"/>
      <c r="BH281" s="97"/>
      <c r="BI281" s="97"/>
      <c r="BJ281" s="97"/>
      <c r="BK281" s="97"/>
      <c r="BL281" s="97"/>
      <c r="BM281" s="97"/>
      <c r="BN281" s="97"/>
      <c r="BO281" s="97"/>
      <c r="BP281" s="97"/>
      <c r="BQ281" s="97"/>
      <c r="BR281" s="97"/>
      <c r="BS281" s="97"/>
      <c r="BT281" s="97"/>
      <c r="BU281" s="97"/>
      <c r="BV281" s="97"/>
      <c r="BW281" s="97"/>
      <c r="BX281" s="97"/>
      <c r="BY281" s="97"/>
      <c r="BZ281" s="97"/>
      <c r="CA281" s="97"/>
      <c r="CB281" s="97"/>
      <c r="CC281" s="97"/>
      <c r="CD281" s="97"/>
      <c r="CE281" s="97"/>
      <c r="CF281" s="97"/>
      <c r="CG281" s="97"/>
      <c r="CH281" s="97"/>
      <c r="CI281" s="97"/>
      <c r="CJ281" s="97"/>
      <c r="CK281" s="97"/>
      <c r="CL281" s="97"/>
      <c r="CM281" s="97"/>
      <c r="CN281" s="97"/>
      <c r="CO281" s="97"/>
      <c r="CP281" s="97"/>
      <c r="CQ281" s="97"/>
      <c r="CR281" s="97"/>
      <c r="CS281" s="97"/>
      <c r="CT281" s="97"/>
      <c r="CU281" s="97"/>
      <c r="CV281" s="97"/>
      <c r="CW281" s="97"/>
      <c r="CX281" s="97"/>
    </row>
    <row r="282" spans="1:102" ht="12.75">
      <c r="A282" s="97"/>
      <c r="B282" s="98"/>
      <c r="C282" s="98"/>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c r="AR282" s="97"/>
      <c r="AS282" s="97"/>
      <c r="AT282" s="97"/>
      <c r="AU282" s="97"/>
      <c r="AV282" s="97"/>
      <c r="AW282" s="97"/>
      <c r="AX282" s="97"/>
      <c r="AY282" s="97"/>
      <c r="AZ282" s="97"/>
      <c r="BA282" s="97"/>
      <c r="BB282" s="97"/>
      <c r="BC282" s="97"/>
      <c r="BD282" s="97"/>
      <c r="BE282" s="97"/>
      <c r="BF282" s="97"/>
      <c r="BG282" s="97"/>
      <c r="BH282" s="97"/>
      <c r="BI282" s="97"/>
      <c r="BJ282" s="97"/>
      <c r="BK282" s="97"/>
      <c r="BL282" s="97"/>
      <c r="BM282" s="97"/>
      <c r="BN282" s="97"/>
      <c r="BO282" s="97"/>
      <c r="BP282" s="97"/>
      <c r="BQ282" s="97"/>
      <c r="BR282" s="97"/>
      <c r="BS282" s="97"/>
      <c r="BT282" s="97"/>
      <c r="BU282" s="97"/>
      <c r="BV282" s="97"/>
      <c r="BW282" s="97"/>
      <c r="BX282" s="97"/>
      <c r="BY282" s="97"/>
      <c r="BZ282" s="97"/>
      <c r="CA282" s="97"/>
      <c r="CB282" s="97"/>
      <c r="CC282" s="97"/>
      <c r="CD282" s="97"/>
      <c r="CE282" s="97"/>
      <c r="CF282" s="97"/>
      <c r="CG282" s="97"/>
      <c r="CH282" s="97"/>
      <c r="CI282" s="97"/>
      <c r="CJ282" s="97"/>
      <c r="CK282" s="97"/>
      <c r="CL282" s="97"/>
      <c r="CM282" s="97"/>
      <c r="CN282" s="97"/>
      <c r="CO282" s="97"/>
      <c r="CP282" s="97"/>
      <c r="CQ282" s="97"/>
      <c r="CR282" s="97"/>
      <c r="CS282" s="97"/>
      <c r="CT282" s="97"/>
      <c r="CU282" s="97"/>
      <c r="CV282" s="97"/>
      <c r="CW282" s="97"/>
      <c r="CX282" s="97"/>
    </row>
    <row r="283" spans="1:102" ht="12.75">
      <c r="A283" s="97"/>
      <c r="B283" s="98"/>
      <c r="C283" s="98"/>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c r="BZ283" s="97"/>
      <c r="CA283" s="97"/>
      <c r="CB283" s="97"/>
      <c r="CC283" s="97"/>
      <c r="CD283" s="97"/>
      <c r="CE283" s="97"/>
      <c r="CF283" s="97"/>
      <c r="CG283" s="97"/>
      <c r="CH283" s="97"/>
      <c r="CI283" s="97"/>
      <c r="CJ283" s="97"/>
      <c r="CK283" s="97"/>
      <c r="CL283" s="97"/>
      <c r="CM283" s="97"/>
      <c r="CN283" s="97"/>
      <c r="CO283" s="97"/>
      <c r="CP283" s="97"/>
      <c r="CQ283" s="97"/>
      <c r="CR283" s="97"/>
      <c r="CS283" s="97"/>
      <c r="CT283" s="97"/>
      <c r="CU283" s="97"/>
      <c r="CV283" s="97"/>
      <c r="CW283" s="97"/>
      <c r="CX283" s="97"/>
    </row>
    <row r="284" spans="1:102" ht="12.75">
      <c r="A284" s="97"/>
      <c r="B284" s="98"/>
      <c r="C284" s="98"/>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c r="AR284" s="97"/>
      <c r="AS284" s="97"/>
      <c r="AT284" s="97"/>
      <c r="AU284" s="97"/>
      <c r="AV284" s="97"/>
      <c r="AW284" s="97"/>
      <c r="AX284" s="97"/>
      <c r="AY284" s="97"/>
      <c r="AZ284" s="97"/>
      <c r="BA284" s="97"/>
      <c r="BB284" s="97"/>
      <c r="BC284" s="97"/>
      <c r="BD284" s="97"/>
      <c r="BE284" s="97"/>
      <c r="BF284" s="97"/>
      <c r="BG284" s="97"/>
      <c r="BH284" s="97"/>
      <c r="BI284" s="97"/>
      <c r="BJ284" s="97"/>
      <c r="BK284" s="97"/>
      <c r="BL284" s="97"/>
      <c r="BM284" s="97"/>
      <c r="BN284" s="97"/>
      <c r="BO284" s="97"/>
      <c r="BP284" s="97"/>
      <c r="BQ284" s="97"/>
      <c r="BR284" s="97"/>
      <c r="BS284" s="97"/>
      <c r="BT284" s="97"/>
      <c r="BU284" s="97"/>
      <c r="BV284" s="97"/>
      <c r="BW284" s="97"/>
      <c r="BX284" s="97"/>
      <c r="BY284" s="97"/>
      <c r="BZ284" s="97"/>
      <c r="CA284" s="97"/>
      <c r="CB284" s="97"/>
      <c r="CC284" s="97"/>
      <c r="CD284" s="97"/>
      <c r="CE284" s="97"/>
      <c r="CF284" s="97"/>
      <c r="CG284" s="97"/>
      <c r="CH284" s="97"/>
      <c r="CI284" s="97"/>
      <c r="CJ284" s="97"/>
      <c r="CK284" s="97"/>
      <c r="CL284" s="97"/>
      <c r="CM284" s="97"/>
      <c r="CN284" s="97"/>
      <c r="CO284" s="97"/>
      <c r="CP284" s="97"/>
      <c r="CQ284" s="97"/>
      <c r="CR284" s="97"/>
      <c r="CS284" s="97"/>
      <c r="CT284" s="97"/>
      <c r="CU284" s="97"/>
      <c r="CV284" s="97"/>
      <c r="CW284" s="97"/>
      <c r="CX284" s="97"/>
    </row>
    <row r="285" spans="1:102" ht="12.75">
      <c r="A285" s="97"/>
      <c r="B285" s="98"/>
      <c r="C285" s="98"/>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c r="AR285" s="97"/>
      <c r="AS285" s="97"/>
      <c r="AT285" s="97"/>
      <c r="AU285" s="97"/>
      <c r="AV285" s="97"/>
      <c r="AW285" s="97"/>
      <c r="AX285" s="97"/>
      <c r="AY285" s="97"/>
      <c r="AZ285" s="97"/>
      <c r="BA285" s="97"/>
      <c r="BB285" s="97"/>
      <c r="BC285" s="97"/>
      <c r="BD285" s="97"/>
      <c r="BE285" s="97"/>
      <c r="BF285" s="97"/>
      <c r="BG285" s="97"/>
      <c r="BH285" s="97"/>
      <c r="BI285" s="97"/>
      <c r="BJ285" s="97"/>
      <c r="BK285" s="97"/>
      <c r="BL285" s="97"/>
      <c r="BM285" s="97"/>
      <c r="BN285" s="97"/>
      <c r="BO285" s="97"/>
      <c r="BP285" s="97"/>
      <c r="BQ285" s="97"/>
      <c r="BR285" s="97"/>
      <c r="BS285" s="97"/>
      <c r="BT285" s="97"/>
      <c r="BU285" s="97"/>
      <c r="BV285" s="97"/>
      <c r="BW285" s="97"/>
      <c r="BX285" s="97"/>
      <c r="BY285" s="97"/>
      <c r="BZ285" s="97"/>
      <c r="CA285" s="97"/>
      <c r="CB285" s="97"/>
      <c r="CC285" s="97"/>
      <c r="CD285" s="97"/>
      <c r="CE285" s="97"/>
      <c r="CF285" s="97"/>
      <c r="CG285" s="97"/>
      <c r="CH285" s="97"/>
      <c r="CI285" s="97"/>
      <c r="CJ285" s="97"/>
      <c r="CK285" s="97"/>
      <c r="CL285" s="97"/>
      <c r="CM285" s="97"/>
      <c r="CN285" s="97"/>
      <c r="CO285" s="97"/>
      <c r="CP285" s="97"/>
      <c r="CQ285" s="97"/>
      <c r="CR285" s="97"/>
      <c r="CS285" s="97"/>
      <c r="CT285" s="97"/>
      <c r="CU285" s="97"/>
      <c r="CV285" s="97"/>
      <c r="CW285" s="97"/>
      <c r="CX285" s="97"/>
    </row>
    <row r="286" spans="1:102" ht="12.75">
      <c r="A286" s="97"/>
      <c r="B286" s="98"/>
      <c r="C286" s="98"/>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c r="AR286" s="97"/>
      <c r="AS286" s="97"/>
      <c r="AT286" s="97"/>
      <c r="AU286" s="97"/>
      <c r="AV286" s="97"/>
      <c r="AW286" s="97"/>
      <c r="AX286" s="97"/>
      <c r="AY286" s="97"/>
      <c r="AZ286" s="97"/>
      <c r="BA286" s="97"/>
      <c r="BB286" s="97"/>
      <c r="BC286" s="97"/>
      <c r="BD286" s="97"/>
      <c r="BE286" s="97"/>
      <c r="BF286" s="97"/>
      <c r="BG286" s="97"/>
      <c r="BH286" s="97"/>
      <c r="BI286" s="97"/>
      <c r="BJ286" s="97"/>
      <c r="BK286" s="97"/>
      <c r="BL286" s="97"/>
      <c r="BM286" s="97"/>
      <c r="BN286" s="97"/>
      <c r="BO286" s="97"/>
      <c r="BP286" s="97"/>
      <c r="BQ286" s="97"/>
      <c r="BR286" s="97"/>
      <c r="BS286" s="97"/>
      <c r="BT286" s="97"/>
      <c r="BU286" s="97"/>
      <c r="BV286" s="97"/>
      <c r="BW286" s="97"/>
      <c r="BX286" s="97"/>
      <c r="BY286" s="97"/>
      <c r="BZ286" s="97"/>
      <c r="CA286" s="97"/>
      <c r="CB286" s="97"/>
      <c r="CC286" s="97"/>
      <c r="CD286" s="97"/>
      <c r="CE286" s="97"/>
      <c r="CF286" s="97"/>
      <c r="CG286" s="97"/>
      <c r="CH286" s="97"/>
      <c r="CI286" s="97"/>
      <c r="CJ286" s="97"/>
      <c r="CK286" s="97"/>
      <c r="CL286" s="97"/>
      <c r="CM286" s="97"/>
      <c r="CN286" s="97"/>
      <c r="CO286" s="97"/>
      <c r="CP286" s="97"/>
      <c r="CQ286" s="97"/>
      <c r="CR286" s="97"/>
      <c r="CS286" s="97"/>
      <c r="CT286" s="97"/>
      <c r="CU286" s="97"/>
      <c r="CV286" s="97"/>
      <c r="CW286" s="97"/>
      <c r="CX286" s="97"/>
    </row>
    <row r="287" spans="1:102" ht="12.75">
      <c r="A287" s="97"/>
      <c r="B287" s="98"/>
      <c r="C287" s="98"/>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c r="AR287" s="97"/>
      <c r="AS287" s="97"/>
      <c r="AT287" s="97"/>
      <c r="AU287" s="97"/>
      <c r="AV287" s="97"/>
      <c r="AW287" s="97"/>
      <c r="AX287" s="97"/>
      <c r="AY287" s="97"/>
      <c r="AZ287" s="97"/>
      <c r="BA287" s="97"/>
      <c r="BB287" s="97"/>
      <c r="BC287" s="97"/>
      <c r="BD287" s="97"/>
      <c r="BE287" s="97"/>
      <c r="BF287" s="97"/>
      <c r="BG287" s="97"/>
      <c r="BH287" s="97"/>
      <c r="BI287" s="97"/>
      <c r="BJ287" s="97"/>
      <c r="BK287" s="97"/>
      <c r="BL287" s="97"/>
      <c r="BM287" s="97"/>
      <c r="BN287" s="97"/>
      <c r="BO287" s="97"/>
      <c r="BP287" s="97"/>
      <c r="BQ287" s="97"/>
      <c r="BR287" s="97"/>
      <c r="BS287" s="97"/>
      <c r="BT287" s="97"/>
      <c r="BU287" s="97"/>
      <c r="BV287" s="97"/>
      <c r="BW287" s="97"/>
      <c r="BX287" s="97"/>
      <c r="BY287" s="97"/>
      <c r="BZ287" s="97"/>
      <c r="CA287" s="97"/>
      <c r="CB287" s="97"/>
      <c r="CC287" s="97"/>
      <c r="CD287" s="97"/>
      <c r="CE287" s="97"/>
      <c r="CF287" s="97"/>
      <c r="CG287" s="97"/>
      <c r="CH287" s="97"/>
      <c r="CI287" s="97"/>
      <c r="CJ287" s="97"/>
      <c r="CK287" s="97"/>
      <c r="CL287" s="97"/>
      <c r="CM287" s="97"/>
      <c r="CN287" s="97"/>
      <c r="CO287" s="97"/>
      <c r="CP287" s="97"/>
      <c r="CQ287" s="97"/>
      <c r="CR287" s="97"/>
      <c r="CS287" s="97"/>
      <c r="CT287" s="97"/>
      <c r="CU287" s="97"/>
      <c r="CV287" s="97"/>
      <c r="CW287" s="97"/>
      <c r="CX287" s="97"/>
    </row>
    <row r="288" spans="1:102" ht="12.75">
      <c r="A288" s="97"/>
      <c r="B288" s="98"/>
      <c r="C288" s="98"/>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c r="AR288" s="97"/>
      <c r="AS288" s="97"/>
      <c r="AT288" s="97"/>
      <c r="AU288" s="97"/>
      <c r="AV288" s="97"/>
      <c r="AW288" s="97"/>
      <c r="AX288" s="97"/>
      <c r="AY288" s="97"/>
      <c r="AZ288" s="97"/>
      <c r="BA288" s="97"/>
      <c r="BB288" s="97"/>
      <c r="BC288" s="97"/>
      <c r="BD288" s="97"/>
      <c r="BE288" s="97"/>
      <c r="BF288" s="97"/>
      <c r="BG288" s="97"/>
      <c r="BH288" s="97"/>
      <c r="BI288" s="97"/>
      <c r="BJ288" s="97"/>
      <c r="BK288" s="97"/>
      <c r="BL288" s="97"/>
      <c r="BM288" s="97"/>
      <c r="BN288" s="97"/>
      <c r="BO288" s="97"/>
      <c r="BP288" s="97"/>
      <c r="BQ288" s="97"/>
      <c r="BR288" s="97"/>
      <c r="BS288" s="97"/>
      <c r="BT288" s="97"/>
      <c r="BU288" s="97"/>
      <c r="BV288" s="97"/>
      <c r="BW288" s="97"/>
      <c r="BX288" s="97"/>
      <c r="BY288" s="97"/>
      <c r="BZ288" s="97"/>
      <c r="CA288" s="97"/>
      <c r="CB288" s="97"/>
      <c r="CC288" s="97"/>
      <c r="CD288" s="97"/>
      <c r="CE288" s="97"/>
      <c r="CF288" s="97"/>
      <c r="CG288" s="97"/>
      <c r="CH288" s="97"/>
      <c r="CI288" s="97"/>
      <c r="CJ288" s="97"/>
      <c r="CK288" s="97"/>
      <c r="CL288" s="97"/>
      <c r="CM288" s="97"/>
      <c r="CN288" s="97"/>
      <c r="CO288" s="97"/>
      <c r="CP288" s="97"/>
      <c r="CQ288" s="97"/>
      <c r="CR288" s="97"/>
      <c r="CS288" s="97"/>
      <c r="CT288" s="97"/>
      <c r="CU288" s="97"/>
      <c r="CV288" s="97"/>
      <c r="CW288" s="97"/>
      <c r="CX288" s="97"/>
    </row>
    <row r="289" spans="1:102" ht="12.75">
      <c r="A289" s="97"/>
      <c r="B289" s="98"/>
      <c r="C289" s="98"/>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7"/>
      <c r="AY289" s="97"/>
      <c r="AZ289" s="97"/>
      <c r="BA289" s="97"/>
      <c r="BB289" s="97"/>
      <c r="BC289" s="97"/>
      <c r="BD289" s="97"/>
      <c r="BE289" s="97"/>
      <c r="BF289" s="97"/>
      <c r="BG289" s="97"/>
      <c r="BH289" s="97"/>
      <c r="BI289" s="97"/>
      <c r="BJ289" s="97"/>
      <c r="BK289" s="97"/>
      <c r="BL289" s="97"/>
      <c r="BM289" s="97"/>
      <c r="BN289" s="97"/>
      <c r="BO289" s="97"/>
      <c r="BP289" s="97"/>
      <c r="BQ289" s="97"/>
      <c r="BR289" s="97"/>
      <c r="BS289" s="97"/>
      <c r="BT289" s="97"/>
      <c r="BU289" s="97"/>
      <c r="BV289" s="97"/>
      <c r="BW289" s="97"/>
      <c r="BX289" s="97"/>
      <c r="BY289" s="97"/>
      <c r="BZ289" s="97"/>
      <c r="CA289" s="97"/>
      <c r="CB289" s="97"/>
      <c r="CC289" s="97"/>
      <c r="CD289" s="97"/>
      <c r="CE289" s="97"/>
      <c r="CF289" s="97"/>
      <c r="CG289" s="97"/>
      <c r="CH289" s="97"/>
      <c r="CI289" s="97"/>
      <c r="CJ289" s="97"/>
      <c r="CK289" s="97"/>
      <c r="CL289" s="97"/>
      <c r="CM289" s="97"/>
      <c r="CN289" s="97"/>
      <c r="CO289" s="97"/>
      <c r="CP289" s="97"/>
      <c r="CQ289" s="97"/>
      <c r="CR289" s="97"/>
      <c r="CS289" s="97"/>
      <c r="CT289" s="97"/>
      <c r="CU289" s="97"/>
      <c r="CV289" s="97"/>
      <c r="CW289" s="97"/>
      <c r="CX289" s="97"/>
    </row>
    <row r="290" spans="1:102" ht="12.75">
      <c r="A290" s="97"/>
      <c r="B290" s="98"/>
      <c r="C290" s="98"/>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c r="AR290" s="97"/>
      <c r="AS290" s="97"/>
      <c r="AT290" s="97"/>
      <c r="AU290" s="97"/>
      <c r="AV290" s="97"/>
      <c r="AW290" s="97"/>
      <c r="AX290" s="97"/>
      <c r="AY290" s="97"/>
      <c r="AZ290" s="97"/>
      <c r="BA290" s="97"/>
      <c r="BB290" s="97"/>
      <c r="BC290" s="97"/>
      <c r="BD290" s="97"/>
      <c r="BE290" s="97"/>
      <c r="BF290" s="97"/>
      <c r="BG290" s="97"/>
      <c r="BH290" s="97"/>
      <c r="BI290" s="97"/>
      <c r="BJ290" s="97"/>
      <c r="BK290" s="97"/>
      <c r="BL290" s="97"/>
      <c r="BM290" s="97"/>
      <c r="BN290" s="97"/>
      <c r="BO290" s="97"/>
      <c r="BP290" s="97"/>
      <c r="BQ290" s="97"/>
      <c r="BR290" s="97"/>
      <c r="BS290" s="97"/>
      <c r="BT290" s="97"/>
      <c r="BU290" s="97"/>
      <c r="BV290" s="97"/>
      <c r="BW290" s="97"/>
      <c r="BX290" s="97"/>
      <c r="BY290" s="97"/>
      <c r="BZ290" s="97"/>
      <c r="CA290" s="97"/>
      <c r="CB290" s="97"/>
      <c r="CC290" s="97"/>
      <c r="CD290" s="97"/>
      <c r="CE290" s="97"/>
      <c r="CF290" s="97"/>
      <c r="CG290" s="97"/>
      <c r="CH290" s="97"/>
      <c r="CI290" s="97"/>
      <c r="CJ290" s="97"/>
      <c r="CK290" s="97"/>
      <c r="CL290" s="97"/>
      <c r="CM290" s="97"/>
      <c r="CN290" s="97"/>
      <c r="CO290" s="97"/>
      <c r="CP290" s="97"/>
      <c r="CQ290" s="97"/>
      <c r="CR290" s="97"/>
      <c r="CS290" s="97"/>
      <c r="CT290" s="97"/>
      <c r="CU290" s="97"/>
      <c r="CV290" s="97"/>
      <c r="CW290" s="97"/>
      <c r="CX290" s="97"/>
    </row>
    <row r="291" spans="1:102" ht="12.75">
      <c r="A291" s="97"/>
      <c r="B291" s="98"/>
      <c r="C291" s="98"/>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c r="BZ291" s="97"/>
      <c r="CA291" s="97"/>
      <c r="CB291" s="97"/>
      <c r="CC291" s="97"/>
      <c r="CD291" s="97"/>
      <c r="CE291" s="97"/>
      <c r="CF291" s="97"/>
      <c r="CG291" s="97"/>
      <c r="CH291" s="97"/>
      <c r="CI291" s="97"/>
      <c r="CJ291" s="97"/>
      <c r="CK291" s="97"/>
      <c r="CL291" s="97"/>
      <c r="CM291" s="97"/>
      <c r="CN291" s="97"/>
      <c r="CO291" s="97"/>
      <c r="CP291" s="97"/>
      <c r="CQ291" s="97"/>
      <c r="CR291" s="97"/>
      <c r="CS291" s="97"/>
      <c r="CT291" s="97"/>
      <c r="CU291" s="97"/>
      <c r="CV291" s="97"/>
      <c r="CW291" s="97"/>
      <c r="CX291" s="97"/>
    </row>
    <row r="292" spans="1:102" ht="12.75">
      <c r="A292" s="97"/>
      <c r="B292" s="98"/>
      <c r="C292" s="98"/>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c r="AR292" s="97"/>
      <c r="AS292" s="97"/>
      <c r="AT292" s="97"/>
      <c r="AU292" s="97"/>
      <c r="AV292" s="97"/>
      <c r="AW292" s="97"/>
      <c r="AX292" s="97"/>
      <c r="AY292" s="97"/>
      <c r="AZ292" s="97"/>
      <c r="BA292" s="97"/>
      <c r="BB292" s="97"/>
      <c r="BC292" s="97"/>
      <c r="BD292" s="97"/>
      <c r="BE292" s="97"/>
      <c r="BF292" s="97"/>
      <c r="BG292" s="97"/>
      <c r="BH292" s="97"/>
      <c r="BI292" s="97"/>
      <c r="BJ292" s="97"/>
      <c r="BK292" s="97"/>
      <c r="BL292" s="97"/>
      <c r="BM292" s="97"/>
      <c r="BN292" s="97"/>
      <c r="BO292" s="97"/>
      <c r="BP292" s="97"/>
      <c r="BQ292" s="97"/>
      <c r="BR292" s="97"/>
      <c r="BS292" s="97"/>
      <c r="BT292" s="97"/>
      <c r="BU292" s="97"/>
      <c r="BV292" s="97"/>
      <c r="BW292" s="97"/>
      <c r="BX292" s="97"/>
      <c r="BY292" s="97"/>
      <c r="BZ292" s="97"/>
      <c r="CA292" s="97"/>
      <c r="CB292" s="97"/>
      <c r="CC292" s="97"/>
      <c r="CD292" s="97"/>
      <c r="CE292" s="97"/>
      <c r="CF292" s="97"/>
      <c r="CG292" s="97"/>
      <c r="CH292" s="97"/>
      <c r="CI292" s="97"/>
      <c r="CJ292" s="97"/>
      <c r="CK292" s="97"/>
      <c r="CL292" s="97"/>
      <c r="CM292" s="97"/>
      <c r="CN292" s="97"/>
      <c r="CO292" s="97"/>
      <c r="CP292" s="97"/>
      <c r="CQ292" s="97"/>
      <c r="CR292" s="97"/>
      <c r="CS292" s="97"/>
      <c r="CT292" s="97"/>
      <c r="CU292" s="97"/>
      <c r="CV292" s="97"/>
      <c r="CW292" s="97"/>
      <c r="CX292" s="97"/>
    </row>
    <row r="293" spans="1:102" ht="12.75">
      <c r="A293" s="97"/>
      <c r="B293" s="98"/>
      <c r="C293" s="98"/>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c r="AR293" s="97"/>
      <c r="AS293" s="97"/>
      <c r="AT293" s="97"/>
      <c r="AU293" s="97"/>
      <c r="AV293" s="97"/>
      <c r="AW293" s="97"/>
      <c r="AX293" s="97"/>
      <c r="AY293" s="97"/>
      <c r="AZ293" s="97"/>
      <c r="BA293" s="97"/>
      <c r="BB293" s="97"/>
      <c r="BC293" s="97"/>
      <c r="BD293" s="97"/>
      <c r="BE293" s="97"/>
      <c r="BF293" s="97"/>
      <c r="BG293" s="97"/>
      <c r="BH293" s="97"/>
      <c r="BI293" s="97"/>
      <c r="BJ293" s="97"/>
      <c r="BK293" s="97"/>
      <c r="BL293" s="97"/>
      <c r="BM293" s="97"/>
      <c r="BN293" s="97"/>
      <c r="BO293" s="97"/>
      <c r="BP293" s="97"/>
      <c r="BQ293" s="97"/>
      <c r="BR293" s="97"/>
      <c r="BS293" s="97"/>
      <c r="BT293" s="97"/>
      <c r="BU293" s="97"/>
      <c r="BV293" s="97"/>
      <c r="BW293" s="97"/>
      <c r="BX293" s="97"/>
      <c r="BY293" s="97"/>
      <c r="BZ293" s="97"/>
      <c r="CA293" s="97"/>
      <c r="CB293" s="97"/>
      <c r="CC293" s="97"/>
      <c r="CD293" s="97"/>
      <c r="CE293" s="97"/>
      <c r="CF293" s="97"/>
      <c r="CG293" s="97"/>
      <c r="CH293" s="97"/>
      <c r="CI293" s="97"/>
      <c r="CJ293" s="97"/>
      <c r="CK293" s="97"/>
      <c r="CL293" s="97"/>
      <c r="CM293" s="97"/>
      <c r="CN293" s="97"/>
      <c r="CO293" s="97"/>
      <c r="CP293" s="97"/>
      <c r="CQ293" s="97"/>
      <c r="CR293" s="97"/>
      <c r="CS293" s="97"/>
      <c r="CT293" s="97"/>
      <c r="CU293" s="97"/>
      <c r="CV293" s="97"/>
      <c r="CW293" s="97"/>
      <c r="CX293" s="97"/>
    </row>
    <row r="294" spans="1:102" ht="12.75">
      <c r="A294" s="97"/>
      <c r="B294" s="98"/>
      <c r="C294" s="98"/>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c r="AR294" s="97"/>
      <c r="AS294" s="97"/>
      <c r="AT294" s="97"/>
      <c r="AU294" s="97"/>
      <c r="AV294" s="97"/>
      <c r="AW294" s="97"/>
      <c r="AX294" s="97"/>
      <c r="AY294" s="97"/>
      <c r="AZ294" s="97"/>
      <c r="BA294" s="97"/>
      <c r="BB294" s="97"/>
      <c r="BC294" s="97"/>
      <c r="BD294" s="97"/>
      <c r="BE294" s="97"/>
      <c r="BF294" s="97"/>
      <c r="BG294" s="97"/>
      <c r="BH294" s="97"/>
      <c r="BI294" s="97"/>
      <c r="BJ294" s="97"/>
      <c r="BK294" s="97"/>
      <c r="BL294" s="97"/>
      <c r="BM294" s="97"/>
      <c r="BN294" s="97"/>
      <c r="BO294" s="97"/>
      <c r="BP294" s="97"/>
      <c r="BQ294" s="97"/>
      <c r="BR294" s="97"/>
      <c r="BS294" s="97"/>
      <c r="BT294" s="97"/>
      <c r="BU294" s="97"/>
      <c r="BV294" s="97"/>
      <c r="BW294" s="97"/>
      <c r="BX294" s="97"/>
      <c r="BY294" s="97"/>
      <c r="BZ294" s="97"/>
      <c r="CA294" s="97"/>
      <c r="CB294" s="97"/>
      <c r="CC294" s="97"/>
      <c r="CD294" s="97"/>
      <c r="CE294" s="97"/>
      <c r="CF294" s="97"/>
      <c r="CG294" s="97"/>
      <c r="CH294" s="97"/>
      <c r="CI294" s="97"/>
      <c r="CJ294" s="97"/>
      <c r="CK294" s="97"/>
      <c r="CL294" s="97"/>
      <c r="CM294" s="97"/>
      <c r="CN294" s="97"/>
      <c r="CO294" s="97"/>
      <c r="CP294" s="97"/>
      <c r="CQ294" s="97"/>
      <c r="CR294" s="97"/>
      <c r="CS294" s="97"/>
      <c r="CT294" s="97"/>
      <c r="CU294" s="97"/>
      <c r="CV294" s="97"/>
      <c r="CW294" s="97"/>
      <c r="CX294" s="97"/>
    </row>
    <row r="295" spans="1:102" ht="12.75">
      <c r="A295" s="97"/>
      <c r="B295" s="98"/>
      <c r="C295" s="98"/>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c r="AR295" s="97"/>
      <c r="AS295" s="97"/>
      <c r="AT295" s="97"/>
      <c r="AU295" s="97"/>
      <c r="AV295" s="97"/>
      <c r="AW295" s="97"/>
      <c r="AX295" s="97"/>
      <c r="AY295" s="97"/>
      <c r="AZ295" s="97"/>
      <c r="BA295" s="97"/>
      <c r="BB295" s="97"/>
      <c r="BC295" s="97"/>
      <c r="BD295" s="97"/>
      <c r="BE295" s="97"/>
      <c r="BF295" s="97"/>
      <c r="BG295" s="97"/>
      <c r="BH295" s="97"/>
      <c r="BI295" s="97"/>
      <c r="BJ295" s="97"/>
      <c r="BK295" s="97"/>
      <c r="BL295" s="97"/>
      <c r="BM295" s="97"/>
      <c r="BN295" s="97"/>
      <c r="BO295" s="97"/>
      <c r="BP295" s="97"/>
      <c r="BQ295" s="97"/>
      <c r="BR295" s="97"/>
      <c r="BS295" s="97"/>
      <c r="BT295" s="97"/>
      <c r="BU295" s="97"/>
      <c r="BV295" s="97"/>
      <c r="BW295" s="97"/>
      <c r="BX295" s="97"/>
      <c r="BY295" s="97"/>
      <c r="BZ295" s="97"/>
      <c r="CA295" s="97"/>
      <c r="CB295" s="97"/>
      <c r="CC295" s="97"/>
      <c r="CD295" s="97"/>
      <c r="CE295" s="97"/>
      <c r="CF295" s="97"/>
      <c r="CG295" s="97"/>
      <c r="CH295" s="97"/>
      <c r="CI295" s="97"/>
      <c r="CJ295" s="97"/>
      <c r="CK295" s="97"/>
      <c r="CL295" s="97"/>
      <c r="CM295" s="97"/>
      <c r="CN295" s="97"/>
      <c r="CO295" s="97"/>
      <c r="CP295" s="97"/>
      <c r="CQ295" s="97"/>
      <c r="CR295" s="97"/>
      <c r="CS295" s="97"/>
      <c r="CT295" s="97"/>
      <c r="CU295" s="97"/>
      <c r="CV295" s="97"/>
      <c r="CW295" s="97"/>
      <c r="CX295" s="97"/>
    </row>
    <row r="296" spans="1:102" ht="12.75">
      <c r="A296" s="97"/>
      <c r="B296" s="98"/>
      <c r="C296" s="98"/>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c r="AR296" s="97"/>
      <c r="AS296" s="97"/>
      <c r="AT296" s="97"/>
      <c r="AU296" s="97"/>
      <c r="AV296" s="97"/>
      <c r="AW296" s="97"/>
      <c r="AX296" s="97"/>
      <c r="AY296" s="97"/>
      <c r="AZ296" s="97"/>
      <c r="BA296" s="97"/>
      <c r="BB296" s="97"/>
      <c r="BC296" s="97"/>
      <c r="BD296" s="97"/>
      <c r="BE296" s="97"/>
      <c r="BF296" s="97"/>
      <c r="BG296" s="97"/>
      <c r="BH296" s="97"/>
      <c r="BI296" s="97"/>
      <c r="BJ296" s="97"/>
      <c r="BK296" s="97"/>
      <c r="BL296" s="97"/>
      <c r="BM296" s="97"/>
      <c r="BN296" s="97"/>
      <c r="BO296" s="97"/>
      <c r="BP296" s="97"/>
      <c r="BQ296" s="97"/>
      <c r="BR296" s="97"/>
      <c r="BS296" s="97"/>
      <c r="BT296" s="97"/>
      <c r="BU296" s="97"/>
      <c r="BV296" s="97"/>
      <c r="BW296" s="97"/>
      <c r="BX296" s="97"/>
      <c r="BY296" s="97"/>
      <c r="BZ296" s="97"/>
      <c r="CA296" s="97"/>
      <c r="CB296" s="97"/>
      <c r="CC296" s="97"/>
      <c r="CD296" s="97"/>
      <c r="CE296" s="97"/>
      <c r="CF296" s="97"/>
      <c r="CG296" s="97"/>
      <c r="CH296" s="97"/>
      <c r="CI296" s="97"/>
      <c r="CJ296" s="97"/>
      <c r="CK296" s="97"/>
      <c r="CL296" s="97"/>
      <c r="CM296" s="97"/>
      <c r="CN296" s="97"/>
      <c r="CO296" s="97"/>
      <c r="CP296" s="97"/>
      <c r="CQ296" s="97"/>
      <c r="CR296" s="97"/>
      <c r="CS296" s="97"/>
      <c r="CT296" s="97"/>
      <c r="CU296" s="97"/>
      <c r="CV296" s="97"/>
      <c r="CW296" s="97"/>
      <c r="CX296" s="97"/>
    </row>
    <row r="297" spans="1:102" ht="12.75">
      <c r="A297" s="97"/>
      <c r="B297" s="98"/>
      <c r="C297" s="98"/>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c r="AR297" s="97"/>
      <c r="AS297" s="97"/>
      <c r="AT297" s="97"/>
      <c r="AU297" s="97"/>
      <c r="AV297" s="97"/>
      <c r="AW297" s="97"/>
      <c r="AX297" s="97"/>
      <c r="AY297" s="97"/>
      <c r="AZ297" s="97"/>
      <c r="BA297" s="97"/>
      <c r="BB297" s="97"/>
      <c r="BC297" s="97"/>
      <c r="BD297" s="97"/>
      <c r="BE297" s="97"/>
      <c r="BF297" s="97"/>
      <c r="BG297" s="97"/>
      <c r="BH297" s="97"/>
      <c r="BI297" s="97"/>
      <c r="BJ297" s="97"/>
      <c r="BK297" s="97"/>
      <c r="BL297" s="97"/>
      <c r="BM297" s="97"/>
      <c r="BN297" s="97"/>
      <c r="BO297" s="97"/>
      <c r="BP297" s="97"/>
      <c r="BQ297" s="97"/>
      <c r="BR297" s="97"/>
      <c r="BS297" s="97"/>
      <c r="BT297" s="97"/>
      <c r="BU297" s="97"/>
      <c r="BV297" s="97"/>
      <c r="BW297" s="97"/>
      <c r="BX297" s="97"/>
      <c r="BY297" s="97"/>
      <c r="BZ297" s="97"/>
      <c r="CA297" s="97"/>
      <c r="CB297" s="97"/>
      <c r="CC297" s="97"/>
      <c r="CD297" s="97"/>
      <c r="CE297" s="97"/>
      <c r="CF297" s="97"/>
      <c r="CG297" s="97"/>
      <c r="CH297" s="97"/>
      <c r="CI297" s="97"/>
      <c r="CJ297" s="97"/>
      <c r="CK297" s="97"/>
      <c r="CL297" s="97"/>
      <c r="CM297" s="97"/>
      <c r="CN297" s="97"/>
      <c r="CO297" s="97"/>
      <c r="CP297" s="97"/>
      <c r="CQ297" s="97"/>
      <c r="CR297" s="97"/>
      <c r="CS297" s="97"/>
      <c r="CT297" s="97"/>
      <c r="CU297" s="97"/>
      <c r="CV297" s="97"/>
      <c r="CW297" s="97"/>
      <c r="CX297" s="97"/>
    </row>
    <row r="298" spans="1:102" ht="12.75">
      <c r="A298" s="97"/>
      <c r="B298" s="98"/>
      <c r="C298" s="98"/>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7"/>
      <c r="BC298" s="97"/>
      <c r="BD298" s="97"/>
      <c r="BE298" s="97"/>
      <c r="BF298" s="97"/>
      <c r="BG298" s="97"/>
      <c r="BH298" s="97"/>
      <c r="BI298" s="97"/>
      <c r="BJ298" s="97"/>
      <c r="BK298" s="97"/>
      <c r="BL298" s="97"/>
      <c r="BM298" s="97"/>
      <c r="BN298" s="97"/>
      <c r="BO298" s="97"/>
      <c r="BP298" s="97"/>
      <c r="BQ298" s="97"/>
      <c r="BR298" s="97"/>
      <c r="BS298" s="97"/>
      <c r="BT298" s="97"/>
      <c r="BU298" s="97"/>
      <c r="BV298" s="97"/>
      <c r="BW298" s="97"/>
      <c r="BX298" s="97"/>
      <c r="BY298" s="97"/>
      <c r="BZ298" s="97"/>
      <c r="CA298" s="97"/>
      <c r="CB298" s="97"/>
      <c r="CC298" s="97"/>
      <c r="CD298" s="97"/>
      <c r="CE298" s="97"/>
      <c r="CF298" s="97"/>
      <c r="CG298" s="97"/>
      <c r="CH298" s="97"/>
      <c r="CI298" s="97"/>
      <c r="CJ298" s="97"/>
      <c r="CK298" s="97"/>
      <c r="CL298" s="97"/>
      <c r="CM298" s="97"/>
      <c r="CN298" s="97"/>
      <c r="CO298" s="97"/>
      <c r="CP298" s="97"/>
      <c r="CQ298" s="97"/>
      <c r="CR298" s="97"/>
      <c r="CS298" s="97"/>
      <c r="CT298" s="97"/>
      <c r="CU298" s="97"/>
      <c r="CV298" s="97"/>
      <c r="CW298" s="97"/>
      <c r="CX298" s="97"/>
    </row>
    <row r="299" spans="1:102" ht="12.75">
      <c r="A299" s="97"/>
      <c r="B299" s="98"/>
      <c r="C299" s="98"/>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c r="AR299" s="97"/>
      <c r="AS299" s="97"/>
      <c r="AT299" s="97"/>
      <c r="AU299" s="97"/>
      <c r="AV299" s="97"/>
      <c r="AW299" s="97"/>
      <c r="AX299" s="97"/>
      <c r="AY299" s="97"/>
      <c r="AZ299" s="97"/>
      <c r="BA299" s="97"/>
      <c r="BB299" s="97"/>
      <c r="BC299" s="97"/>
      <c r="BD299" s="97"/>
      <c r="BE299" s="97"/>
      <c r="BF299" s="97"/>
      <c r="BG299" s="97"/>
      <c r="BH299" s="97"/>
      <c r="BI299" s="97"/>
      <c r="BJ299" s="97"/>
      <c r="BK299" s="97"/>
      <c r="BL299" s="97"/>
      <c r="BM299" s="97"/>
      <c r="BN299" s="97"/>
      <c r="BO299" s="97"/>
      <c r="BP299" s="97"/>
      <c r="BQ299" s="97"/>
      <c r="BR299" s="97"/>
      <c r="BS299" s="97"/>
      <c r="BT299" s="97"/>
      <c r="BU299" s="97"/>
      <c r="BV299" s="97"/>
      <c r="BW299" s="97"/>
      <c r="BX299" s="97"/>
      <c r="BY299" s="97"/>
      <c r="BZ299" s="97"/>
      <c r="CA299" s="97"/>
      <c r="CB299" s="97"/>
      <c r="CC299" s="97"/>
      <c r="CD299" s="97"/>
      <c r="CE299" s="97"/>
      <c r="CF299" s="97"/>
      <c r="CG299" s="97"/>
      <c r="CH299" s="97"/>
      <c r="CI299" s="97"/>
      <c r="CJ299" s="97"/>
      <c r="CK299" s="97"/>
      <c r="CL299" s="97"/>
      <c r="CM299" s="97"/>
      <c r="CN299" s="97"/>
      <c r="CO299" s="97"/>
      <c r="CP299" s="97"/>
      <c r="CQ299" s="97"/>
      <c r="CR299" s="97"/>
      <c r="CS299" s="97"/>
      <c r="CT299" s="97"/>
      <c r="CU299" s="97"/>
      <c r="CV299" s="97"/>
      <c r="CW299" s="97"/>
      <c r="CX299" s="97"/>
    </row>
    <row r="300" spans="1:102" ht="12.75">
      <c r="A300" s="97"/>
      <c r="B300" s="98"/>
      <c r="C300" s="98"/>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97"/>
      <c r="BU300" s="97"/>
      <c r="BV300" s="97"/>
      <c r="BW300" s="97"/>
      <c r="BX300" s="97"/>
      <c r="BY300" s="97"/>
      <c r="BZ300" s="97"/>
      <c r="CA300" s="97"/>
      <c r="CB300" s="97"/>
      <c r="CC300" s="97"/>
      <c r="CD300" s="97"/>
      <c r="CE300" s="97"/>
      <c r="CF300" s="97"/>
      <c r="CG300" s="97"/>
      <c r="CH300" s="97"/>
      <c r="CI300" s="97"/>
      <c r="CJ300" s="97"/>
      <c r="CK300" s="97"/>
      <c r="CL300" s="97"/>
      <c r="CM300" s="97"/>
      <c r="CN300" s="97"/>
      <c r="CO300" s="97"/>
      <c r="CP300" s="97"/>
      <c r="CQ300" s="97"/>
      <c r="CR300" s="97"/>
      <c r="CS300" s="97"/>
      <c r="CT300" s="97"/>
      <c r="CU300" s="97"/>
      <c r="CV300" s="97"/>
      <c r="CW300" s="97"/>
      <c r="CX300" s="97"/>
    </row>
    <row r="301" spans="1:102" ht="12.75">
      <c r="A301" s="97"/>
      <c r="B301" s="98"/>
      <c r="C301" s="98"/>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c r="AG301" s="97"/>
      <c r="AH301" s="97"/>
      <c r="AI301" s="97"/>
      <c r="AJ301" s="97"/>
      <c r="AK301" s="97"/>
      <c r="AL301" s="97"/>
      <c r="AM301" s="97"/>
      <c r="AN301" s="97"/>
      <c r="AO301" s="97"/>
      <c r="AP301" s="97"/>
      <c r="AQ301" s="97"/>
      <c r="AR301" s="97"/>
      <c r="AS301" s="97"/>
      <c r="AT301" s="97"/>
      <c r="AU301" s="97"/>
      <c r="AV301" s="97"/>
      <c r="AW301" s="97"/>
      <c r="AX301" s="97"/>
      <c r="AY301" s="97"/>
      <c r="AZ301" s="97"/>
      <c r="BA301" s="97"/>
      <c r="BB301" s="97"/>
      <c r="BC301" s="97"/>
      <c r="BD301" s="97"/>
      <c r="BE301" s="97"/>
      <c r="BF301" s="97"/>
      <c r="BG301" s="97"/>
      <c r="BH301" s="97"/>
      <c r="BI301" s="97"/>
      <c r="BJ301" s="97"/>
      <c r="BK301" s="97"/>
      <c r="BL301" s="97"/>
      <c r="BM301" s="97"/>
      <c r="BN301" s="97"/>
      <c r="BO301" s="97"/>
      <c r="BP301" s="97"/>
      <c r="BQ301" s="97"/>
      <c r="BR301" s="97"/>
      <c r="BS301" s="97"/>
      <c r="BT301" s="97"/>
      <c r="BU301" s="97"/>
      <c r="BV301" s="97"/>
      <c r="BW301" s="97"/>
      <c r="BX301" s="97"/>
      <c r="BY301" s="97"/>
      <c r="BZ301" s="97"/>
      <c r="CA301" s="97"/>
      <c r="CB301" s="97"/>
      <c r="CC301" s="97"/>
      <c r="CD301" s="97"/>
      <c r="CE301" s="97"/>
      <c r="CF301" s="97"/>
      <c r="CG301" s="97"/>
      <c r="CH301" s="97"/>
      <c r="CI301" s="97"/>
      <c r="CJ301" s="97"/>
      <c r="CK301" s="97"/>
      <c r="CL301" s="97"/>
      <c r="CM301" s="97"/>
      <c r="CN301" s="97"/>
      <c r="CO301" s="97"/>
      <c r="CP301" s="97"/>
      <c r="CQ301" s="97"/>
      <c r="CR301" s="97"/>
      <c r="CS301" s="97"/>
      <c r="CT301" s="97"/>
      <c r="CU301" s="97"/>
      <c r="CV301" s="97"/>
      <c r="CW301" s="97"/>
      <c r="CX301" s="97"/>
    </row>
    <row r="302" spans="1:102" ht="12.75">
      <c r="A302" s="97"/>
      <c r="B302" s="98"/>
      <c r="C302" s="98"/>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c r="AG302" s="97"/>
      <c r="AH302" s="97"/>
      <c r="AI302" s="97"/>
      <c r="AJ302" s="97"/>
      <c r="AK302" s="97"/>
      <c r="AL302" s="97"/>
      <c r="AM302" s="97"/>
      <c r="AN302" s="97"/>
      <c r="AO302" s="97"/>
      <c r="AP302" s="97"/>
      <c r="AQ302" s="97"/>
      <c r="AR302" s="97"/>
      <c r="AS302" s="97"/>
      <c r="AT302" s="97"/>
      <c r="AU302" s="97"/>
      <c r="AV302" s="97"/>
      <c r="AW302" s="97"/>
      <c r="AX302" s="97"/>
      <c r="AY302" s="97"/>
      <c r="AZ302" s="97"/>
      <c r="BA302" s="97"/>
      <c r="BB302" s="97"/>
      <c r="BC302" s="97"/>
      <c r="BD302" s="97"/>
      <c r="BE302" s="97"/>
      <c r="BF302" s="97"/>
      <c r="BG302" s="97"/>
      <c r="BH302" s="97"/>
      <c r="BI302" s="97"/>
      <c r="BJ302" s="97"/>
      <c r="BK302" s="97"/>
      <c r="BL302" s="97"/>
      <c r="BM302" s="97"/>
      <c r="BN302" s="97"/>
      <c r="BO302" s="97"/>
      <c r="BP302" s="97"/>
      <c r="BQ302" s="97"/>
      <c r="BR302" s="97"/>
      <c r="BS302" s="97"/>
      <c r="BT302" s="97"/>
      <c r="BU302" s="97"/>
      <c r="BV302" s="97"/>
      <c r="BW302" s="97"/>
      <c r="BX302" s="97"/>
      <c r="BY302" s="97"/>
      <c r="BZ302" s="97"/>
      <c r="CA302" s="97"/>
      <c r="CB302" s="97"/>
      <c r="CC302" s="97"/>
      <c r="CD302" s="97"/>
      <c r="CE302" s="97"/>
      <c r="CF302" s="97"/>
      <c r="CG302" s="97"/>
      <c r="CH302" s="97"/>
      <c r="CI302" s="97"/>
      <c r="CJ302" s="97"/>
      <c r="CK302" s="97"/>
      <c r="CL302" s="97"/>
      <c r="CM302" s="97"/>
      <c r="CN302" s="97"/>
      <c r="CO302" s="97"/>
      <c r="CP302" s="97"/>
      <c r="CQ302" s="97"/>
      <c r="CR302" s="97"/>
      <c r="CS302" s="97"/>
      <c r="CT302" s="97"/>
      <c r="CU302" s="97"/>
      <c r="CV302" s="97"/>
      <c r="CW302" s="97"/>
      <c r="CX302" s="97"/>
    </row>
    <row r="303" spans="1:102" ht="12.75">
      <c r="A303" s="97"/>
      <c r="B303" s="98"/>
      <c r="C303" s="98"/>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c r="AG303" s="97"/>
      <c r="AH303" s="97"/>
      <c r="AI303" s="97"/>
      <c r="AJ303" s="97"/>
      <c r="AK303" s="97"/>
      <c r="AL303" s="97"/>
      <c r="AM303" s="97"/>
      <c r="AN303" s="97"/>
      <c r="AO303" s="97"/>
      <c r="AP303" s="97"/>
      <c r="AQ303" s="97"/>
      <c r="AR303" s="97"/>
      <c r="AS303" s="97"/>
      <c r="AT303" s="97"/>
      <c r="AU303" s="97"/>
      <c r="AV303" s="97"/>
      <c r="AW303" s="97"/>
      <c r="AX303" s="97"/>
      <c r="AY303" s="97"/>
      <c r="AZ303" s="97"/>
      <c r="BA303" s="97"/>
      <c r="BB303" s="97"/>
      <c r="BC303" s="97"/>
      <c r="BD303" s="97"/>
      <c r="BE303" s="97"/>
      <c r="BF303" s="97"/>
      <c r="BG303" s="97"/>
      <c r="BH303" s="97"/>
      <c r="BI303" s="97"/>
      <c r="BJ303" s="97"/>
      <c r="BK303" s="97"/>
      <c r="BL303" s="97"/>
      <c r="BM303" s="97"/>
      <c r="BN303" s="97"/>
      <c r="BO303" s="97"/>
      <c r="BP303" s="97"/>
      <c r="BQ303" s="97"/>
      <c r="BR303" s="97"/>
      <c r="BS303" s="97"/>
      <c r="BT303" s="97"/>
      <c r="BU303" s="97"/>
      <c r="BV303" s="97"/>
      <c r="BW303" s="97"/>
      <c r="BX303" s="97"/>
      <c r="BY303" s="97"/>
      <c r="BZ303" s="97"/>
      <c r="CA303" s="97"/>
      <c r="CB303" s="97"/>
      <c r="CC303" s="97"/>
      <c r="CD303" s="97"/>
      <c r="CE303" s="97"/>
      <c r="CF303" s="97"/>
      <c r="CG303" s="97"/>
      <c r="CH303" s="97"/>
      <c r="CI303" s="97"/>
      <c r="CJ303" s="97"/>
      <c r="CK303" s="97"/>
      <c r="CL303" s="97"/>
      <c r="CM303" s="97"/>
      <c r="CN303" s="97"/>
      <c r="CO303" s="97"/>
      <c r="CP303" s="97"/>
      <c r="CQ303" s="97"/>
      <c r="CR303" s="97"/>
      <c r="CS303" s="97"/>
      <c r="CT303" s="97"/>
      <c r="CU303" s="97"/>
      <c r="CV303" s="97"/>
      <c r="CW303" s="97"/>
      <c r="CX303" s="97"/>
    </row>
    <row r="304" spans="1:102" ht="12.75">
      <c r="A304" s="97"/>
      <c r="B304" s="98"/>
      <c r="C304" s="98"/>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c r="AG304" s="97"/>
      <c r="AH304" s="97"/>
      <c r="AI304" s="97"/>
      <c r="AJ304" s="97"/>
      <c r="AK304" s="97"/>
      <c r="AL304" s="97"/>
      <c r="AM304" s="97"/>
      <c r="AN304" s="97"/>
      <c r="AO304" s="97"/>
      <c r="AP304" s="97"/>
      <c r="AQ304" s="97"/>
      <c r="AR304" s="97"/>
      <c r="AS304" s="97"/>
      <c r="AT304" s="97"/>
      <c r="AU304" s="97"/>
      <c r="AV304" s="97"/>
      <c r="AW304" s="97"/>
      <c r="AX304" s="97"/>
      <c r="AY304" s="97"/>
      <c r="AZ304" s="97"/>
      <c r="BA304" s="97"/>
      <c r="BB304" s="97"/>
      <c r="BC304" s="97"/>
      <c r="BD304" s="97"/>
      <c r="BE304" s="97"/>
      <c r="BF304" s="97"/>
      <c r="BG304" s="97"/>
      <c r="BH304" s="97"/>
      <c r="BI304" s="97"/>
      <c r="BJ304" s="97"/>
      <c r="BK304" s="97"/>
      <c r="BL304" s="97"/>
      <c r="BM304" s="97"/>
      <c r="BN304" s="97"/>
      <c r="BO304" s="97"/>
      <c r="BP304" s="97"/>
      <c r="BQ304" s="97"/>
      <c r="BR304" s="97"/>
      <c r="BS304" s="97"/>
      <c r="BT304" s="97"/>
      <c r="BU304" s="97"/>
      <c r="BV304" s="97"/>
      <c r="BW304" s="97"/>
      <c r="BX304" s="97"/>
      <c r="BY304" s="97"/>
      <c r="BZ304" s="97"/>
      <c r="CA304" s="97"/>
      <c r="CB304" s="97"/>
      <c r="CC304" s="97"/>
      <c r="CD304" s="97"/>
      <c r="CE304" s="97"/>
      <c r="CF304" s="97"/>
      <c r="CG304" s="97"/>
      <c r="CH304" s="97"/>
      <c r="CI304" s="97"/>
      <c r="CJ304" s="97"/>
      <c r="CK304" s="97"/>
      <c r="CL304" s="97"/>
      <c r="CM304" s="97"/>
      <c r="CN304" s="97"/>
      <c r="CO304" s="97"/>
      <c r="CP304" s="97"/>
      <c r="CQ304" s="97"/>
      <c r="CR304" s="97"/>
      <c r="CS304" s="97"/>
      <c r="CT304" s="97"/>
      <c r="CU304" s="97"/>
      <c r="CV304" s="97"/>
      <c r="CW304" s="97"/>
      <c r="CX304" s="97"/>
    </row>
    <row r="305" spans="1:102" ht="12.75">
      <c r="A305" s="97"/>
      <c r="B305" s="98"/>
      <c r="C305" s="98"/>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c r="AR305" s="97"/>
      <c r="AS305" s="97"/>
      <c r="AT305" s="97"/>
      <c r="AU305" s="97"/>
      <c r="AV305" s="97"/>
      <c r="AW305" s="97"/>
      <c r="AX305" s="97"/>
      <c r="AY305" s="97"/>
      <c r="AZ305" s="97"/>
      <c r="BA305" s="97"/>
      <c r="BB305" s="97"/>
      <c r="BC305" s="97"/>
      <c r="BD305" s="97"/>
      <c r="BE305" s="97"/>
      <c r="BF305" s="97"/>
      <c r="BG305" s="97"/>
      <c r="BH305" s="97"/>
      <c r="BI305" s="97"/>
      <c r="BJ305" s="97"/>
      <c r="BK305" s="97"/>
      <c r="BL305" s="97"/>
      <c r="BM305" s="97"/>
      <c r="BN305" s="97"/>
      <c r="BO305" s="97"/>
      <c r="BP305" s="97"/>
      <c r="BQ305" s="97"/>
      <c r="BR305" s="97"/>
      <c r="BS305" s="97"/>
      <c r="BT305" s="97"/>
      <c r="BU305" s="97"/>
      <c r="BV305" s="97"/>
      <c r="BW305" s="97"/>
      <c r="BX305" s="97"/>
      <c r="BY305" s="97"/>
      <c r="BZ305" s="97"/>
      <c r="CA305" s="97"/>
      <c r="CB305" s="97"/>
      <c r="CC305" s="97"/>
      <c r="CD305" s="97"/>
      <c r="CE305" s="97"/>
      <c r="CF305" s="97"/>
      <c r="CG305" s="97"/>
      <c r="CH305" s="97"/>
      <c r="CI305" s="97"/>
      <c r="CJ305" s="97"/>
      <c r="CK305" s="97"/>
      <c r="CL305" s="97"/>
      <c r="CM305" s="97"/>
      <c r="CN305" s="97"/>
      <c r="CO305" s="97"/>
      <c r="CP305" s="97"/>
      <c r="CQ305" s="97"/>
      <c r="CR305" s="97"/>
      <c r="CS305" s="97"/>
      <c r="CT305" s="97"/>
      <c r="CU305" s="97"/>
      <c r="CV305" s="97"/>
      <c r="CW305" s="97"/>
      <c r="CX305" s="97"/>
    </row>
    <row r="306" spans="1:102" ht="12.75">
      <c r="A306" s="97"/>
      <c r="B306" s="98"/>
      <c r="C306" s="98"/>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c r="AR306" s="97"/>
      <c r="AS306" s="97"/>
      <c r="AT306" s="97"/>
      <c r="AU306" s="97"/>
      <c r="AV306" s="97"/>
      <c r="AW306" s="97"/>
      <c r="AX306" s="97"/>
      <c r="AY306" s="97"/>
      <c r="AZ306" s="97"/>
      <c r="BA306" s="97"/>
      <c r="BB306" s="97"/>
      <c r="BC306" s="97"/>
      <c r="BD306" s="97"/>
      <c r="BE306" s="97"/>
      <c r="BF306" s="97"/>
      <c r="BG306" s="97"/>
      <c r="BH306" s="97"/>
      <c r="BI306" s="97"/>
      <c r="BJ306" s="97"/>
      <c r="BK306" s="97"/>
      <c r="BL306" s="97"/>
      <c r="BM306" s="97"/>
      <c r="BN306" s="97"/>
      <c r="BO306" s="97"/>
      <c r="BP306" s="97"/>
      <c r="BQ306" s="97"/>
      <c r="BR306" s="97"/>
      <c r="BS306" s="97"/>
      <c r="BT306" s="97"/>
      <c r="BU306" s="97"/>
      <c r="BV306" s="97"/>
      <c r="BW306" s="97"/>
      <c r="BX306" s="97"/>
      <c r="BY306" s="97"/>
      <c r="BZ306" s="97"/>
      <c r="CA306" s="97"/>
      <c r="CB306" s="97"/>
      <c r="CC306" s="97"/>
      <c r="CD306" s="97"/>
      <c r="CE306" s="97"/>
      <c r="CF306" s="97"/>
      <c r="CG306" s="97"/>
      <c r="CH306" s="97"/>
      <c r="CI306" s="97"/>
      <c r="CJ306" s="97"/>
      <c r="CK306" s="97"/>
      <c r="CL306" s="97"/>
      <c r="CM306" s="97"/>
      <c r="CN306" s="97"/>
      <c r="CO306" s="97"/>
      <c r="CP306" s="97"/>
      <c r="CQ306" s="97"/>
      <c r="CR306" s="97"/>
      <c r="CS306" s="97"/>
      <c r="CT306" s="97"/>
      <c r="CU306" s="97"/>
      <c r="CV306" s="97"/>
      <c r="CW306" s="97"/>
      <c r="CX306" s="97"/>
    </row>
    <row r="307" spans="1:102" ht="12.75">
      <c r="A307" s="97"/>
      <c r="B307" s="98"/>
      <c r="C307" s="98"/>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c r="AR307" s="97"/>
      <c r="AS307" s="97"/>
      <c r="AT307" s="97"/>
      <c r="AU307" s="97"/>
      <c r="AV307" s="97"/>
      <c r="AW307" s="97"/>
      <c r="AX307" s="97"/>
      <c r="AY307" s="97"/>
      <c r="AZ307" s="97"/>
      <c r="BA307" s="97"/>
      <c r="BB307" s="97"/>
      <c r="BC307" s="97"/>
      <c r="BD307" s="97"/>
      <c r="BE307" s="97"/>
      <c r="BF307" s="97"/>
      <c r="BG307" s="97"/>
      <c r="BH307" s="97"/>
      <c r="BI307" s="97"/>
      <c r="BJ307" s="97"/>
      <c r="BK307" s="97"/>
      <c r="BL307" s="97"/>
      <c r="BM307" s="97"/>
      <c r="BN307" s="97"/>
      <c r="BO307" s="97"/>
      <c r="BP307" s="97"/>
      <c r="BQ307" s="97"/>
      <c r="BR307" s="97"/>
      <c r="BS307" s="97"/>
      <c r="BT307" s="97"/>
      <c r="BU307" s="97"/>
      <c r="BV307" s="97"/>
      <c r="BW307" s="97"/>
      <c r="BX307" s="97"/>
      <c r="BY307" s="97"/>
      <c r="BZ307" s="97"/>
      <c r="CA307" s="97"/>
      <c r="CB307" s="97"/>
      <c r="CC307" s="97"/>
      <c r="CD307" s="97"/>
      <c r="CE307" s="97"/>
      <c r="CF307" s="97"/>
      <c r="CG307" s="97"/>
      <c r="CH307" s="97"/>
      <c r="CI307" s="97"/>
      <c r="CJ307" s="97"/>
      <c r="CK307" s="97"/>
      <c r="CL307" s="97"/>
      <c r="CM307" s="97"/>
      <c r="CN307" s="97"/>
      <c r="CO307" s="97"/>
      <c r="CP307" s="97"/>
      <c r="CQ307" s="97"/>
      <c r="CR307" s="97"/>
      <c r="CS307" s="97"/>
      <c r="CT307" s="97"/>
      <c r="CU307" s="97"/>
      <c r="CV307" s="97"/>
      <c r="CW307" s="97"/>
      <c r="CX307" s="97"/>
    </row>
    <row r="308" spans="1:102" ht="12.75">
      <c r="A308" s="97"/>
      <c r="B308" s="98"/>
      <c r="C308" s="98"/>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c r="AR308" s="97"/>
      <c r="AS308" s="97"/>
      <c r="AT308" s="97"/>
      <c r="AU308" s="97"/>
      <c r="AV308" s="97"/>
      <c r="AW308" s="97"/>
      <c r="AX308" s="97"/>
      <c r="AY308" s="97"/>
      <c r="AZ308" s="97"/>
      <c r="BA308" s="97"/>
      <c r="BB308" s="97"/>
      <c r="BC308" s="97"/>
      <c r="BD308" s="97"/>
      <c r="BE308" s="97"/>
      <c r="BF308" s="97"/>
      <c r="BG308" s="97"/>
      <c r="BH308" s="97"/>
      <c r="BI308" s="97"/>
      <c r="BJ308" s="97"/>
      <c r="BK308" s="97"/>
      <c r="BL308" s="97"/>
      <c r="BM308" s="97"/>
      <c r="BN308" s="97"/>
      <c r="BO308" s="97"/>
      <c r="BP308" s="97"/>
      <c r="BQ308" s="97"/>
      <c r="BR308" s="97"/>
      <c r="BS308" s="97"/>
      <c r="BT308" s="97"/>
      <c r="BU308" s="97"/>
      <c r="BV308" s="97"/>
      <c r="BW308" s="97"/>
      <c r="BX308" s="97"/>
      <c r="BY308" s="97"/>
      <c r="BZ308" s="97"/>
      <c r="CA308" s="97"/>
      <c r="CB308" s="97"/>
      <c r="CC308" s="97"/>
      <c r="CD308" s="97"/>
      <c r="CE308" s="97"/>
      <c r="CF308" s="97"/>
      <c r="CG308" s="97"/>
      <c r="CH308" s="97"/>
      <c r="CI308" s="97"/>
      <c r="CJ308" s="97"/>
      <c r="CK308" s="97"/>
      <c r="CL308" s="97"/>
      <c r="CM308" s="97"/>
      <c r="CN308" s="97"/>
      <c r="CO308" s="97"/>
      <c r="CP308" s="97"/>
      <c r="CQ308" s="97"/>
      <c r="CR308" s="97"/>
      <c r="CS308" s="97"/>
      <c r="CT308" s="97"/>
      <c r="CU308" s="97"/>
      <c r="CV308" s="97"/>
      <c r="CW308" s="97"/>
      <c r="CX308" s="97"/>
    </row>
    <row r="309" spans="1:102" ht="12.75">
      <c r="A309" s="97"/>
      <c r="B309" s="98"/>
      <c r="C309" s="98"/>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c r="AR309" s="97"/>
      <c r="AS309" s="97"/>
      <c r="AT309" s="97"/>
      <c r="AU309" s="97"/>
      <c r="AV309" s="97"/>
      <c r="AW309" s="97"/>
      <c r="AX309" s="97"/>
      <c r="AY309" s="97"/>
      <c r="AZ309" s="97"/>
      <c r="BA309" s="97"/>
      <c r="BB309" s="97"/>
      <c r="BC309" s="97"/>
      <c r="BD309" s="97"/>
      <c r="BE309" s="97"/>
      <c r="BF309" s="97"/>
      <c r="BG309" s="97"/>
      <c r="BH309" s="97"/>
      <c r="BI309" s="97"/>
      <c r="BJ309" s="97"/>
      <c r="BK309" s="97"/>
      <c r="BL309" s="97"/>
      <c r="BM309" s="97"/>
      <c r="BN309" s="97"/>
      <c r="BO309" s="97"/>
      <c r="BP309" s="97"/>
      <c r="BQ309" s="97"/>
      <c r="BR309" s="97"/>
      <c r="BS309" s="97"/>
      <c r="BT309" s="97"/>
      <c r="BU309" s="97"/>
      <c r="BV309" s="97"/>
      <c r="BW309" s="97"/>
      <c r="BX309" s="97"/>
      <c r="BY309" s="97"/>
      <c r="BZ309" s="97"/>
      <c r="CA309" s="97"/>
      <c r="CB309" s="97"/>
      <c r="CC309" s="97"/>
      <c r="CD309" s="97"/>
      <c r="CE309" s="97"/>
      <c r="CF309" s="97"/>
      <c r="CG309" s="97"/>
      <c r="CH309" s="97"/>
      <c r="CI309" s="97"/>
      <c r="CJ309" s="97"/>
      <c r="CK309" s="97"/>
      <c r="CL309" s="97"/>
      <c r="CM309" s="97"/>
      <c r="CN309" s="97"/>
      <c r="CO309" s="97"/>
      <c r="CP309" s="97"/>
      <c r="CQ309" s="97"/>
      <c r="CR309" s="97"/>
      <c r="CS309" s="97"/>
      <c r="CT309" s="97"/>
      <c r="CU309" s="97"/>
      <c r="CV309" s="97"/>
      <c r="CW309" s="97"/>
      <c r="CX309" s="97"/>
    </row>
    <row r="310" spans="1:102" ht="12.75">
      <c r="A310" s="97"/>
      <c r="B310" s="98"/>
      <c r="C310" s="98"/>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7"/>
      <c r="AY310" s="97"/>
      <c r="AZ310" s="97"/>
      <c r="BA310" s="97"/>
      <c r="BB310" s="97"/>
      <c r="BC310" s="97"/>
      <c r="BD310" s="97"/>
      <c r="BE310" s="97"/>
      <c r="BF310" s="97"/>
      <c r="BG310" s="97"/>
      <c r="BH310" s="97"/>
      <c r="BI310" s="97"/>
      <c r="BJ310" s="97"/>
      <c r="BK310" s="97"/>
      <c r="BL310" s="97"/>
      <c r="BM310" s="97"/>
      <c r="BN310" s="97"/>
      <c r="BO310" s="97"/>
      <c r="BP310" s="97"/>
      <c r="BQ310" s="97"/>
      <c r="BR310" s="97"/>
      <c r="BS310" s="97"/>
      <c r="BT310" s="97"/>
      <c r="BU310" s="97"/>
      <c r="BV310" s="97"/>
      <c r="BW310" s="97"/>
      <c r="BX310" s="97"/>
      <c r="BY310" s="97"/>
      <c r="BZ310" s="97"/>
      <c r="CA310" s="97"/>
      <c r="CB310" s="97"/>
      <c r="CC310" s="97"/>
      <c r="CD310" s="97"/>
      <c r="CE310" s="97"/>
      <c r="CF310" s="97"/>
      <c r="CG310" s="97"/>
      <c r="CH310" s="97"/>
      <c r="CI310" s="97"/>
      <c r="CJ310" s="97"/>
      <c r="CK310" s="97"/>
      <c r="CL310" s="97"/>
      <c r="CM310" s="97"/>
      <c r="CN310" s="97"/>
      <c r="CO310" s="97"/>
      <c r="CP310" s="97"/>
      <c r="CQ310" s="97"/>
      <c r="CR310" s="97"/>
      <c r="CS310" s="97"/>
      <c r="CT310" s="97"/>
      <c r="CU310" s="97"/>
      <c r="CV310" s="97"/>
      <c r="CW310" s="97"/>
      <c r="CX310" s="97"/>
    </row>
    <row r="311" spans="1:102" ht="12.75">
      <c r="A311" s="97"/>
      <c r="B311" s="98"/>
      <c r="C311" s="98"/>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c r="AR311" s="97"/>
      <c r="AS311" s="97"/>
      <c r="AT311" s="97"/>
      <c r="AU311" s="97"/>
      <c r="AV311" s="97"/>
      <c r="AW311" s="97"/>
      <c r="AX311" s="97"/>
      <c r="AY311" s="97"/>
      <c r="AZ311" s="97"/>
      <c r="BA311" s="97"/>
      <c r="BB311" s="97"/>
      <c r="BC311" s="97"/>
      <c r="BD311" s="97"/>
      <c r="BE311" s="97"/>
      <c r="BF311" s="97"/>
      <c r="BG311" s="97"/>
      <c r="BH311" s="97"/>
      <c r="BI311" s="97"/>
      <c r="BJ311" s="97"/>
      <c r="BK311" s="97"/>
      <c r="BL311" s="97"/>
      <c r="BM311" s="97"/>
      <c r="BN311" s="97"/>
      <c r="BO311" s="97"/>
      <c r="BP311" s="97"/>
      <c r="BQ311" s="97"/>
      <c r="BR311" s="97"/>
      <c r="BS311" s="97"/>
      <c r="BT311" s="97"/>
      <c r="BU311" s="97"/>
      <c r="BV311" s="97"/>
      <c r="BW311" s="97"/>
      <c r="BX311" s="97"/>
      <c r="BY311" s="97"/>
      <c r="BZ311" s="97"/>
      <c r="CA311" s="97"/>
      <c r="CB311" s="97"/>
      <c r="CC311" s="97"/>
      <c r="CD311" s="97"/>
      <c r="CE311" s="97"/>
      <c r="CF311" s="97"/>
      <c r="CG311" s="97"/>
      <c r="CH311" s="97"/>
      <c r="CI311" s="97"/>
      <c r="CJ311" s="97"/>
      <c r="CK311" s="97"/>
      <c r="CL311" s="97"/>
      <c r="CM311" s="97"/>
      <c r="CN311" s="97"/>
      <c r="CO311" s="97"/>
      <c r="CP311" s="97"/>
      <c r="CQ311" s="97"/>
      <c r="CR311" s="97"/>
      <c r="CS311" s="97"/>
      <c r="CT311" s="97"/>
      <c r="CU311" s="97"/>
      <c r="CV311" s="97"/>
      <c r="CW311" s="97"/>
      <c r="CX311" s="97"/>
    </row>
    <row r="312" spans="1:102" ht="12.75">
      <c r="A312" s="97"/>
      <c r="B312" s="98"/>
      <c r="C312" s="98"/>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c r="AR312" s="97"/>
      <c r="AS312" s="97"/>
      <c r="AT312" s="97"/>
      <c r="AU312" s="97"/>
      <c r="AV312" s="97"/>
      <c r="AW312" s="97"/>
      <c r="AX312" s="97"/>
      <c r="AY312" s="97"/>
      <c r="AZ312" s="97"/>
      <c r="BA312" s="97"/>
      <c r="BB312" s="97"/>
      <c r="BC312" s="97"/>
      <c r="BD312" s="97"/>
      <c r="BE312" s="97"/>
      <c r="BF312" s="97"/>
      <c r="BG312" s="97"/>
      <c r="BH312" s="97"/>
      <c r="BI312" s="97"/>
      <c r="BJ312" s="97"/>
      <c r="BK312" s="97"/>
      <c r="BL312" s="97"/>
      <c r="BM312" s="97"/>
      <c r="BN312" s="97"/>
      <c r="BO312" s="97"/>
      <c r="BP312" s="97"/>
      <c r="BQ312" s="97"/>
      <c r="BR312" s="97"/>
      <c r="BS312" s="97"/>
      <c r="BT312" s="97"/>
      <c r="BU312" s="97"/>
      <c r="BV312" s="97"/>
      <c r="BW312" s="97"/>
      <c r="BX312" s="97"/>
      <c r="BY312" s="97"/>
      <c r="BZ312" s="97"/>
      <c r="CA312" s="97"/>
      <c r="CB312" s="97"/>
      <c r="CC312" s="97"/>
      <c r="CD312" s="97"/>
      <c r="CE312" s="97"/>
      <c r="CF312" s="97"/>
      <c r="CG312" s="97"/>
      <c r="CH312" s="97"/>
      <c r="CI312" s="97"/>
      <c r="CJ312" s="97"/>
      <c r="CK312" s="97"/>
      <c r="CL312" s="97"/>
      <c r="CM312" s="97"/>
      <c r="CN312" s="97"/>
      <c r="CO312" s="97"/>
      <c r="CP312" s="97"/>
      <c r="CQ312" s="97"/>
      <c r="CR312" s="97"/>
      <c r="CS312" s="97"/>
      <c r="CT312" s="97"/>
      <c r="CU312" s="97"/>
      <c r="CV312" s="97"/>
      <c r="CW312" s="97"/>
      <c r="CX312" s="97"/>
    </row>
    <row r="313" spans="1:102" ht="12.75">
      <c r="A313" s="97"/>
      <c r="B313" s="98"/>
      <c r="C313" s="98"/>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c r="AR313" s="97"/>
      <c r="AS313" s="97"/>
      <c r="AT313" s="97"/>
      <c r="AU313" s="97"/>
      <c r="AV313" s="97"/>
      <c r="AW313" s="97"/>
      <c r="AX313" s="97"/>
      <c r="AY313" s="97"/>
      <c r="AZ313" s="97"/>
      <c r="BA313" s="97"/>
      <c r="BB313" s="97"/>
      <c r="BC313" s="97"/>
      <c r="BD313" s="97"/>
      <c r="BE313" s="97"/>
      <c r="BF313" s="97"/>
      <c r="BG313" s="97"/>
      <c r="BH313" s="97"/>
      <c r="BI313" s="97"/>
      <c r="BJ313" s="97"/>
      <c r="BK313" s="97"/>
      <c r="BL313" s="97"/>
      <c r="BM313" s="97"/>
      <c r="BN313" s="97"/>
      <c r="BO313" s="97"/>
      <c r="BP313" s="97"/>
      <c r="BQ313" s="97"/>
      <c r="BR313" s="97"/>
      <c r="BS313" s="97"/>
      <c r="BT313" s="97"/>
      <c r="BU313" s="97"/>
      <c r="BV313" s="97"/>
      <c r="BW313" s="97"/>
      <c r="BX313" s="97"/>
      <c r="BY313" s="97"/>
      <c r="BZ313" s="97"/>
      <c r="CA313" s="97"/>
      <c r="CB313" s="97"/>
      <c r="CC313" s="97"/>
      <c r="CD313" s="97"/>
      <c r="CE313" s="97"/>
      <c r="CF313" s="97"/>
      <c r="CG313" s="97"/>
      <c r="CH313" s="97"/>
      <c r="CI313" s="97"/>
      <c r="CJ313" s="97"/>
      <c r="CK313" s="97"/>
      <c r="CL313" s="97"/>
      <c r="CM313" s="97"/>
      <c r="CN313" s="97"/>
      <c r="CO313" s="97"/>
      <c r="CP313" s="97"/>
      <c r="CQ313" s="97"/>
      <c r="CR313" s="97"/>
      <c r="CS313" s="97"/>
      <c r="CT313" s="97"/>
      <c r="CU313" s="97"/>
      <c r="CV313" s="97"/>
      <c r="CW313" s="97"/>
      <c r="CX313" s="97"/>
    </row>
    <row r="314" spans="1:102" ht="12.75">
      <c r="A314" s="97"/>
      <c r="B314" s="98"/>
      <c r="C314" s="98"/>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c r="AR314" s="97"/>
      <c r="AS314" s="97"/>
      <c r="AT314" s="97"/>
      <c r="AU314" s="97"/>
      <c r="AV314" s="97"/>
      <c r="AW314" s="97"/>
      <c r="AX314" s="97"/>
      <c r="AY314" s="97"/>
      <c r="AZ314" s="97"/>
      <c r="BA314" s="97"/>
      <c r="BB314" s="97"/>
      <c r="BC314" s="97"/>
      <c r="BD314" s="97"/>
      <c r="BE314" s="97"/>
      <c r="BF314" s="97"/>
      <c r="BG314" s="97"/>
      <c r="BH314" s="97"/>
      <c r="BI314" s="97"/>
      <c r="BJ314" s="97"/>
      <c r="BK314" s="97"/>
      <c r="BL314" s="97"/>
      <c r="BM314" s="97"/>
      <c r="BN314" s="97"/>
      <c r="BO314" s="97"/>
      <c r="BP314" s="97"/>
      <c r="BQ314" s="97"/>
      <c r="BR314" s="97"/>
      <c r="BS314" s="97"/>
      <c r="BT314" s="97"/>
      <c r="BU314" s="97"/>
      <c r="BV314" s="97"/>
      <c r="BW314" s="97"/>
      <c r="BX314" s="97"/>
      <c r="BY314" s="97"/>
      <c r="BZ314" s="97"/>
      <c r="CA314" s="97"/>
      <c r="CB314" s="97"/>
      <c r="CC314" s="97"/>
      <c r="CD314" s="97"/>
      <c r="CE314" s="97"/>
      <c r="CF314" s="97"/>
      <c r="CG314" s="97"/>
      <c r="CH314" s="97"/>
      <c r="CI314" s="97"/>
      <c r="CJ314" s="97"/>
      <c r="CK314" s="97"/>
      <c r="CL314" s="97"/>
      <c r="CM314" s="97"/>
      <c r="CN314" s="97"/>
      <c r="CO314" s="97"/>
      <c r="CP314" s="97"/>
      <c r="CQ314" s="97"/>
      <c r="CR314" s="97"/>
      <c r="CS314" s="97"/>
      <c r="CT314" s="97"/>
      <c r="CU314" s="97"/>
      <c r="CV314" s="97"/>
      <c r="CW314" s="97"/>
      <c r="CX314" s="97"/>
    </row>
    <row r="315" spans="1:102" ht="12.75">
      <c r="A315" s="97"/>
      <c r="B315" s="98"/>
      <c r="C315" s="98"/>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c r="AR315" s="97"/>
      <c r="AS315" s="97"/>
      <c r="AT315" s="97"/>
      <c r="AU315" s="97"/>
      <c r="AV315" s="97"/>
      <c r="AW315" s="97"/>
      <c r="AX315" s="97"/>
      <c r="AY315" s="97"/>
      <c r="AZ315" s="97"/>
      <c r="BA315" s="97"/>
      <c r="BB315" s="97"/>
      <c r="BC315" s="97"/>
      <c r="BD315" s="97"/>
      <c r="BE315" s="97"/>
      <c r="BF315" s="97"/>
      <c r="BG315" s="97"/>
      <c r="BH315" s="97"/>
      <c r="BI315" s="97"/>
      <c r="BJ315" s="97"/>
      <c r="BK315" s="97"/>
      <c r="BL315" s="97"/>
      <c r="BM315" s="97"/>
      <c r="BN315" s="97"/>
      <c r="BO315" s="97"/>
      <c r="BP315" s="97"/>
      <c r="BQ315" s="97"/>
      <c r="BR315" s="97"/>
      <c r="BS315" s="97"/>
      <c r="BT315" s="97"/>
      <c r="BU315" s="97"/>
      <c r="BV315" s="97"/>
      <c r="BW315" s="97"/>
      <c r="BX315" s="97"/>
      <c r="BY315" s="97"/>
      <c r="BZ315" s="97"/>
      <c r="CA315" s="97"/>
      <c r="CB315" s="97"/>
      <c r="CC315" s="97"/>
      <c r="CD315" s="97"/>
      <c r="CE315" s="97"/>
      <c r="CF315" s="97"/>
      <c r="CG315" s="97"/>
      <c r="CH315" s="97"/>
      <c r="CI315" s="97"/>
      <c r="CJ315" s="97"/>
      <c r="CK315" s="97"/>
      <c r="CL315" s="97"/>
      <c r="CM315" s="97"/>
      <c r="CN315" s="97"/>
      <c r="CO315" s="97"/>
      <c r="CP315" s="97"/>
      <c r="CQ315" s="97"/>
      <c r="CR315" s="97"/>
      <c r="CS315" s="97"/>
      <c r="CT315" s="97"/>
      <c r="CU315" s="97"/>
      <c r="CV315" s="97"/>
      <c r="CW315" s="97"/>
      <c r="CX315" s="97"/>
    </row>
    <row r="316" spans="1:102" ht="12.75">
      <c r="A316" s="97"/>
      <c r="B316" s="98"/>
      <c r="C316" s="98"/>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c r="AR316" s="97"/>
      <c r="AS316" s="97"/>
      <c r="AT316" s="97"/>
      <c r="AU316" s="97"/>
      <c r="AV316" s="97"/>
      <c r="AW316" s="97"/>
      <c r="AX316" s="97"/>
      <c r="AY316" s="97"/>
      <c r="AZ316" s="97"/>
      <c r="BA316" s="97"/>
      <c r="BB316" s="97"/>
      <c r="BC316" s="97"/>
      <c r="BD316" s="97"/>
      <c r="BE316" s="97"/>
      <c r="BF316" s="97"/>
      <c r="BG316" s="97"/>
      <c r="BH316" s="97"/>
      <c r="BI316" s="97"/>
      <c r="BJ316" s="97"/>
      <c r="BK316" s="97"/>
      <c r="BL316" s="97"/>
      <c r="BM316" s="97"/>
      <c r="BN316" s="97"/>
      <c r="BO316" s="97"/>
      <c r="BP316" s="97"/>
      <c r="BQ316" s="97"/>
      <c r="BR316" s="97"/>
      <c r="BS316" s="97"/>
      <c r="BT316" s="97"/>
      <c r="BU316" s="97"/>
      <c r="BV316" s="97"/>
      <c r="BW316" s="97"/>
      <c r="BX316" s="97"/>
      <c r="BY316" s="97"/>
      <c r="BZ316" s="97"/>
      <c r="CA316" s="97"/>
      <c r="CB316" s="97"/>
      <c r="CC316" s="97"/>
      <c r="CD316" s="97"/>
      <c r="CE316" s="97"/>
      <c r="CF316" s="97"/>
      <c r="CG316" s="97"/>
      <c r="CH316" s="97"/>
      <c r="CI316" s="97"/>
      <c r="CJ316" s="97"/>
      <c r="CK316" s="97"/>
      <c r="CL316" s="97"/>
      <c r="CM316" s="97"/>
      <c r="CN316" s="97"/>
      <c r="CO316" s="97"/>
      <c r="CP316" s="97"/>
      <c r="CQ316" s="97"/>
      <c r="CR316" s="97"/>
      <c r="CS316" s="97"/>
      <c r="CT316" s="97"/>
      <c r="CU316" s="97"/>
      <c r="CV316" s="97"/>
      <c r="CW316" s="97"/>
      <c r="CX316" s="97"/>
    </row>
    <row r="317" spans="1:102" ht="12.75">
      <c r="A317" s="97"/>
      <c r="B317" s="98"/>
      <c r="C317" s="98"/>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c r="AR317" s="97"/>
      <c r="AS317" s="97"/>
      <c r="AT317" s="97"/>
      <c r="AU317" s="97"/>
      <c r="AV317" s="97"/>
      <c r="AW317" s="97"/>
      <c r="AX317" s="97"/>
      <c r="AY317" s="97"/>
      <c r="AZ317" s="97"/>
      <c r="BA317" s="97"/>
      <c r="BB317" s="97"/>
      <c r="BC317" s="97"/>
      <c r="BD317" s="97"/>
      <c r="BE317" s="97"/>
      <c r="BF317" s="97"/>
      <c r="BG317" s="97"/>
      <c r="BH317" s="97"/>
      <c r="BI317" s="97"/>
      <c r="BJ317" s="97"/>
      <c r="BK317" s="97"/>
      <c r="BL317" s="97"/>
      <c r="BM317" s="97"/>
      <c r="BN317" s="97"/>
      <c r="BO317" s="97"/>
      <c r="BP317" s="97"/>
      <c r="BQ317" s="97"/>
      <c r="BR317" s="97"/>
      <c r="BS317" s="97"/>
      <c r="BT317" s="97"/>
      <c r="BU317" s="97"/>
      <c r="BV317" s="97"/>
      <c r="BW317" s="97"/>
      <c r="BX317" s="97"/>
      <c r="BY317" s="97"/>
      <c r="BZ317" s="97"/>
      <c r="CA317" s="97"/>
      <c r="CB317" s="97"/>
      <c r="CC317" s="97"/>
      <c r="CD317" s="97"/>
      <c r="CE317" s="97"/>
      <c r="CF317" s="97"/>
      <c r="CG317" s="97"/>
      <c r="CH317" s="97"/>
      <c r="CI317" s="97"/>
      <c r="CJ317" s="97"/>
      <c r="CK317" s="97"/>
      <c r="CL317" s="97"/>
      <c r="CM317" s="97"/>
      <c r="CN317" s="97"/>
      <c r="CO317" s="97"/>
      <c r="CP317" s="97"/>
      <c r="CQ317" s="97"/>
      <c r="CR317" s="97"/>
      <c r="CS317" s="97"/>
      <c r="CT317" s="97"/>
      <c r="CU317" s="97"/>
      <c r="CV317" s="97"/>
      <c r="CW317" s="97"/>
      <c r="CX317" s="97"/>
    </row>
    <row r="318" spans="1:102" ht="12.75">
      <c r="A318" s="97"/>
      <c r="B318" s="98"/>
      <c r="C318" s="98"/>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c r="AR318" s="97"/>
      <c r="AS318" s="97"/>
      <c r="AT318" s="97"/>
      <c r="AU318" s="97"/>
      <c r="AV318" s="97"/>
      <c r="AW318" s="97"/>
      <c r="AX318" s="97"/>
      <c r="AY318" s="97"/>
      <c r="AZ318" s="97"/>
      <c r="BA318" s="97"/>
      <c r="BB318" s="97"/>
      <c r="BC318" s="97"/>
      <c r="BD318" s="97"/>
      <c r="BE318" s="97"/>
      <c r="BF318" s="97"/>
      <c r="BG318" s="97"/>
      <c r="BH318" s="97"/>
      <c r="BI318" s="97"/>
      <c r="BJ318" s="97"/>
      <c r="BK318" s="97"/>
      <c r="BL318" s="97"/>
      <c r="BM318" s="97"/>
      <c r="BN318" s="97"/>
      <c r="BO318" s="97"/>
      <c r="BP318" s="97"/>
      <c r="BQ318" s="97"/>
      <c r="BR318" s="97"/>
      <c r="BS318" s="97"/>
      <c r="BT318" s="97"/>
      <c r="BU318" s="97"/>
      <c r="BV318" s="97"/>
      <c r="BW318" s="97"/>
      <c r="BX318" s="97"/>
      <c r="BY318" s="97"/>
      <c r="BZ318" s="97"/>
      <c r="CA318" s="97"/>
      <c r="CB318" s="97"/>
      <c r="CC318" s="97"/>
      <c r="CD318" s="97"/>
      <c r="CE318" s="97"/>
      <c r="CF318" s="97"/>
      <c r="CG318" s="97"/>
      <c r="CH318" s="97"/>
      <c r="CI318" s="97"/>
      <c r="CJ318" s="97"/>
      <c r="CK318" s="97"/>
      <c r="CL318" s="97"/>
      <c r="CM318" s="97"/>
      <c r="CN318" s="97"/>
      <c r="CO318" s="97"/>
      <c r="CP318" s="97"/>
      <c r="CQ318" s="97"/>
      <c r="CR318" s="97"/>
      <c r="CS318" s="97"/>
      <c r="CT318" s="97"/>
      <c r="CU318" s="97"/>
      <c r="CV318" s="97"/>
      <c r="CW318" s="97"/>
      <c r="CX318" s="97"/>
    </row>
    <row r="319" spans="1:102" ht="12.75">
      <c r="A319" s="97"/>
      <c r="B319" s="98"/>
      <c r="C319" s="98"/>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c r="AR319" s="97"/>
      <c r="AS319" s="97"/>
      <c r="AT319" s="97"/>
      <c r="AU319" s="97"/>
      <c r="AV319" s="97"/>
      <c r="AW319" s="97"/>
      <c r="AX319" s="97"/>
      <c r="AY319" s="97"/>
      <c r="AZ319" s="97"/>
      <c r="BA319" s="97"/>
      <c r="BB319" s="97"/>
      <c r="BC319" s="97"/>
      <c r="BD319" s="97"/>
      <c r="BE319" s="97"/>
      <c r="BF319" s="97"/>
      <c r="BG319" s="97"/>
      <c r="BH319" s="97"/>
      <c r="BI319" s="97"/>
      <c r="BJ319" s="97"/>
      <c r="BK319" s="97"/>
      <c r="BL319" s="97"/>
      <c r="BM319" s="97"/>
      <c r="BN319" s="97"/>
      <c r="BO319" s="97"/>
      <c r="BP319" s="97"/>
      <c r="BQ319" s="97"/>
      <c r="BR319" s="97"/>
      <c r="BS319" s="97"/>
      <c r="BT319" s="97"/>
      <c r="BU319" s="97"/>
      <c r="BV319" s="97"/>
      <c r="BW319" s="97"/>
      <c r="BX319" s="97"/>
      <c r="BY319" s="97"/>
      <c r="BZ319" s="97"/>
      <c r="CA319" s="97"/>
      <c r="CB319" s="97"/>
      <c r="CC319" s="97"/>
      <c r="CD319" s="97"/>
      <c r="CE319" s="97"/>
      <c r="CF319" s="97"/>
      <c r="CG319" s="97"/>
      <c r="CH319" s="97"/>
      <c r="CI319" s="97"/>
      <c r="CJ319" s="97"/>
      <c r="CK319" s="97"/>
      <c r="CL319" s="97"/>
      <c r="CM319" s="97"/>
      <c r="CN319" s="97"/>
      <c r="CO319" s="97"/>
      <c r="CP319" s="97"/>
      <c r="CQ319" s="97"/>
      <c r="CR319" s="97"/>
      <c r="CS319" s="97"/>
      <c r="CT319" s="97"/>
      <c r="CU319" s="97"/>
      <c r="CV319" s="97"/>
      <c r="CW319" s="97"/>
      <c r="CX319" s="97"/>
    </row>
    <row r="320" spans="1:102" ht="12.75">
      <c r="A320" s="97"/>
      <c r="B320" s="98"/>
      <c r="C320" s="98"/>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c r="AR320" s="97"/>
      <c r="AS320" s="97"/>
      <c r="AT320" s="97"/>
      <c r="AU320" s="97"/>
      <c r="AV320" s="97"/>
      <c r="AW320" s="97"/>
      <c r="AX320" s="97"/>
      <c r="AY320" s="97"/>
      <c r="AZ320" s="97"/>
      <c r="BA320" s="97"/>
      <c r="BB320" s="97"/>
      <c r="BC320" s="97"/>
      <c r="BD320" s="97"/>
      <c r="BE320" s="97"/>
      <c r="BF320" s="97"/>
      <c r="BG320" s="97"/>
      <c r="BH320" s="97"/>
      <c r="BI320" s="97"/>
      <c r="BJ320" s="97"/>
      <c r="BK320" s="97"/>
      <c r="BL320" s="97"/>
      <c r="BM320" s="97"/>
      <c r="BN320" s="97"/>
      <c r="BO320" s="97"/>
      <c r="BP320" s="97"/>
      <c r="BQ320" s="97"/>
      <c r="BR320" s="97"/>
      <c r="BS320" s="97"/>
      <c r="BT320" s="97"/>
      <c r="BU320" s="97"/>
      <c r="BV320" s="97"/>
      <c r="BW320" s="97"/>
      <c r="BX320" s="97"/>
      <c r="BY320" s="97"/>
      <c r="BZ320" s="97"/>
      <c r="CA320" s="97"/>
      <c r="CB320" s="97"/>
      <c r="CC320" s="97"/>
      <c r="CD320" s="97"/>
      <c r="CE320" s="97"/>
      <c r="CF320" s="97"/>
      <c r="CG320" s="97"/>
      <c r="CH320" s="97"/>
      <c r="CI320" s="97"/>
      <c r="CJ320" s="97"/>
      <c r="CK320" s="97"/>
      <c r="CL320" s="97"/>
      <c r="CM320" s="97"/>
      <c r="CN320" s="97"/>
      <c r="CO320" s="97"/>
      <c r="CP320" s="97"/>
      <c r="CQ320" s="97"/>
      <c r="CR320" s="97"/>
      <c r="CS320" s="97"/>
      <c r="CT320" s="97"/>
      <c r="CU320" s="97"/>
      <c r="CV320" s="97"/>
      <c r="CW320" s="97"/>
      <c r="CX320" s="97"/>
    </row>
    <row r="321" spans="1:102" ht="12.75">
      <c r="A321" s="97"/>
      <c r="B321" s="98"/>
      <c r="C321" s="98"/>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c r="AR321" s="97"/>
      <c r="AS321" s="97"/>
      <c r="AT321" s="97"/>
      <c r="AU321" s="97"/>
      <c r="AV321" s="97"/>
      <c r="AW321" s="97"/>
      <c r="AX321" s="97"/>
      <c r="AY321" s="97"/>
      <c r="AZ321" s="97"/>
      <c r="BA321" s="97"/>
      <c r="BB321" s="97"/>
      <c r="BC321" s="97"/>
      <c r="BD321" s="97"/>
      <c r="BE321" s="97"/>
      <c r="BF321" s="97"/>
      <c r="BG321" s="97"/>
      <c r="BH321" s="97"/>
      <c r="BI321" s="97"/>
      <c r="BJ321" s="97"/>
      <c r="BK321" s="97"/>
      <c r="BL321" s="97"/>
      <c r="BM321" s="97"/>
      <c r="BN321" s="97"/>
      <c r="BO321" s="97"/>
      <c r="BP321" s="97"/>
      <c r="BQ321" s="97"/>
      <c r="BR321" s="97"/>
      <c r="BS321" s="97"/>
      <c r="BT321" s="97"/>
      <c r="BU321" s="97"/>
      <c r="BV321" s="97"/>
      <c r="BW321" s="97"/>
      <c r="BX321" s="97"/>
      <c r="BY321" s="97"/>
      <c r="BZ321" s="97"/>
      <c r="CA321" s="97"/>
      <c r="CB321" s="97"/>
      <c r="CC321" s="97"/>
      <c r="CD321" s="97"/>
      <c r="CE321" s="97"/>
      <c r="CF321" s="97"/>
      <c r="CG321" s="97"/>
      <c r="CH321" s="97"/>
      <c r="CI321" s="97"/>
      <c r="CJ321" s="97"/>
      <c r="CK321" s="97"/>
      <c r="CL321" s="97"/>
      <c r="CM321" s="97"/>
      <c r="CN321" s="97"/>
      <c r="CO321" s="97"/>
      <c r="CP321" s="97"/>
      <c r="CQ321" s="97"/>
      <c r="CR321" s="97"/>
      <c r="CS321" s="97"/>
      <c r="CT321" s="97"/>
      <c r="CU321" s="97"/>
      <c r="CV321" s="97"/>
      <c r="CW321" s="97"/>
      <c r="CX321" s="97"/>
    </row>
    <row r="322" spans="1:102" ht="12.75">
      <c r="A322" s="97"/>
      <c r="B322" s="98"/>
      <c r="C322" s="98"/>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c r="AR322" s="97"/>
      <c r="AS322" s="97"/>
      <c r="AT322" s="97"/>
      <c r="AU322" s="97"/>
      <c r="AV322" s="97"/>
      <c r="AW322" s="97"/>
      <c r="AX322" s="97"/>
      <c r="AY322" s="97"/>
      <c r="AZ322" s="97"/>
      <c r="BA322" s="97"/>
      <c r="BB322" s="97"/>
      <c r="BC322" s="97"/>
      <c r="BD322" s="97"/>
      <c r="BE322" s="97"/>
      <c r="BF322" s="97"/>
      <c r="BG322" s="97"/>
      <c r="BH322" s="97"/>
      <c r="BI322" s="97"/>
      <c r="BJ322" s="97"/>
      <c r="BK322" s="97"/>
      <c r="BL322" s="97"/>
      <c r="BM322" s="97"/>
      <c r="BN322" s="97"/>
      <c r="BO322" s="97"/>
      <c r="BP322" s="97"/>
      <c r="BQ322" s="97"/>
      <c r="BR322" s="97"/>
      <c r="BS322" s="97"/>
      <c r="BT322" s="97"/>
      <c r="BU322" s="97"/>
      <c r="BV322" s="97"/>
      <c r="BW322" s="97"/>
      <c r="BX322" s="97"/>
      <c r="BY322" s="97"/>
      <c r="BZ322" s="97"/>
      <c r="CA322" s="97"/>
      <c r="CB322" s="97"/>
      <c r="CC322" s="97"/>
      <c r="CD322" s="97"/>
      <c r="CE322" s="97"/>
      <c r="CF322" s="97"/>
      <c r="CG322" s="97"/>
      <c r="CH322" s="97"/>
      <c r="CI322" s="97"/>
      <c r="CJ322" s="97"/>
      <c r="CK322" s="97"/>
      <c r="CL322" s="97"/>
      <c r="CM322" s="97"/>
      <c r="CN322" s="97"/>
      <c r="CO322" s="97"/>
      <c r="CP322" s="97"/>
      <c r="CQ322" s="97"/>
      <c r="CR322" s="97"/>
      <c r="CS322" s="97"/>
      <c r="CT322" s="97"/>
      <c r="CU322" s="97"/>
      <c r="CV322" s="97"/>
      <c r="CW322" s="97"/>
      <c r="CX322" s="97"/>
    </row>
    <row r="323" spans="1:102" ht="12.75">
      <c r="A323" s="97"/>
      <c r="B323" s="98"/>
      <c r="C323" s="98"/>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c r="AR323" s="97"/>
      <c r="AS323" s="97"/>
      <c r="AT323" s="97"/>
      <c r="AU323" s="97"/>
      <c r="AV323" s="97"/>
      <c r="AW323" s="97"/>
      <c r="AX323" s="97"/>
      <c r="AY323" s="97"/>
      <c r="AZ323" s="97"/>
      <c r="BA323" s="97"/>
      <c r="BB323" s="97"/>
      <c r="BC323" s="97"/>
      <c r="BD323" s="97"/>
      <c r="BE323" s="97"/>
      <c r="BF323" s="97"/>
      <c r="BG323" s="97"/>
      <c r="BH323" s="97"/>
      <c r="BI323" s="97"/>
      <c r="BJ323" s="97"/>
      <c r="BK323" s="97"/>
      <c r="BL323" s="97"/>
      <c r="BM323" s="97"/>
      <c r="BN323" s="97"/>
      <c r="BO323" s="97"/>
      <c r="BP323" s="97"/>
      <c r="BQ323" s="97"/>
      <c r="BR323" s="97"/>
      <c r="BS323" s="97"/>
      <c r="BT323" s="97"/>
      <c r="BU323" s="97"/>
      <c r="BV323" s="97"/>
      <c r="BW323" s="97"/>
      <c r="BX323" s="97"/>
      <c r="BY323" s="97"/>
      <c r="BZ323" s="97"/>
      <c r="CA323" s="97"/>
      <c r="CB323" s="97"/>
      <c r="CC323" s="97"/>
      <c r="CD323" s="97"/>
      <c r="CE323" s="97"/>
      <c r="CF323" s="97"/>
      <c r="CG323" s="97"/>
      <c r="CH323" s="97"/>
      <c r="CI323" s="97"/>
      <c r="CJ323" s="97"/>
      <c r="CK323" s="97"/>
      <c r="CL323" s="97"/>
      <c r="CM323" s="97"/>
      <c r="CN323" s="97"/>
      <c r="CO323" s="97"/>
      <c r="CP323" s="97"/>
      <c r="CQ323" s="97"/>
      <c r="CR323" s="97"/>
      <c r="CS323" s="97"/>
      <c r="CT323" s="97"/>
      <c r="CU323" s="97"/>
      <c r="CV323" s="97"/>
      <c r="CW323" s="97"/>
      <c r="CX323" s="97"/>
    </row>
    <row r="324" spans="1:102" ht="12.75">
      <c r="A324" s="97"/>
      <c r="B324" s="98"/>
      <c r="C324" s="98"/>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c r="AR324" s="97"/>
      <c r="AS324" s="97"/>
      <c r="AT324" s="97"/>
      <c r="AU324" s="97"/>
      <c r="AV324" s="97"/>
      <c r="AW324" s="97"/>
      <c r="AX324" s="97"/>
      <c r="AY324" s="97"/>
      <c r="AZ324" s="97"/>
      <c r="BA324" s="97"/>
      <c r="BB324" s="97"/>
      <c r="BC324" s="97"/>
      <c r="BD324" s="97"/>
      <c r="BE324" s="97"/>
      <c r="BF324" s="97"/>
      <c r="BG324" s="97"/>
      <c r="BH324" s="97"/>
      <c r="BI324" s="97"/>
      <c r="BJ324" s="97"/>
      <c r="BK324" s="97"/>
      <c r="BL324" s="97"/>
      <c r="BM324" s="97"/>
      <c r="BN324" s="97"/>
      <c r="BO324" s="97"/>
      <c r="BP324" s="97"/>
      <c r="BQ324" s="97"/>
      <c r="BR324" s="97"/>
      <c r="BS324" s="97"/>
      <c r="BT324" s="97"/>
      <c r="BU324" s="97"/>
      <c r="BV324" s="97"/>
      <c r="BW324" s="97"/>
      <c r="BX324" s="97"/>
      <c r="BY324" s="97"/>
      <c r="BZ324" s="97"/>
      <c r="CA324" s="97"/>
      <c r="CB324" s="97"/>
      <c r="CC324" s="97"/>
      <c r="CD324" s="97"/>
      <c r="CE324" s="97"/>
      <c r="CF324" s="97"/>
      <c r="CG324" s="97"/>
      <c r="CH324" s="97"/>
      <c r="CI324" s="97"/>
      <c r="CJ324" s="97"/>
      <c r="CK324" s="97"/>
      <c r="CL324" s="97"/>
      <c r="CM324" s="97"/>
      <c r="CN324" s="97"/>
      <c r="CO324" s="97"/>
      <c r="CP324" s="97"/>
      <c r="CQ324" s="97"/>
      <c r="CR324" s="97"/>
      <c r="CS324" s="97"/>
      <c r="CT324" s="97"/>
      <c r="CU324" s="97"/>
      <c r="CV324" s="97"/>
      <c r="CW324" s="97"/>
      <c r="CX324" s="97"/>
    </row>
    <row r="325" spans="1:102" ht="12.75">
      <c r="A325" s="97"/>
      <c r="B325" s="98"/>
      <c r="C325" s="98"/>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c r="AR325" s="97"/>
      <c r="AS325" s="97"/>
      <c r="AT325" s="97"/>
      <c r="AU325" s="97"/>
      <c r="AV325" s="97"/>
      <c r="AW325" s="97"/>
      <c r="AX325" s="97"/>
      <c r="AY325" s="97"/>
      <c r="AZ325" s="97"/>
      <c r="BA325" s="97"/>
      <c r="BB325" s="97"/>
      <c r="BC325" s="97"/>
      <c r="BD325" s="97"/>
      <c r="BE325" s="97"/>
      <c r="BF325" s="97"/>
      <c r="BG325" s="97"/>
      <c r="BH325" s="97"/>
      <c r="BI325" s="97"/>
      <c r="BJ325" s="97"/>
      <c r="BK325" s="97"/>
      <c r="BL325" s="97"/>
      <c r="BM325" s="97"/>
      <c r="BN325" s="97"/>
      <c r="BO325" s="97"/>
      <c r="BP325" s="97"/>
      <c r="BQ325" s="97"/>
      <c r="BR325" s="97"/>
      <c r="BS325" s="97"/>
      <c r="BT325" s="97"/>
      <c r="BU325" s="97"/>
      <c r="BV325" s="97"/>
      <c r="BW325" s="97"/>
      <c r="BX325" s="97"/>
      <c r="BY325" s="97"/>
      <c r="BZ325" s="97"/>
      <c r="CA325" s="97"/>
      <c r="CB325" s="97"/>
      <c r="CC325" s="97"/>
      <c r="CD325" s="97"/>
      <c r="CE325" s="97"/>
      <c r="CF325" s="97"/>
      <c r="CG325" s="97"/>
      <c r="CH325" s="97"/>
      <c r="CI325" s="97"/>
      <c r="CJ325" s="97"/>
      <c r="CK325" s="97"/>
      <c r="CL325" s="97"/>
      <c r="CM325" s="97"/>
      <c r="CN325" s="97"/>
      <c r="CO325" s="97"/>
      <c r="CP325" s="97"/>
      <c r="CQ325" s="97"/>
      <c r="CR325" s="97"/>
      <c r="CS325" s="97"/>
      <c r="CT325" s="97"/>
      <c r="CU325" s="97"/>
      <c r="CV325" s="97"/>
      <c r="CW325" s="97"/>
      <c r="CX325" s="97"/>
    </row>
    <row r="326" spans="1:102" ht="12.75">
      <c r="A326" s="97"/>
      <c r="B326" s="98"/>
      <c r="C326" s="98"/>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c r="AR326" s="97"/>
      <c r="AS326" s="97"/>
      <c r="AT326" s="97"/>
      <c r="AU326" s="97"/>
      <c r="AV326" s="97"/>
      <c r="AW326" s="97"/>
      <c r="AX326" s="97"/>
      <c r="AY326" s="97"/>
      <c r="AZ326" s="97"/>
      <c r="BA326" s="97"/>
      <c r="BB326" s="97"/>
      <c r="BC326" s="97"/>
      <c r="BD326" s="97"/>
      <c r="BE326" s="97"/>
      <c r="BF326" s="97"/>
      <c r="BG326" s="97"/>
      <c r="BH326" s="97"/>
      <c r="BI326" s="97"/>
      <c r="BJ326" s="97"/>
      <c r="BK326" s="97"/>
      <c r="BL326" s="97"/>
      <c r="BM326" s="97"/>
      <c r="BN326" s="97"/>
      <c r="BO326" s="97"/>
      <c r="BP326" s="97"/>
      <c r="BQ326" s="97"/>
      <c r="BR326" s="97"/>
      <c r="BS326" s="97"/>
      <c r="BT326" s="97"/>
      <c r="BU326" s="97"/>
      <c r="BV326" s="97"/>
      <c r="BW326" s="97"/>
      <c r="BX326" s="97"/>
      <c r="BY326" s="97"/>
      <c r="BZ326" s="97"/>
      <c r="CA326" s="97"/>
      <c r="CB326" s="97"/>
      <c r="CC326" s="97"/>
      <c r="CD326" s="97"/>
      <c r="CE326" s="97"/>
      <c r="CF326" s="97"/>
      <c r="CG326" s="97"/>
      <c r="CH326" s="97"/>
      <c r="CI326" s="97"/>
      <c r="CJ326" s="97"/>
      <c r="CK326" s="97"/>
      <c r="CL326" s="97"/>
      <c r="CM326" s="97"/>
      <c r="CN326" s="97"/>
      <c r="CO326" s="97"/>
      <c r="CP326" s="97"/>
      <c r="CQ326" s="97"/>
      <c r="CR326" s="97"/>
      <c r="CS326" s="97"/>
      <c r="CT326" s="97"/>
      <c r="CU326" s="97"/>
      <c r="CV326" s="97"/>
      <c r="CW326" s="97"/>
      <c r="CX326" s="97"/>
    </row>
    <row r="327" spans="1:102" ht="12.75">
      <c r="A327" s="97"/>
      <c r="B327" s="98"/>
      <c r="C327" s="98"/>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c r="AR327" s="97"/>
      <c r="AS327" s="97"/>
      <c r="AT327" s="97"/>
      <c r="AU327" s="97"/>
      <c r="AV327" s="97"/>
      <c r="AW327" s="97"/>
      <c r="AX327" s="97"/>
      <c r="AY327" s="97"/>
      <c r="AZ327" s="97"/>
      <c r="BA327" s="97"/>
      <c r="BB327" s="97"/>
      <c r="BC327" s="97"/>
      <c r="BD327" s="97"/>
      <c r="BE327" s="97"/>
      <c r="BF327" s="97"/>
      <c r="BG327" s="97"/>
      <c r="BH327" s="97"/>
      <c r="BI327" s="97"/>
      <c r="BJ327" s="97"/>
      <c r="BK327" s="97"/>
      <c r="BL327" s="97"/>
      <c r="BM327" s="97"/>
      <c r="BN327" s="97"/>
      <c r="BO327" s="97"/>
      <c r="BP327" s="97"/>
      <c r="BQ327" s="97"/>
      <c r="BR327" s="97"/>
      <c r="BS327" s="97"/>
      <c r="BT327" s="97"/>
      <c r="BU327" s="97"/>
      <c r="BV327" s="97"/>
      <c r="BW327" s="97"/>
      <c r="BX327" s="97"/>
      <c r="BY327" s="97"/>
      <c r="BZ327" s="97"/>
      <c r="CA327" s="97"/>
      <c r="CB327" s="97"/>
      <c r="CC327" s="97"/>
      <c r="CD327" s="97"/>
      <c r="CE327" s="97"/>
      <c r="CF327" s="97"/>
      <c r="CG327" s="97"/>
      <c r="CH327" s="97"/>
      <c r="CI327" s="97"/>
      <c r="CJ327" s="97"/>
      <c r="CK327" s="97"/>
      <c r="CL327" s="97"/>
      <c r="CM327" s="97"/>
      <c r="CN327" s="97"/>
      <c r="CO327" s="97"/>
      <c r="CP327" s="97"/>
      <c r="CQ327" s="97"/>
      <c r="CR327" s="97"/>
      <c r="CS327" s="97"/>
      <c r="CT327" s="97"/>
      <c r="CU327" s="97"/>
      <c r="CV327" s="97"/>
      <c r="CW327" s="97"/>
      <c r="CX327" s="97"/>
    </row>
    <row r="328" spans="1:102" ht="12.75">
      <c r="A328" s="97"/>
      <c r="B328" s="98"/>
      <c r="C328" s="98"/>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c r="AR328" s="97"/>
      <c r="AS328" s="97"/>
      <c r="AT328" s="97"/>
      <c r="AU328" s="97"/>
      <c r="AV328" s="97"/>
      <c r="AW328" s="97"/>
      <c r="AX328" s="97"/>
      <c r="AY328" s="97"/>
      <c r="AZ328" s="97"/>
      <c r="BA328" s="97"/>
      <c r="BB328" s="97"/>
      <c r="BC328" s="97"/>
      <c r="BD328" s="97"/>
      <c r="BE328" s="97"/>
      <c r="BF328" s="97"/>
      <c r="BG328" s="97"/>
      <c r="BH328" s="97"/>
      <c r="BI328" s="97"/>
      <c r="BJ328" s="97"/>
      <c r="BK328" s="97"/>
      <c r="BL328" s="97"/>
      <c r="BM328" s="97"/>
      <c r="BN328" s="97"/>
      <c r="BO328" s="97"/>
      <c r="BP328" s="97"/>
      <c r="BQ328" s="97"/>
      <c r="BR328" s="97"/>
      <c r="BS328" s="97"/>
      <c r="BT328" s="97"/>
      <c r="BU328" s="97"/>
      <c r="BV328" s="97"/>
      <c r="BW328" s="97"/>
      <c r="BX328" s="97"/>
      <c r="BY328" s="97"/>
      <c r="BZ328" s="97"/>
      <c r="CA328" s="97"/>
      <c r="CB328" s="97"/>
      <c r="CC328" s="97"/>
      <c r="CD328" s="97"/>
      <c r="CE328" s="97"/>
      <c r="CF328" s="97"/>
      <c r="CG328" s="97"/>
      <c r="CH328" s="97"/>
      <c r="CI328" s="97"/>
      <c r="CJ328" s="97"/>
      <c r="CK328" s="97"/>
      <c r="CL328" s="97"/>
      <c r="CM328" s="97"/>
      <c r="CN328" s="97"/>
      <c r="CO328" s="97"/>
      <c r="CP328" s="97"/>
      <c r="CQ328" s="97"/>
      <c r="CR328" s="97"/>
      <c r="CS328" s="97"/>
      <c r="CT328" s="97"/>
      <c r="CU328" s="97"/>
      <c r="CV328" s="97"/>
      <c r="CW328" s="97"/>
      <c r="CX328" s="97"/>
    </row>
    <row r="329" spans="1:102" ht="12.75">
      <c r="A329" s="97"/>
      <c r="B329" s="98"/>
      <c r="C329" s="98"/>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7"/>
      <c r="BC329" s="97"/>
      <c r="BD329" s="97"/>
      <c r="BE329" s="97"/>
      <c r="BF329" s="97"/>
      <c r="BG329" s="97"/>
      <c r="BH329" s="97"/>
      <c r="BI329" s="97"/>
      <c r="BJ329" s="97"/>
      <c r="BK329" s="97"/>
      <c r="BL329" s="97"/>
      <c r="BM329" s="97"/>
      <c r="BN329" s="97"/>
      <c r="BO329" s="97"/>
      <c r="BP329" s="97"/>
      <c r="BQ329" s="97"/>
      <c r="BR329" s="97"/>
      <c r="BS329" s="97"/>
      <c r="BT329" s="97"/>
      <c r="BU329" s="97"/>
      <c r="BV329" s="97"/>
      <c r="BW329" s="97"/>
      <c r="BX329" s="97"/>
      <c r="BY329" s="97"/>
      <c r="BZ329" s="97"/>
      <c r="CA329" s="97"/>
      <c r="CB329" s="97"/>
      <c r="CC329" s="97"/>
      <c r="CD329" s="97"/>
      <c r="CE329" s="97"/>
      <c r="CF329" s="97"/>
      <c r="CG329" s="97"/>
      <c r="CH329" s="97"/>
      <c r="CI329" s="97"/>
      <c r="CJ329" s="97"/>
      <c r="CK329" s="97"/>
      <c r="CL329" s="97"/>
      <c r="CM329" s="97"/>
      <c r="CN329" s="97"/>
      <c r="CO329" s="97"/>
      <c r="CP329" s="97"/>
      <c r="CQ329" s="97"/>
      <c r="CR329" s="97"/>
      <c r="CS329" s="97"/>
      <c r="CT329" s="97"/>
      <c r="CU329" s="97"/>
      <c r="CV329" s="97"/>
      <c r="CW329" s="97"/>
      <c r="CX329" s="97"/>
    </row>
    <row r="330" spans="1:102" ht="12.75">
      <c r="A330" s="97"/>
      <c r="B330" s="98"/>
      <c r="C330" s="98"/>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c r="AR330" s="97"/>
      <c r="AS330" s="97"/>
      <c r="AT330" s="97"/>
      <c r="AU330" s="97"/>
      <c r="AV330" s="97"/>
      <c r="AW330" s="97"/>
      <c r="AX330" s="97"/>
      <c r="AY330" s="97"/>
      <c r="AZ330" s="97"/>
      <c r="BA330" s="97"/>
      <c r="BB330" s="97"/>
      <c r="BC330" s="97"/>
      <c r="BD330" s="97"/>
      <c r="BE330" s="97"/>
      <c r="BF330" s="97"/>
      <c r="BG330" s="97"/>
      <c r="BH330" s="97"/>
      <c r="BI330" s="97"/>
      <c r="BJ330" s="97"/>
      <c r="BK330" s="97"/>
      <c r="BL330" s="97"/>
      <c r="BM330" s="97"/>
      <c r="BN330" s="97"/>
      <c r="BO330" s="97"/>
      <c r="BP330" s="97"/>
      <c r="BQ330" s="97"/>
      <c r="BR330" s="97"/>
      <c r="BS330" s="97"/>
      <c r="BT330" s="97"/>
      <c r="BU330" s="97"/>
      <c r="BV330" s="97"/>
      <c r="BW330" s="97"/>
      <c r="BX330" s="97"/>
      <c r="BY330" s="97"/>
      <c r="BZ330" s="97"/>
      <c r="CA330" s="97"/>
      <c r="CB330" s="97"/>
      <c r="CC330" s="97"/>
      <c r="CD330" s="97"/>
      <c r="CE330" s="97"/>
      <c r="CF330" s="97"/>
      <c r="CG330" s="97"/>
      <c r="CH330" s="97"/>
      <c r="CI330" s="97"/>
      <c r="CJ330" s="97"/>
      <c r="CK330" s="97"/>
      <c r="CL330" s="97"/>
      <c r="CM330" s="97"/>
      <c r="CN330" s="97"/>
      <c r="CO330" s="97"/>
      <c r="CP330" s="97"/>
      <c r="CQ330" s="97"/>
      <c r="CR330" s="97"/>
      <c r="CS330" s="97"/>
      <c r="CT330" s="97"/>
      <c r="CU330" s="97"/>
      <c r="CV330" s="97"/>
      <c r="CW330" s="97"/>
      <c r="CX330" s="97"/>
    </row>
    <row r="331" spans="1:102" ht="12.75">
      <c r="A331" s="97"/>
      <c r="B331" s="98"/>
      <c r="C331" s="98"/>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c r="AR331" s="97"/>
      <c r="AS331" s="97"/>
      <c r="AT331" s="97"/>
      <c r="AU331" s="97"/>
      <c r="AV331" s="97"/>
      <c r="AW331" s="97"/>
      <c r="AX331" s="97"/>
      <c r="AY331" s="97"/>
      <c r="AZ331" s="97"/>
      <c r="BA331" s="97"/>
      <c r="BB331" s="97"/>
      <c r="BC331" s="97"/>
      <c r="BD331" s="97"/>
      <c r="BE331" s="97"/>
      <c r="BF331" s="97"/>
      <c r="BG331" s="97"/>
      <c r="BH331" s="97"/>
      <c r="BI331" s="97"/>
      <c r="BJ331" s="97"/>
      <c r="BK331" s="97"/>
      <c r="BL331" s="97"/>
      <c r="BM331" s="97"/>
      <c r="BN331" s="97"/>
      <c r="BO331" s="97"/>
      <c r="BP331" s="97"/>
      <c r="BQ331" s="97"/>
      <c r="BR331" s="97"/>
      <c r="BS331" s="97"/>
      <c r="BT331" s="97"/>
      <c r="BU331" s="97"/>
      <c r="BV331" s="97"/>
      <c r="BW331" s="97"/>
      <c r="BX331" s="97"/>
      <c r="BY331" s="97"/>
      <c r="BZ331" s="97"/>
      <c r="CA331" s="97"/>
      <c r="CB331" s="97"/>
      <c r="CC331" s="97"/>
      <c r="CD331" s="97"/>
      <c r="CE331" s="97"/>
      <c r="CF331" s="97"/>
      <c r="CG331" s="97"/>
      <c r="CH331" s="97"/>
      <c r="CI331" s="97"/>
      <c r="CJ331" s="97"/>
      <c r="CK331" s="97"/>
      <c r="CL331" s="97"/>
      <c r="CM331" s="97"/>
      <c r="CN331" s="97"/>
      <c r="CO331" s="97"/>
      <c r="CP331" s="97"/>
      <c r="CQ331" s="97"/>
      <c r="CR331" s="97"/>
      <c r="CS331" s="97"/>
      <c r="CT331" s="97"/>
      <c r="CU331" s="97"/>
      <c r="CV331" s="97"/>
      <c r="CW331" s="97"/>
      <c r="CX331" s="97"/>
    </row>
    <row r="332" spans="1:102" ht="12.75">
      <c r="A332" s="97"/>
      <c r="B332" s="98"/>
      <c r="C332" s="98"/>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c r="AR332" s="97"/>
      <c r="AS332" s="97"/>
      <c r="AT332" s="97"/>
      <c r="AU332" s="97"/>
      <c r="AV332" s="97"/>
      <c r="AW332" s="97"/>
      <c r="AX332" s="97"/>
      <c r="AY332" s="97"/>
      <c r="AZ332" s="97"/>
      <c r="BA332" s="97"/>
      <c r="BB332" s="97"/>
      <c r="BC332" s="97"/>
      <c r="BD332" s="97"/>
      <c r="BE332" s="97"/>
      <c r="BF332" s="97"/>
      <c r="BG332" s="97"/>
      <c r="BH332" s="97"/>
      <c r="BI332" s="97"/>
      <c r="BJ332" s="97"/>
      <c r="BK332" s="97"/>
      <c r="BL332" s="97"/>
      <c r="BM332" s="97"/>
      <c r="BN332" s="97"/>
      <c r="BO332" s="97"/>
      <c r="BP332" s="97"/>
      <c r="BQ332" s="97"/>
      <c r="BR332" s="97"/>
      <c r="BS332" s="97"/>
      <c r="BT332" s="97"/>
      <c r="BU332" s="97"/>
      <c r="BV332" s="97"/>
      <c r="BW332" s="97"/>
      <c r="BX332" s="97"/>
      <c r="BY332" s="97"/>
      <c r="BZ332" s="97"/>
      <c r="CA332" s="97"/>
      <c r="CB332" s="97"/>
      <c r="CC332" s="97"/>
      <c r="CD332" s="97"/>
      <c r="CE332" s="97"/>
      <c r="CF332" s="97"/>
      <c r="CG332" s="97"/>
      <c r="CH332" s="97"/>
      <c r="CI332" s="97"/>
      <c r="CJ332" s="97"/>
      <c r="CK332" s="97"/>
      <c r="CL332" s="97"/>
      <c r="CM332" s="97"/>
      <c r="CN332" s="97"/>
      <c r="CO332" s="97"/>
      <c r="CP332" s="97"/>
      <c r="CQ332" s="97"/>
      <c r="CR332" s="97"/>
      <c r="CS332" s="97"/>
      <c r="CT332" s="97"/>
      <c r="CU332" s="97"/>
      <c r="CV332" s="97"/>
      <c r="CW332" s="97"/>
      <c r="CX332" s="97"/>
    </row>
    <row r="333" spans="1:102" ht="12.75">
      <c r="A333" s="97"/>
      <c r="B333" s="98"/>
      <c r="C333" s="98"/>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c r="AR333" s="97"/>
      <c r="AS333" s="97"/>
      <c r="AT333" s="97"/>
      <c r="AU333" s="97"/>
      <c r="AV333" s="97"/>
      <c r="AW333" s="97"/>
      <c r="AX333" s="97"/>
      <c r="AY333" s="97"/>
      <c r="AZ333" s="97"/>
      <c r="BA333" s="97"/>
      <c r="BB333" s="97"/>
      <c r="BC333" s="97"/>
      <c r="BD333" s="97"/>
      <c r="BE333" s="97"/>
      <c r="BF333" s="97"/>
      <c r="BG333" s="97"/>
      <c r="BH333" s="97"/>
      <c r="BI333" s="97"/>
      <c r="BJ333" s="97"/>
      <c r="BK333" s="97"/>
      <c r="BL333" s="97"/>
      <c r="BM333" s="97"/>
      <c r="BN333" s="97"/>
      <c r="BO333" s="97"/>
      <c r="BP333" s="97"/>
      <c r="BQ333" s="97"/>
      <c r="BR333" s="97"/>
      <c r="BS333" s="97"/>
      <c r="BT333" s="97"/>
      <c r="BU333" s="97"/>
      <c r="BV333" s="97"/>
      <c r="BW333" s="97"/>
      <c r="BX333" s="97"/>
      <c r="BY333" s="97"/>
      <c r="BZ333" s="97"/>
      <c r="CA333" s="97"/>
      <c r="CB333" s="97"/>
      <c r="CC333" s="97"/>
      <c r="CD333" s="97"/>
      <c r="CE333" s="97"/>
      <c r="CF333" s="97"/>
      <c r="CG333" s="97"/>
      <c r="CH333" s="97"/>
      <c r="CI333" s="97"/>
      <c r="CJ333" s="97"/>
      <c r="CK333" s="97"/>
      <c r="CL333" s="97"/>
      <c r="CM333" s="97"/>
      <c r="CN333" s="97"/>
      <c r="CO333" s="97"/>
      <c r="CP333" s="97"/>
      <c r="CQ333" s="97"/>
      <c r="CR333" s="97"/>
      <c r="CS333" s="97"/>
      <c r="CT333" s="97"/>
      <c r="CU333" s="97"/>
      <c r="CV333" s="97"/>
      <c r="CW333" s="97"/>
      <c r="CX333" s="97"/>
    </row>
    <row r="334" spans="1:102" ht="12.75">
      <c r="A334" s="97"/>
      <c r="B334" s="98"/>
      <c r="C334" s="98"/>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c r="AR334" s="97"/>
      <c r="AS334" s="97"/>
      <c r="AT334" s="97"/>
      <c r="AU334" s="97"/>
      <c r="AV334" s="97"/>
      <c r="AW334" s="97"/>
      <c r="AX334" s="97"/>
      <c r="AY334" s="97"/>
      <c r="AZ334" s="97"/>
      <c r="BA334" s="97"/>
      <c r="BB334" s="97"/>
      <c r="BC334" s="97"/>
      <c r="BD334" s="97"/>
      <c r="BE334" s="97"/>
      <c r="BF334" s="97"/>
      <c r="BG334" s="97"/>
      <c r="BH334" s="97"/>
      <c r="BI334" s="97"/>
      <c r="BJ334" s="97"/>
      <c r="BK334" s="97"/>
      <c r="BL334" s="97"/>
      <c r="BM334" s="97"/>
      <c r="BN334" s="97"/>
      <c r="BO334" s="97"/>
      <c r="BP334" s="97"/>
      <c r="BQ334" s="97"/>
      <c r="BR334" s="97"/>
      <c r="BS334" s="97"/>
      <c r="BT334" s="97"/>
      <c r="BU334" s="97"/>
      <c r="BV334" s="97"/>
      <c r="BW334" s="97"/>
      <c r="BX334" s="97"/>
      <c r="BY334" s="97"/>
      <c r="BZ334" s="97"/>
      <c r="CA334" s="97"/>
      <c r="CB334" s="97"/>
      <c r="CC334" s="97"/>
      <c r="CD334" s="97"/>
      <c r="CE334" s="97"/>
      <c r="CF334" s="97"/>
      <c r="CG334" s="97"/>
      <c r="CH334" s="97"/>
      <c r="CI334" s="97"/>
      <c r="CJ334" s="97"/>
      <c r="CK334" s="97"/>
      <c r="CL334" s="97"/>
      <c r="CM334" s="97"/>
      <c r="CN334" s="97"/>
      <c r="CO334" s="97"/>
      <c r="CP334" s="97"/>
      <c r="CQ334" s="97"/>
      <c r="CR334" s="97"/>
      <c r="CS334" s="97"/>
      <c r="CT334" s="97"/>
      <c r="CU334" s="97"/>
      <c r="CV334" s="97"/>
      <c r="CW334" s="97"/>
      <c r="CX334" s="97"/>
    </row>
    <row r="335" spans="1:102" ht="12.75">
      <c r="A335" s="97"/>
      <c r="B335" s="98"/>
      <c r="C335" s="98"/>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c r="AR335" s="97"/>
      <c r="AS335" s="97"/>
      <c r="AT335" s="97"/>
      <c r="AU335" s="97"/>
      <c r="AV335" s="97"/>
      <c r="AW335" s="97"/>
      <c r="AX335" s="97"/>
      <c r="AY335" s="97"/>
      <c r="AZ335" s="97"/>
      <c r="BA335" s="97"/>
      <c r="BB335" s="97"/>
      <c r="BC335" s="97"/>
      <c r="BD335" s="97"/>
      <c r="BE335" s="97"/>
      <c r="BF335" s="97"/>
      <c r="BG335" s="97"/>
      <c r="BH335" s="97"/>
      <c r="BI335" s="97"/>
      <c r="BJ335" s="97"/>
      <c r="BK335" s="97"/>
      <c r="BL335" s="97"/>
      <c r="BM335" s="97"/>
      <c r="BN335" s="97"/>
      <c r="BO335" s="97"/>
      <c r="BP335" s="97"/>
      <c r="BQ335" s="97"/>
      <c r="BR335" s="97"/>
      <c r="BS335" s="97"/>
      <c r="BT335" s="97"/>
      <c r="BU335" s="97"/>
      <c r="BV335" s="97"/>
      <c r="BW335" s="97"/>
      <c r="BX335" s="97"/>
      <c r="BY335" s="97"/>
      <c r="BZ335" s="97"/>
      <c r="CA335" s="97"/>
      <c r="CB335" s="97"/>
      <c r="CC335" s="97"/>
      <c r="CD335" s="97"/>
      <c r="CE335" s="97"/>
      <c r="CF335" s="97"/>
      <c r="CG335" s="97"/>
      <c r="CH335" s="97"/>
      <c r="CI335" s="97"/>
      <c r="CJ335" s="97"/>
      <c r="CK335" s="97"/>
      <c r="CL335" s="97"/>
      <c r="CM335" s="97"/>
      <c r="CN335" s="97"/>
      <c r="CO335" s="97"/>
      <c r="CP335" s="97"/>
      <c r="CQ335" s="97"/>
      <c r="CR335" s="97"/>
      <c r="CS335" s="97"/>
      <c r="CT335" s="97"/>
      <c r="CU335" s="97"/>
      <c r="CV335" s="97"/>
      <c r="CW335" s="97"/>
      <c r="CX335" s="97"/>
    </row>
    <row r="336" spans="1:102" ht="12.75">
      <c r="A336" s="97"/>
      <c r="B336" s="98"/>
      <c r="C336" s="98"/>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c r="AR336" s="97"/>
      <c r="AS336" s="97"/>
      <c r="AT336" s="97"/>
      <c r="AU336" s="97"/>
      <c r="AV336" s="97"/>
      <c r="AW336" s="97"/>
      <c r="AX336" s="97"/>
      <c r="AY336" s="97"/>
      <c r="AZ336" s="97"/>
      <c r="BA336" s="97"/>
      <c r="BB336" s="97"/>
      <c r="BC336" s="97"/>
      <c r="BD336" s="97"/>
      <c r="BE336" s="97"/>
      <c r="BF336" s="97"/>
      <c r="BG336" s="97"/>
      <c r="BH336" s="97"/>
      <c r="BI336" s="97"/>
      <c r="BJ336" s="97"/>
      <c r="BK336" s="97"/>
      <c r="BL336" s="97"/>
      <c r="BM336" s="97"/>
      <c r="BN336" s="97"/>
      <c r="BO336" s="97"/>
      <c r="BP336" s="97"/>
      <c r="BQ336" s="97"/>
      <c r="BR336" s="97"/>
      <c r="BS336" s="97"/>
      <c r="BT336" s="97"/>
      <c r="BU336" s="97"/>
      <c r="BV336" s="97"/>
      <c r="BW336" s="97"/>
      <c r="BX336" s="97"/>
      <c r="BY336" s="97"/>
      <c r="BZ336" s="97"/>
      <c r="CA336" s="97"/>
      <c r="CB336" s="97"/>
      <c r="CC336" s="97"/>
      <c r="CD336" s="97"/>
      <c r="CE336" s="97"/>
      <c r="CF336" s="97"/>
      <c r="CG336" s="97"/>
      <c r="CH336" s="97"/>
      <c r="CI336" s="97"/>
      <c r="CJ336" s="97"/>
      <c r="CK336" s="97"/>
      <c r="CL336" s="97"/>
      <c r="CM336" s="97"/>
      <c r="CN336" s="97"/>
      <c r="CO336" s="97"/>
      <c r="CP336" s="97"/>
      <c r="CQ336" s="97"/>
      <c r="CR336" s="97"/>
      <c r="CS336" s="97"/>
      <c r="CT336" s="97"/>
      <c r="CU336" s="97"/>
      <c r="CV336" s="97"/>
      <c r="CW336" s="97"/>
      <c r="CX336" s="97"/>
    </row>
    <row r="337" spans="1:102" ht="12.75">
      <c r="A337" s="97"/>
      <c r="B337" s="98"/>
      <c r="C337" s="98"/>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c r="AR337" s="97"/>
      <c r="AS337" s="97"/>
      <c r="AT337" s="97"/>
      <c r="AU337" s="97"/>
      <c r="AV337" s="97"/>
      <c r="AW337" s="97"/>
      <c r="AX337" s="97"/>
      <c r="AY337" s="97"/>
      <c r="AZ337" s="97"/>
      <c r="BA337" s="97"/>
      <c r="BB337" s="97"/>
      <c r="BC337" s="97"/>
      <c r="BD337" s="97"/>
      <c r="BE337" s="97"/>
      <c r="BF337" s="97"/>
      <c r="BG337" s="97"/>
      <c r="BH337" s="97"/>
      <c r="BI337" s="97"/>
      <c r="BJ337" s="97"/>
      <c r="BK337" s="97"/>
      <c r="BL337" s="97"/>
      <c r="BM337" s="97"/>
      <c r="BN337" s="97"/>
      <c r="BO337" s="97"/>
      <c r="BP337" s="97"/>
      <c r="BQ337" s="97"/>
      <c r="BR337" s="97"/>
      <c r="BS337" s="97"/>
      <c r="BT337" s="97"/>
      <c r="BU337" s="97"/>
      <c r="BV337" s="97"/>
      <c r="BW337" s="97"/>
      <c r="BX337" s="97"/>
      <c r="BY337" s="97"/>
      <c r="BZ337" s="97"/>
      <c r="CA337" s="97"/>
      <c r="CB337" s="97"/>
      <c r="CC337" s="97"/>
      <c r="CD337" s="97"/>
      <c r="CE337" s="97"/>
      <c r="CF337" s="97"/>
      <c r="CG337" s="97"/>
      <c r="CH337" s="97"/>
      <c r="CI337" s="97"/>
      <c r="CJ337" s="97"/>
      <c r="CK337" s="97"/>
      <c r="CL337" s="97"/>
      <c r="CM337" s="97"/>
      <c r="CN337" s="97"/>
      <c r="CO337" s="97"/>
      <c r="CP337" s="97"/>
      <c r="CQ337" s="97"/>
      <c r="CR337" s="97"/>
      <c r="CS337" s="97"/>
      <c r="CT337" s="97"/>
      <c r="CU337" s="97"/>
      <c r="CV337" s="97"/>
      <c r="CW337" s="97"/>
      <c r="CX337" s="97"/>
    </row>
    <row r="338" spans="1:102" ht="12.75">
      <c r="A338" s="97"/>
      <c r="B338" s="98"/>
      <c r="C338" s="98"/>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c r="AR338" s="97"/>
      <c r="AS338" s="97"/>
      <c r="AT338" s="97"/>
      <c r="AU338" s="97"/>
      <c r="AV338" s="97"/>
      <c r="AW338" s="97"/>
      <c r="AX338" s="97"/>
      <c r="AY338" s="97"/>
      <c r="AZ338" s="97"/>
      <c r="BA338" s="97"/>
      <c r="BB338" s="97"/>
      <c r="BC338" s="97"/>
      <c r="BD338" s="97"/>
      <c r="BE338" s="97"/>
      <c r="BF338" s="97"/>
      <c r="BG338" s="97"/>
      <c r="BH338" s="97"/>
      <c r="BI338" s="97"/>
      <c r="BJ338" s="97"/>
      <c r="BK338" s="97"/>
      <c r="BL338" s="97"/>
      <c r="BM338" s="97"/>
      <c r="BN338" s="97"/>
      <c r="BO338" s="97"/>
      <c r="BP338" s="97"/>
      <c r="BQ338" s="97"/>
      <c r="BR338" s="97"/>
      <c r="BS338" s="97"/>
      <c r="BT338" s="97"/>
      <c r="BU338" s="97"/>
      <c r="BV338" s="97"/>
      <c r="BW338" s="97"/>
      <c r="BX338" s="97"/>
      <c r="BY338" s="97"/>
      <c r="BZ338" s="97"/>
      <c r="CA338" s="97"/>
      <c r="CB338" s="97"/>
      <c r="CC338" s="97"/>
      <c r="CD338" s="97"/>
      <c r="CE338" s="97"/>
      <c r="CF338" s="97"/>
      <c r="CG338" s="97"/>
      <c r="CH338" s="97"/>
      <c r="CI338" s="97"/>
      <c r="CJ338" s="97"/>
      <c r="CK338" s="97"/>
      <c r="CL338" s="97"/>
      <c r="CM338" s="97"/>
      <c r="CN338" s="97"/>
      <c r="CO338" s="97"/>
      <c r="CP338" s="97"/>
      <c r="CQ338" s="97"/>
      <c r="CR338" s="97"/>
      <c r="CS338" s="97"/>
      <c r="CT338" s="97"/>
      <c r="CU338" s="97"/>
      <c r="CV338" s="97"/>
      <c r="CW338" s="97"/>
      <c r="CX338" s="97"/>
    </row>
    <row r="339" spans="1:102" ht="12.75">
      <c r="A339" s="97"/>
      <c r="B339" s="98"/>
      <c r="C339" s="98"/>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c r="AR339" s="97"/>
      <c r="AS339" s="97"/>
      <c r="AT339" s="97"/>
      <c r="AU339" s="97"/>
      <c r="AV339" s="97"/>
      <c r="AW339" s="97"/>
      <c r="AX339" s="97"/>
      <c r="AY339" s="97"/>
      <c r="AZ339" s="97"/>
      <c r="BA339" s="97"/>
      <c r="BB339" s="97"/>
      <c r="BC339" s="97"/>
      <c r="BD339" s="97"/>
      <c r="BE339" s="97"/>
      <c r="BF339" s="97"/>
      <c r="BG339" s="97"/>
      <c r="BH339" s="97"/>
      <c r="BI339" s="97"/>
      <c r="BJ339" s="97"/>
      <c r="BK339" s="97"/>
      <c r="BL339" s="97"/>
      <c r="BM339" s="97"/>
      <c r="BN339" s="97"/>
      <c r="BO339" s="97"/>
      <c r="BP339" s="97"/>
      <c r="BQ339" s="97"/>
      <c r="BR339" s="97"/>
      <c r="BS339" s="97"/>
      <c r="BT339" s="97"/>
      <c r="BU339" s="97"/>
      <c r="BV339" s="97"/>
      <c r="BW339" s="97"/>
      <c r="BX339" s="97"/>
      <c r="BY339" s="97"/>
      <c r="BZ339" s="97"/>
      <c r="CA339" s="97"/>
      <c r="CB339" s="97"/>
      <c r="CC339" s="97"/>
      <c r="CD339" s="97"/>
      <c r="CE339" s="97"/>
      <c r="CF339" s="97"/>
      <c r="CG339" s="97"/>
      <c r="CH339" s="97"/>
      <c r="CI339" s="97"/>
      <c r="CJ339" s="97"/>
      <c r="CK339" s="97"/>
      <c r="CL339" s="97"/>
      <c r="CM339" s="97"/>
      <c r="CN339" s="97"/>
      <c r="CO339" s="97"/>
      <c r="CP339" s="97"/>
      <c r="CQ339" s="97"/>
      <c r="CR339" s="97"/>
      <c r="CS339" s="97"/>
      <c r="CT339" s="97"/>
      <c r="CU339" s="97"/>
      <c r="CV339" s="97"/>
      <c r="CW339" s="97"/>
      <c r="CX339" s="97"/>
    </row>
    <row r="340" spans="1:102" ht="12.75">
      <c r="A340" s="97"/>
      <c r="B340" s="98"/>
      <c r="C340" s="98"/>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c r="AR340" s="97"/>
      <c r="AS340" s="97"/>
      <c r="AT340" s="97"/>
      <c r="AU340" s="97"/>
      <c r="AV340" s="97"/>
      <c r="AW340" s="97"/>
      <c r="AX340" s="97"/>
      <c r="AY340" s="97"/>
      <c r="AZ340" s="97"/>
      <c r="BA340" s="97"/>
      <c r="BB340" s="97"/>
      <c r="BC340" s="97"/>
      <c r="BD340" s="97"/>
      <c r="BE340" s="97"/>
      <c r="BF340" s="97"/>
      <c r="BG340" s="97"/>
      <c r="BH340" s="97"/>
      <c r="BI340" s="97"/>
      <c r="BJ340" s="97"/>
      <c r="BK340" s="97"/>
      <c r="BL340" s="97"/>
      <c r="BM340" s="97"/>
      <c r="BN340" s="97"/>
      <c r="BO340" s="97"/>
      <c r="BP340" s="97"/>
      <c r="BQ340" s="97"/>
      <c r="BR340" s="97"/>
      <c r="BS340" s="97"/>
      <c r="BT340" s="97"/>
      <c r="BU340" s="97"/>
      <c r="BV340" s="97"/>
      <c r="BW340" s="97"/>
      <c r="BX340" s="97"/>
      <c r="BY340" s="97"/>
      <c r="BZ340" s="97"/>
      <c r="CA340" s="97"/>
      <c r="CB340" s="97"/>
      <c r="CC340" s="97"/>
      <c r="CD340" s="97"/>
      <c r="CE340" s="97"/>
      <c r="CF340" s="97"/>
      <c r="CG340" s="97"/>
      <c r="CH340" s="97"/>
      <c r="CI340" s="97"/>
      <c r="CJ340" s="97"/>
      <c r="CK340" s="97"/>
      <c r="CL340" s="97"/>
      <c r="CM340" s="97"/>
      <c r="CN340" s="97"/>
      <c r="CO340" s="97"/>
      <c r="CP340" s="97"/>
      <c r="CQ340" s="97"/>
      <c r="CR340" s="97"/>
      <c r="CS340" s="97"/>
      <c r="CT340" s="97"/>
      <c r="CU340" s="97"/>
      <c r="CV340" s="97"/>
      <c r="CW340" s="97"/>
      <c r="CX340" s="97"/>
    </row>
    <row r="341" spans="1:102" ht="12.75">
      <c r="A341" s="97"/>
      <c r="B341" s="98"/>
      <c r="C341" s="98"/>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c r="AR341" s="97"/>
      <c r="AS341" s="97"/>
      <c r="AT341" s="97"/>
      <c r="AU341" s="97"/>
      <c r="AV341" s="97"/>
      <c r="AW341" s="97"/>
      <c r="AX341" s="97"/>
      <c r="AY341" s="97"/>
      <c r="AZ341" s="97"/>
      <c r="BA341" s="97"/>
      <c r="BB341" s="97"/>
      <c r="BC341" s="97"/>
      <c r="BD341" s="97"/>
      <c r="BE341" s="97"/>
      <c r="BF341" s="97"/>
      <c r="BG341" s="97"/>
      <c r="BH341" s="97"/>
      <c r="BI341" s="97"/>
      <c r="BJ341" s="97"/>
      <c r="BK341" s="97"/>
      <c r="BL341" s="97"/>
      <c r="BM341" s="97"/>
      <c r="BN341" s="97"/>
      <c r="BO341" s="97"/>
      <c r="BP341" s="97"/>
      <c r="BQ341" s="97"/>
      <c r="BR341" s="97"/>
      <c r="BS341" s="97"/>
      <c r="BT341" s="97"/>
      <c r="BU341" s="97"/>
      <c r="BV341" s="97"/>
      <c r="BW341" s="97"/>
      <c r="BX341" s="97"/>
      <c r="BY341" s="97"/>
      <c r="BZ341" s="97"/>
      <c r="CA341" s="97"/>
      <c r="CB341" s="97"/>
      <c r="CC341" s="97"/>
      <c r="CD341" s="97"/>
      <c r="CE341" s="97"/>
      <c r="CF341" s="97"/>
      <c r="CG341" s="97"/>
      <c r="CH341" s="97"/>
      <c r="CI341" s="97"/>
      <c r="CJ341" s="97"/>
      <c r="CK341" s="97"/>
      <c r="CL341" s="97"/>
      <c r="CM341" s="97"/>
      <c r="CN341" s="97"/>
      <c r="CO341" s="97"/>
      <c r="CP341" s="97"/>
      <c r="CQ341" s="97"/>
      <c r="CR341" s="97"/>
      <c r="CS341" s="97"/>
      <c r="CT341" s="97"/>
      <c r="CU341" s="97"/>
      <c r="CV341" s="97"/>
      <c r="CW341" s="97"/>
      <c r="CX341" s="97"/>
    </row>
    <row r="342" spans="1:102" ht="12.75">
      <c r="A342" s="97"/>
      <c r="B342" s="98"/>
      <c r="C342" s="98"/>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c r="AR342" s="97"/>
      <c r="AS342" s="97"/>
      <c r="AT342" s="97"/>
      <c r="AU342" s="97"/>
      <c r="AV342" s="97"/>
      <c r="AW342" s="97"/>
      <c r="AX342" s="97"/>
      <c r="AY342" s="97"/>
      <c r="AZ342" s="97"/>
      <c r="BA342" s="97"/>
      <c r="BB342" s="97"/>
      <c r="BC342" s="97"/>
      <c r="BD342" s="97"/>
      <c r="BE342" s="97"/>
      <c r="BF342" s="97"/>
      <c r="BG342" s="97"/>
      <c r="BH342" s="97"/>
      <c r="BI342" s="97"/>
      <c r="BJ342" s="97"/>
      <c r="BK342" s="97"/>
      <c r="BL342" s="97"/>
      <c r="BM342" s="97"/>
      <c r="BN342" s="97"/>
      <c r="BO342" s="97"/>
      <c r="BP342" s="97"/>
      <c r="BQ342" s="97"/>
      <c r="BR342" s="97"/>
      <c r="BS342" s="97"/>
      <c r="BT342" s="97"/>
      <c r="BU342" s="97"/>
      <c r="BV342" s="97"/>
      <c r="BW342" s="97"/>
      <c r="BX342" s="97"/>
      <c r="BY342" s="97"/>
      <c r="BZ342" s="97"/>
      <c r="CA342" s="97"/>
      <c r="CB342" s="97"/>
      <c r="CC342" s="97"/>
      <c r="CD342" s="97"/>
      <c r="CE342" s="97"/>
      <c r="CF342" s="97"/>
      <c r="CG342" s="97"/>
      <c r="CH342" s="97"/>
      <c r="CI342" s="97"/>
      <c r="CJ342" s="97"/>
      <c r="CK342" s="97"/>
      <c r="CL342" s="97"/>
      <c r="CM342" s="97"/>
      <c r="CN342" s="97"/>
      <c r="CO342" s="97"/>
      <c r="CP342" s="97"/>
      <c r="CQ342" s="97"/>
      <c r="CR342" s="97"/>
      <c r="CS342" s="97"/>
      <c r="CT342" s="97"/>
      <c r="CU342" s="97"/>
      <c r="CV342" s="97"/>
      <c r="CW342" s="97"/>
      <c r="CX342" s="97"/>
    </row>
    <row r="343" spans="1:102" ht="12.75">
      <c r="A343" s="97"/>
      <c r="B343" s="98"/>
      <c r="C343" s="98"/>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c r="AR343" s="97"/>
      <c r="AS343" s="97"/>
      <c r="AT343" s="97"/>
      <c r="AU343" s="97"/>
      <c r="AV343" s="97"/>
      <c r="AW343" s="97"/>
      <c r="AX343" s="97"/>
      <c r="AY343" s="97"/>
      <c r="AZ343" s="97"/>
      <c r="BA343" s="97"/>
      <c r="BB343" s="97"/>
      <c r="BC343" s="97"/>
      <c r="BD343" s="97"/>
      <c r="BE343" s="97"/>
      <c r="BF343" s="97"/>
      <c r="BG343" s="97"/>
      <c r="BH343" s="97"/>
      <c r="BI343" s="97"/>
      <c r="BJ343" s="97"/>
      <c r="BK343" s="97"/>
      <c r="BL343" s="97"/>
      <c r="BM343" s="97"/>
      <c r="BN343" s="97"/>
      <c r="BO343" s="97"/>
      <c r="BP343" s="97"/>
      <c r="BQ343" s="97"/>
      <c r="BR343" s="97"/>
      <c r="BS343" s="97"/>
      <c r="BT343" s="97"/>
      <c r="BU343" s="97"/>
      <c r="BV343" s="97"/>
      <c r="BW343" s="97"/>
      <c r="BX343" s="97"/>
      <c r="BY343" s="97"/>
      <c r="BZ343" s="97"/>
      <c r="CA343" s="97"/>
      <c r="CB343" s="97"/>
      <c r="CC343" s="97"/>
      <c r="CD343" s="97"/>
      <c r="CE343" s="97"/>
      <c r="CF343" s="97"/>
      <c r="CG343" s="97"/>
      <c r="CH343" s="97"/>
      <c r="CI343" s="97"/>
      <c r="CJ343" s="97"/>
      <c r="CK343" s="97"/>
      <c r="CL343" s="97"/>
      <c r="CM343" s="97"/>
      <c r="CN343" s="97"/>
      <c r="CO343" s="97"/>
      <c r="CP343" s="97"/>
      <c r="CQ343" s="97"/>
      <c r="CR343" s="97"/>
      <c r="CS343" s="97"/>
      <c r="CT343" s="97"/>
      <c r="CU343" s="97"/>
      <c r="CV343" s="97"/>
      <c r="CW343" s="97"/>
      <c r="CX343" s="97"/>
    </row>
    <row r="344" spans="1:102" ht="12.75">
      <c r="A344" s="97"/>
      <c r="B344" s="98"/>
      <c r="C344" s="98"/>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c r="AR344" s="97"/>
      <c r="AS344" s="97"/>
      <c r="AT344" s="97"/>
      <c r="AU344" s="97"/>
      <c r="AV344" s="97"/>
      <c r="AW344" s="97"/>
      <c r="AX344" s="97"/>
      <c r="AY344" s="97"/>
      <c r="AZ344" s="97"/>
      <c r="BA344" s="97"/>
      <c r="BB344" s="97"/>
      <c r="BC344" s="97"/>
      <c r="BD344" s="97"/>
      <c r="BE344" s="97"/>
      <c r="BF344" s="97"/>
      <c r="BG344" s="97"/>
      <c r="BH344" s="97"/>
      <c r="BI344" s="97"/>
      <c r="BJ344" s="97"/>
      <c r="BK344" s="97"/>
      <c r="BL344" s="97"/>
      <c r="BM344" s="97"/>
      <c r="BN344" s="97"/>
      <c r="BO344" s="97"/>
      <c r="BP344" s="97"/>
      <c r="BQ344" s="97"/>
      <c r="BR344" s="97"/>
      <c r="BS344" s="97"/>
      <c r="BT344" s="97"/>
      <c r="BU344" s="97"/>
      <c r="BV344" s="97"/>
      <c r="BW344" s="97"/>
      <c r="BX344" s="97"/>
      <c r="BY344" s="97"/>
      <c r="BZ344" s="97"/>
      <c r="CA344" s="97"/>
      <c r="CB344" s="97"/>
      <c r="CC344" s="97"/>
      <c r="CD344" s="97"/>
      <c r="CE344" s="97"/>
      <c r="CF344" s="97"/>
      <c r="CG344" s="97"/>
      <c r="CH344" s="97"/>
      <c r="CI344" s="97"/>
      <c r="CJ344" s="97"/>
      <c r="CK344" s="97"/>
      <c r="CL344" s="97"/>
      <c r="CM344" s="97"/>
      <c r="CN344" s="97"/>
      <c r="CO344" s="97"/>
      <c r="CP344" s="97"/>
      <c r="CQ344" s="97"/>
      <c r="CR344" s="97"/>
      <c r="CS344" s="97"/>
      <c r="CT344" s="97"/>
      <c r="CU344" s="97"/>
      <c r="CV344" s="97"/>
      <c r="CW344" s="97"/>
      <c r="CX344" s="97"/>
    </row>
    <row r="345" spans="1:102" ht="12.75">
      <c r="A345" s="97"/>
      <c r="B345" s="98"/>
      <c r="C345" s="98"/>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c r="AR345" s="97"/>
      <c r="AS345" s="97"/>
      <c r="AT345" s="97"/>
      <c r="AU345" s="97"/>
      <c r="AV345" s="97"/>
      <c r="AW345" s="97"/>
      <c r="AX345" s="97"/>
      <c r="AY345" s="97"/>
      <c r="AZ345" s="97"/>
      <c r="BA345" s="97"/>
      <c r="BB345" s="97"/>
      <c r="BC345" s="97"/>
      <c r="BD345" s="97"/>
      <c r="BE345" s="97"/>
      <c r="BF345" s="97"/>
      <c r="BG345" s="97"/>
      <c r="BH345" s="97"/>
      <c r="BI345" s="97"/>
      <c r="BJ345" s="97"/>
      <c r="BK345" s="97"/>
      <c r="BL345" s="97"/>
      <c r="BM345" s="97"/>
      <c r="BN345" s="97"/>
      <c r="BO345" s="97"/>
      <c r="BP345" s="97"/>
      <c r="BQ345" s="97"/>
      <c r="BR345" s="97"/>
      <c r="BS345" s="97"/>
      <c r="BT345" s="97"/>
      <c r="BU345" s="97"/>
      <c r="BV345" s="97"/>
      <c r="BW345" s="97"/>
      <c r="BX345" s="97"/>
      <c r="BY345" s="97"/>
      <c r="BZ345" s="97"/>
      <c r="CA345" s="97"/>
      <c r="CB345" s="97"/>
      <c r="CC345" s="97"/>
      <c r="CD345" s="97"/>
      <c r="CE345" s="97"/>
      <c r="CF345" s="97"/>
      <c r="CG345" s="97"/>
      <c r="CH345" s="97"/>
      <c r="CI345" s="97"/>
      <c r="CJ345" s="97"/>
      <c r="CK345" s="97"/>
      <c r="CL345" s="97"/>
      <c r="CM345" s="97"/>
      <c r="CN345" s="97"/>
      <c r="CO345" s="97"/>
      <c r="CP345" s="97"/>
      <c r="CQ345" s="97"/>
      <c r="CR345" s="97"/>
      <c r="CS345" s="97"/>
      <c r="CT345" s="97"/>
      <c r="CU345" s="97"/>
      <c r="CV345" s="97"/>
      <c r="CW345" s="97"/>
      <c r="CX345" s="97"/>
    </row>
    <row r="346" spans="1:102" ht="12.75">
      <c r="A346" s="97"/>
      <c r="B346" s="98"/>
      <c r="C346" s="98"/>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c r="AG346" s="97"/>
      <c r="AH346" s="97"/>
      <c r="AI346" s="97"/>
      <c r="AJ346" s="97"/>
      <c r="AK346" s="97"/>
      <c r="AL346" s="97"/>
      <c r="AM346" s="97"/>
      <c r="AN346" s="97"/>
      <c r="AO346" s="97"/>
      <c r="AP346" s="97"/>
      <c r="AQ346" s="97"/>
      <c r="AR346" s="97"/>
      <c r="AS346" s="97"/>
      <c r="AT346" s="97"/>
      <c r="AU346" s="97"/>
      <c r="AV346" s="97"/>
      <c r="AW346" s="97"/>
      <c r="AX346" s="97"/>
      <c r="AY346" s="97"/>
      <c r="AZ346" s="97"/>
      <c r="BA346" s="97"/>
      <c r="BB346" s="97"/>
      <c r="BC346" s="97"/>
      <c r="BD346" s="97"/>
      <c r="BE346" s="97"/>
      <c r="BF346" s="97"/>
      <c r="BG346" s="97"/>
      <c r="BH346" s="97"/>
      <c r="BI346" s="97"/>
      <c r="BJ346" s="97"/>
      <c r="BK346" s="97"/>
      <c r="BL346" s="97"/>
      <c r="BM346" s="97"/>
      <c r="BN346" s="97"/>
      <c r="BO346" s="97"/>
      <c r="BP346" s="97"/>
      <c r="BQ346" s="97"/>
      <c r="BR346" s="97"/>
      <c r="BS346" s="97"/>
      <c r="BT346" s="97"/>
      <c r="BU346" s="97"/>
      <c r="BV346" s="97"/>
      <c r="BW346" s="97"/>
      <c r="BX346" s="97"/>
      <c r="BY346" s="97"/>
      <c r="BZ346" s="97"/>
      <c r="CA346" s="97"/>
      <c r="CB346" s="97"/>
      <c r="CC346" s="97"/>
      <c r="CD346" s="97"/>
      <c r="CE346" s="97"/>
      <c r="CF346" s="97"/>
      <c r="CG346" s="97"/>
      <c r="CH346" s="97"/>
      <c r="CI346" s="97"/>
      <c r="CJ346" s="97"/>
      <c r="CK346" s="97"/>
      <c r="CL346" s="97"/>
      <c r="CM346" s="97"/>
      <c r="CN346" s="97"/>
      <c r="CO346" s="97"/>
      <c r="CP346" s="97"/>
      <c r="CQ346" s="97"/>
      <c r="CR346" s="97"/>
      <c r="CS346" s="97"/>
      <c r="CT346" s="97"/>
      <c r="CU346" s="97"/>
      <c r="CV346" s="97"/>
      <c r="CW346" s="97"/>
      <c r="CX346" s="97"/>
    </row>
    <row r="347" spans="1:102" ht="12.75">
      <c r="A347" s="97"/>
      <c r="B347" s="98"/>
      <c r="C347" s="98"/>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c r="AR347" s="97"/>
      <c r="AS347" s="97"/>
      <c r="AT347" s="97"/>
      <c r="AU347" s="97"/>
      <c r="AV347" s="97"/>
      <c r="AW347" s="97"/>
      <c r="AX347" s="97"/>
      <c r="AY347" s="97"/>
      <c r="AZ347" s="97"/>
      <c r="BA347" s="97"/>
      <c r="BB347" s="97"/>
      <c r="BC347" s="97"/>
      <c r="BD347" s="97"/>
      <c r="BE347" s="97"/>
      <c r="BF347" s="97"/>
      <c r="BG347" s="97"/>
      <c r="BH347" s="97"/>
      <c r="BI347" s="97"/>
      <c r="BJ347" s="97"/>
      <c r="BK347" s="97"/>
      <c r="BL347" s="97"/>
      <c r="BM347" s="97"/>
      <c r="BN347" s="97"/>
      <c r="BO347" s="97"/>
      <c r="BP347" s="97"/>
      <c r="BQ347" s="97"/>
      <c r="BR347" s="97"/>
      <c r="BS347" s="97"/>
      <c r="BT347" s="97"/>
      <c r="BU347" s="97"/>
      <c r="BV347" s="97"/>
      <c r="BW347" s="97"/>
      <c r="BX347" s="97"/>
      <c r="BY347" s="97"/>
      <c r="BZ347" s="97"/>
      <c r="CA347" s="97"/>
      <c r="CB347" s="97"/>
      <c r="CC347" s="97"/>
      <c r="CD347" s="97"/>
      <c r="CE347" s="97"/>
      <c r="CF347" s="97"/>
      <c r="CG347" s="97"/>
      <c r="CH347" s="97"/>
      <c r="CI347" s="97"/>
      <c r="CJ347" s="97"/>
      <c r="CK347" s="97"/>
      <c r="CL347" s="97"/>
      <c r="CM347" s="97"/>
      <c r="CN347" s="97"/>
      <c r="CO347" s="97"/>
      <c r="CP347" s="97"/>
      <c r="CQ347" s="97"/>
      <c r="CR347" s="97"/>
      <c r="CS347" s="97"/>
      <c r="CT347" s="97"/>
      <c r="CU347" s="97"/>
      <c r="CV347" s="97"/>
      <c r="CW347" s="97"/>
      <c r="CX347" s="97"/>
    </row>
    <row r="348" spans="1:102" ht="12.75">
      <c r="A348" s="97"/>
      <c r="B348" s="98"/>
      <c r="C348" s="98"/>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c r="AR348" s="97"/>
      <c r="AS348" s="97"/>
      <c r="AT348" s="97"/>
      <c r="AU348" s="97"/>
      <c r="AV348" s="97"/>
      <c r="AW348" s="97"/>
      <c r="AX348" s="97"/>
      <c r="AY348" s="97"/>
      <c r="AZ348" s="97"/>
      <c r="BA348" s="97"/>
      <c r="BB348" s="97"/>
      <c r="BC348" s="97"/>
      <c r="BD348" s="97"/>
      <c r="BE348" s="97"/>
      <c r="BF348" s="97"/>
      <c r="BG348" s="97"/>
      <c r="BH348" s="97"/>
      <c r="BI348" s="97"/>
      <c r="BJ348" s="97"/>
      <c r="BK348" s="97"/>
      <c r="BL348" s="97"/>
      <c r="BM348" s="97"/>
      <c r="BN348" s="97"/>
      <c r="BO348" s="97"/>
      <c r="BP348" s="97"/>
      <c r="BQ348" s="97"/>
      <c r="BR348" s="97"/>
      <c r="BS348" s="97"/>
      <c r="BT348" s="97"/>
      <c r="BU348" s="97"/>
      <c r="BV348" s="97"/>
      <c r="BW348" s="97"/>
      <c r="BX348" s="97"/>
      <c r="BY348" s="97"/>
      <c r="BZ348" s="97"/>
      <c r="CA348" s="97"/>
      <c r="CB348" s="97"/>
      <c r="CC348" s="97"/>
      <c r="CD348" s="97"/>
      <c r="CE348" s="97"/>
      <c r="CF348" s="97"/>
      <c r="CG348" s="97"/>
      <c r="CH348" s="97"/>
      <c r="CI348" s="97"/>
      <c r="CJ348" s="97"/>
      <c r="CK348" s="97"/>
      <c r="CL348" s="97"/>
      <c r="CM348" s="97"/>
      <c r="CN348" s="97"/>
      <c r="CO348" s="97"/>
      <c r="CP348" s="97"/>
      <c r="CQ348" s="97"/>
      <c r="CR348" s="97"/>
      <c r="CS348" s="97"/>
      <c r="CT348" s="97"/>
      <c r="CU348" s="97"/>
      <c r="CV348" s="97"/>
      <c r="CW348" s="97"/>
      <c r="CX348" s="97"/>
    </row>
    <row r="349" spans="1:102" ht="12.75">
      <c r="A349" s="97"/>
      <c r="B349" s="98"/>
      <c r="C349" s="98"/>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7"/>
      <c r="AY349" s="97"/>
      <c r="AZ349" s="97"/>
      <c r="BA349" s="97"/>
      <c r="BB349" s="97"/>
      <c r="BC349" s="97"/>
      <c r="BD349" s="97"/>
      <c r="BE349" s="97"/>
      <c r="BF349" s="97"/>
      <c r="BG349" s="97"/>
      <c r="BH349" s="97"/>
      <c r="BI349" s="97"/>
      <c r="BJ349" s="97"/>
      <c r="BK349" s="97"/>
      <c r="BL349" s="97"/>
      <c r="BM349" s="97"/>
      <c r="BN349" s="97"/>
      <c r="BO349" s="97"/>
      <c r="BP349" s="97"/>
      <c r="BQ349" s="97"/>
      <c r="BR349" s="97"/>
      <c r="BS349" s="97"/>
      <c r="BT349" s="97"/>
      <c r="BU349" s="97"/>
      <c r="BV349" s="97"/>
      <c r="BW349" s="97"/>
      <c r="BX349" s="97"/>
      <c r="BY349" s="97"/>
      <c r="BZ349" s="97"/>
      <c r="CA349" s="97"/>
      <c r="CB349" s="97"/>
      <c r="CC349" s="97"/>
      <c r="CD349" s="97"/>
      <c r="CE349" s="97"/>
      <c r="CF349" s="97"/>
      <c r="CG349" s="97"/>
      <c r="CH349" s="97"/>
      <c r="CI349" s="97"/>
      <c r="CJ349" s="97"/>
      <c r="CK349" s="97"/>
      <c r="CL349" s="97"/>
      <c r="CM349" s="97"/>
      <c r="CN349" s="97"/>
      <c r="CO349" s="97"/>
      <c r="CP349" s="97"/>
      <c r="CQ349" s="97"/>
      <c r="CR349" s="97"/>
      <c r="CS349" s="97"/>
      <c r="CT349" s="97"/>
      <c r="CU349" s="97"/>
      <c r="CV349" s="97"/>
      <c r="CW349" s="97"/>
      <c r="CX349" s="97"/>
    </row>
    <row r="350" spans="1:102" ht="12.75">
      <c r="A350" s="97"/>
      <c r="B350" s="98"/>
      <c r="C350" s="98"/>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c r="AR350" s="97"/>
      <c r="AS350" s="97"/>
      <c r="AT350" s="97"/>
      <c r="AU350" s="97"/>
      <c r="AV350" s="97"/>
      <c r="AW350" s="97"/>
      <c r="AX350" s="97"/>
      <c r="AY350" s="97"/>
      <c r="AZ350" s="97"/>
      <c r="BA350" s="97"/>
      <c r="BB350" s="97"/>
      <c r="BC350" s="97"/>
      <c r="BD350" s="97"/>
      <c r="BE350" s="97"/>
      <c r="BF350" s="97"/>
      <c r="BG350" s="97"/>
      <c r="BH350" s="97"/>
      <c r="BI350" s="97"/>
      <c r="BJ350" s="97"/>
      <c r="BK350" s="97"/>
      <c r="BL350" s="97"/>
      <c r="BM350" s="97"/>
      <c r="BN350" s="97"/>
      <c r="BO350" s="97"/>
      <c r="BP350" s="97"/>
      <c r="BQ350" s="97"/>
      <c r="BR350" s="97"/>
      <c r="BS350" s="97"/>
      <c r="BT350" s="97"/>
      <c r="BU350" s="97"/>
      <c r="BV350" s="97"/>
      <c r="BW350" s="97"/>
      <c r="BX350" s="97"/>
      <c r="BY350" s="97"/>
      <c r="BZ350" s="97"/>
      <c r="CA350" s="97"/>
      <c r="CB350" s="97"/>
      <c r="CC350" s="97"/>
      <c r="CD350" s="97"/>
      <c r="CE350" s="97"/>
      <c r="CF350" s="97"/>
      <c r="CG350" s="97"/>
      <c r="CH350" s="97"/>
      <c r="CI350" s="97"/>
      <c r="CJ350" s="97"/>
      <c r="CK350" s="97"/>
      <c r="CL350" s="97"/>
      <c r="CM350" s="97"/>
      <c r="CN350" s="97"/>
      <c r="CO350" s="97"/>
      <c r="CP350" s="97"/>
      <c r="CQ350" s="97"/>
      <c r="CR350" s="97"/>
      <c r="CS350" s="97"/>
      <c r="CT350" s="97"/>
      <c r="CU350" s="97"/>
      <c r="CV350" s="97"/>
      <c r="CW350" s="97"/>
      <c r="CX350" s="97"/>
    </row>
    <row r="351" spans="1:102" ht="12.75">
      <c r="A351" s="97"/>
      <c r="B351" s="98"/>
      <c r="C351" s="98"/>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c r="AR351" s="97"/>
      <c r="AS351" s="97"/>
      <c r="AT351" s="97"/>
      <c r="AU351" s="97"/>
      <c r="AV351" s="97"/>
      <c r="AW351" s="97"/>
      <c r="AX351" s="97"/>
      <c r="AY351" s="97"/>
      <c r="AZ351" s="97"/>
      <c r="BA351" s="97"/>
      <c r="BB351" s="97"/>
      <c r="BC351" s="97"/>
      <c r="BD351" s="97"/>
      <c r="BE351" s="97"/>
      <c r="BF351" s="97"/>
      <c r="BG351" s="97"/>
      <c r="BH351" s="97"/>
      <c r="BI351" s="97"/>
      <c r="BJ351" s="97"/>
      <c r="BK351" s="97"/>
      <c r="BL351" s="97"/>
      <c r="BM351" s="97"/>
      <c r="BN351" s="97"/>
      <c r="BO351" s="97"/>
      <c r="BP351" s="97"/>
      <c r="BQ351" s="97"/>
      <c r="BR351" s="97"/>
      <c r="BS351" s="97"/>
      <c r="BT351" s="97"/>
      <c r="BU351" s="97"/>
      <c r="BV351" s="97"/>
      <c r="BW351" s="97"/>
      <c r="BX351" s="97"/>
      <c r="BY351" s="97"/>
      <c r="BZ351" s="97"/>
      <c r="CA351" s="97"/>
      <c r="CB351" s="97"/>
      <c r="CC351" s="97"/>
      <c r="CD351" s="97"/>
      <c r="CE351" s="97"/>
      <c r="CF351" s="97"/>
      <c r="CG351" s="97"/>
      <c r="CH351" s="97"/>
      <c r="CI351" s="97"/>
      <c r="CJ351" s="97"/>
      <c r="CK351" s="97"/>
      <c r="CL351" s="97"/>
      <c r="CM351" s="97"/>
      <c r="CN351" s="97"/>
      <c r="CO351" s="97"/>
      <c r="CP351" s="97"/>
      <c r="CQ351" s="97"/>
      <c r="CR351" s="97"/>
      <c r="CS351" s="97"/>
      <c r="CT351" s="97"/>
      <c r="CU351" s="97"/>
      <c r="CV351" s="97"/>
      <c r="CW351" s="97"/>
      <c r="CX351" s="97"/>
    </row>
    <row r="352" spans="1:102" ht="12.75">
      <c r="A352" s="97"/>
      <c r="B352" s="98"/>
      <c r="C352" s="98"/>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c r="AG352" s="97"/>
      <c r="AH352" s="97"/>
      <c r="AI352" s="97"/>
      <c r="AJ352" s="97"/>
      <c r="AK352" s="97"/>
      <c r="AL352" s="97"/>
      <c r="AM352" s="97"/>
      <c r="AN352" s="97"/>
      <c r="AO352" s="97"/>
      <c r="AP352" s="97"/>
      <c r="AQ352" s="97"/>
      <c r="AR352" s="97"/>
      <c r="AS352" s="97"/>
      <c r="AT352" s="97"/>
      <c r="AU352" s="97"/>
      <c r="AV352" s="97"/>
      <c r="AW352" s="97"/>
      <c r="AX352" s="97"/>
      <c r="AY352" s="97"/>
      <c r="AZ352" s="97"/>
      <c r="BA352" s="97"/>
      <c r="BB352" s="97"/>
      <c r="BC352" s="97"/>
      <c r="BD352" s="97"/>
      <c r="BE352" s="97"/>
      <c r="BF352" s="97"/>
      <c r="BG352" s="97"/>
      <c r="BH352" s="97"/>
      <c r="BI352" s="97"/>
      <c r="BJ352" s="97"/>
      <c r="BK352" s="97"/>
      <c r="BL352" s="97"/>
      <c r="BM352" s="97"/>
      <c r="BN352" s="97"/>
      <c r="BO352" s="97"/>
      <c r="BP352" s="97"/>
      <c r="BQ352" s="97"/>
      <c r="BR352" s="97"/>
      <c r="BS352" s="97"/>
      <c r="BT352" s="97"/>
      <c r="BU352" s="97"/>
      <c r="BV352" s="97"/>
      <c r="BW352" s="97"/>
      <c r="BX352" s="97"/>
      <c r="BY352" s="97"/>
      <c r="BZ352" s="97"/>
      <c r="CA352" s="97"/>
      <c r="CB352" s="97"/>
      <c r="CC352" s="97"/>
      <c r="CD352" s="97"/>
      <c r="CE352" s="97"/>
      <c r="CF352" s="97"/>
      <c r="CG352" s="97"/>
      <c r="CH352" s="97"/>
      <c r="CI352" s="97"/>
      <c r="CJ352" s="97"/>
      <c r="CK352" s="97"/>
      <c r="CL352" s="97"/>
      <c r="CM352" s="97"/>
      <c r="CN352" s="97"/>
      <c r="CO352" s="97"/>
      <c r="CP352" s="97"/>
      <c r="CQ352" s="97"/>
      <c r="CR352" s="97"/>
      <c r="CS352" s="97"/>
      <c r="CT352" s="97"/>
      <c r="CU352" s="97"/>
      <c r="CV352" s="97"/>
      <c r="CW352" s="97"/>
      <c r="CX352" s="97"/>
    </row>
    <row r="353" spans="1:102" ht="12.75">
      <c r="A353" s="97"/>
      <c r="B353" s="98"/>
      <c r="C353" s="98"/>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c r="AR353" s="97"/>
      <c r="AS353" s="97"/>
      <c r="AT353" s="97"/>
      <c r="AU353" s="97"/>
      <c r="AV353" s="97"/>
      <c r="AW353" s="97"/>
      <c r="AX353" s="97"/>
      <c r="AY353" s="97"/>
      <c r="AZ353" s="97"/>
      <c r="BA353" s="97"/>
      <c r="BB353" s="97"/>
      <c r="BC353" s="97"/>
      <c r="BD353" s="97"/>
      <c r="BE353" s="97"/>
      <c r="BF353" s="97"/>
      <c r="BG353" s="97"/>
      <c r="BH353" s="97"/>
      <c r="BI353" s="97"/>
      <c r="BJ353" s="97"/>
      <c r="BK353" s="97"/>
      <c r="BL353" s="97"/>
      <c r="BM353" s="97"/>
      <c r="BN353" s="97"/>
      <c r="BO353" s="97"/>
      <c r="BP353" s="97"/>
      <c r="BQ353" s="97"/>
      <c r="BR353" s="97"/>
      <c r="BS353" s="97"/>
      <c r="BT353" s="97"/>
      <c r="BU353" s="97"/>
      <c r="BV353" s="97"/>
      <c r="BW353" s="97"/>
      <c r="BX353" s="97"/>
      <c r="BY353" s="97"/>
      <c r="BZ353" s="97"/>
      <c r="CA353" s="97"/>
      <c r="CB353" s="97"/>
      <c r="CC353" s="97"/>
      <c r="CD353" s="97"/>
      <c r="CE353" s="97"/>
      <c r="CF353" s="97"/>
      <c r="CG353" s="97"/>
      <c r="CH353" s="97"/>
      <c r="CI353" s="97"/>
      <c r="CJ353" s="97"/>
      <c r="CK353" s="97"/>
      <c r="CL353" s="97"/>
      <c r="CM353" s="97"/>
      <c r="CN353" s="97"/>
      <c r="CO353" s="97"/>
      <c r="CP353" s="97"/>
      <c r="CQ353" s="97"/>
      <c r="CR353" s="97"/>
      <c r="CS353" s="97"/>
      <c r="CT353" s="97"/>
      <c r="CU353" s="97"/>
      <c r="CV353" s="97"/>
      <c r="CW353" s="97"/>
      <c r="CX353" s="97"/>
    </row>
    <row r="354" spans="1:102" ht="12.75">
      <c r="A354" s="97"/>
      <c r="B354" s="98"/>
      <c r="C354" s="98"/>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c r="AG354" s="97"/>
      <c r="AH354" s="97"/>
      <c r="AI354" s="97"/>
      <c r="AJ354" s="97"/>
      <c r="AK354" s="97"/>
      <c r="AL354" s="97"/>
      <c r="AM354" s="97"/>
      <c r="AN354" s="97"/>
      <c r="AO354" s="97"/>
      <c r="AP354" s="97"/>
      <c r="AQ354" s="97"/>
      <c r="AR354" s="97"/>
      <c r="AS354" s="97"/>
      <c r="AT354" s="97"/>
      <c r="AU354" s="97"/>
      <c r="AV354" s="97"/>
      <c r="AW354" s="97"/>
      <c r="AX354" s="97"/>
      <c r="AY354" s="97"/>
      <c r="AZ354" s="97"/>
      <c r="BA354" s="97"/>
      <c r="BB354" s="97"/>
      <c r="BC354" s="97"/>
      <c r="BD354" s="97"/>
      <c r="BE354" s="97"/>
      <c r="BF354" s="97"/>
      <c r="BG354" s="97"/>
      <c r="BH354" s="97"/>
      <c r="BI354" s="97"/>
      <c r="BJ354" s="97"/>
      <c r="BK354" s="97"/>
      <c r="BL354" s="97"/>
      <c r="BM354" s="97"/>
      <c r="BN354" s="97"/>
      <c r="BO354" s="97"/>
      <c r="BP354" s="97"/>
      <c r="BQ354" s="97"/>
      <c r="BR354" s="97"/>
      <c r="BS354" s="97"/>
      <c r="BT354" s="97"/>
      <c r="BU354" s="97"/>
      <c r="BV354" s="97"/>
      <c r="BW354" s="97"/>
      <c r="BX354" s="97"/>
      <c r="BY354" s="97"/>
      <c r="BZ354" s="97"/>
      <c r="CA354" s="97"/>
      <c r="CB354" s="97"/>
      <c r="CC354" s="97"/>
      <c r="CD354" s="97"/>
      <c r="CE354" s="97"/>
      <c r="CF354" s="97"/>
      <c r="CG354" s="97"/>
      <c r="CH354" s="97"/>
      <c r="CI354" s="97"/>
      <c r="CJ354" s="97"/>
      <c r="CK354" s="97"/>
      <c r="CL354" s="97"/>
      <c r="CM354" s="97"/>
      <c r="CN354" s="97"/>
      <c r="CO354" s="97"/>
      <c r="CP354" s="97"/>
      <c r="CQ354" s="97"/>
      <c r="CR354" s="97"/>
      <c r="CS354" s="97"/>
      <c r="CT354" s="97"/>
      <c r="CU354" s="97"/>
      <c r="CV354" s="97"/>
      <c r="CW354" s="97"/>
      <c r="CX354" s="97"/>
    </row>
    <row r="355" spans="1:102" ht="12.75">
      <c r="A355" s="97"/>
      <c r="B355" s="98"/>
      <c r="C355" s="98"/>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c r="AR355" s="97"/>
      <c r="AS355" s="97"/>
      <c r="AT355" s="97"/>
      <c r="AU355" s="97"/>
      <c r="AV355" s="97"/>
      <c r="AW355" s="97"/>
      <c r="AX355" s="97"/>
      <c r="AY355" s="97"/>
      <c r="AZ355" s="97"/>
      <c r="BA355" s="97"/>
      <c r="BB355" s="97"/>
      <c r="BC355" s="97"/>
      <c r="BD355" s="97"/>
      <c r="BE355" s="97"/>
      <c r="BF355" s="97"/>
      <c r="BG355" s="97"/>
      <c r="BH355" s="97"/>
      <c r="BI355" s="97"/>
      <c r="BJ355" s="97"/>
      <c r="BK355" s="97"/>
      <c r="BL355" s="97"/>
      <c r="BM355" s="97"/>
      <c r="BN355" s="97"/>
      <c r="BO355" s="97"/>
      <c r="BP355" s="97"/>
      <c r="BQ355" s="97"/>
      <c r="BR355" s="97"/>
      <c r="BS355" s="97"/>
      <c r="BT355" s="97"/>
      <c r="BU355" s="97"/>
      <c r="BV355" s="97"/>
      <c r="BW355" s="97"/>
      <c r="BX355" s="97"/>
      <c r="BY355" s="97"/>
      <c r="BZ355" s="97"/>
      <c r="CA355" s="97"/>
      <c r="CB355" s="97"/>
      <c r="CC355" s="97"/>
      <c r="CD355" s="97"/>
      <c r="CE355" s="97"/>
      <c r="CF355" s="97"/>
      <c r="CG355" s="97"/>
      <c r="CH355" s="97"/>
      <c r="CI355" s="97"/>
      <c r="CJ355" s="97"/>
      <c r="CK355" s="97"/>
      <c r="CL355" s="97"/>
      <c r="CM355" s="97"/>
      <c r="CN355" s="97"/>
      <c r="CO355" s="97"/>
      <c r="CP355" s="97"/>
      <c r="CQ355" s="97"/>
      <c r="CR355" s="97"/>
      <c r="CS355" s="97"/>
      <c r="CT355" s="97"/>
      <c r="CU355" s="97"/>
      <c r="CV355" s="97"/>
      <c r="CW355" s="97"/>
      <c r="CX355" s="97"/>
    </row>
    <row r="356" spans="1:102" ht="12.75">
      <c r="A356" s="97"/>
      <c r="B356" s="98"/>
      <c r="C356" s="98"/>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c r="AG356" s="97"/>
      <c r="AH356" s="97"/>
      <c r="AI356" s="97"/>
      <c r="AJ356" s="97"/>
      <c r="AK356" s="97"/>
      <c r="AL356" s="97"/>
      <c r="AM356" s="97"/>
      <c r="AN356" s="97"/>
      <c r="AO356" s="97"/>
      <c r="AP356" s="97"/>
      <c r="AQ356" s="97"/>
      <c r="AR356" s="97"/>
      <c r="AS356" s="97"/>
      <c r="AT356" s="97"/>
      <c r="AU356" s="97"/>
      <c r="AV356" s="97"/>
      <c r="AW356" s="97"/>
      <c r="AX356" s="97"/>
      <c r="AY356" s="97"/>
      <c r="AZ356" s="97"/>
      <c r="BA356" s="97"/>
      <c r="BB356" s="97"/>
      <c r="BC356" s="97"/>
      <c r="BD356" s="97"/>
      <c r="BE356" s="97"/>
      <c r="BF356" s="97"/>
      <c r="BG356" s="97"/>
      <c r="BH356" s="97"/>
      <c r="BI356" s="97"/>
      <c r="BJ356" s="97"/>
      <c r="BK356" s="97"/>
      <c r="BL356" s="97"/>
      <c r="BM356" s="97"/>
      <c r="BN356" s="97"/>
      <c r="BO356" s="97"/>
      <c r="BP356" s="97"/>
      <c r="BQ356" s="97"/>
      <c r="BR356" s="97"/>
      <c r="BS356" s="97"/>
      <c r="BT356" s="97"/>
      <c r="BU356" s="97"/>
      <c r="BV356" s="97"/>
      <c r="BW356" s="97"/>
      <c r="BX356" s="97"/>
      <c r="BY356" s="97"/>
      <c r="BZ356" s="97"/>
      <c r="CA356" s="97"/>
      <c r="CB356" s="97"/>
      <c r="CC356" s="97"/>
      <c r="CD356" s="97"/>
      <c r="CE356" s="97"/>
      <c r="CF356" s="97"/>
      <c r="CG356" s="97"/>
      <c r="CH356" s="97"/>
      <c r="CI356" s="97"/>
      <c r="CJ356" s="97"/>
      <c r="CK356" s="97"/>
      <c r="CL356" s="97"/>
      <c r="CM356" s="97"/>
      <c r="CN356" s="97"/>
      <c r="CO356" s="97"/>
      <c r="CP356" s="97"/>
      <c r="CQ356" s="97"/>
      <c r="CR356" s="97"/>
      <c r="CS356" s="97"/>
      <c r="CT356" s="97"/>
      <c r="CU356" s="97"/>
      <c r="CV356" s="97"/>
      <c r="CW356" s="97"/>
      <c r="CX356" s="97"/>
    </row>
    <row r="357" spans="1:102" ht="12.75">
      <c r="A357" s="97"/>
      <c r="B357" s="98"/>
      <c r="C357" s="98"/>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c r="AR357" s="97"/>
      <c r="AS357" s="97"/>
      <c r="AT357" s="97"/>
      <c r="AU357" s="97"/>
      <c r="AV357" s="97"/>
      <c r="AW357" s="97"/>
      <c r="AX357" s="97"/>
      <c r="AY357" s="97"/>
      <c r="AZ357" s="97"/>
      <c r="BA357" s="97"/>
      <c r="BB357" s="97"/>
      <c r="BC357" s="97"/>
      <c r="BD357" s="97"/>
      <c r="BE357" s="97"/>
      <c r="BF357" s="97"/>
      <c r="BG357" s="97"/>
      <c r="BH357" s="97"/>
      <c r="BI357" s="97"/>
      <c r="BJ357" s="97"/>
      <c r="BK357" s="97"/>
      <c r="BL357" s="97"/>
      <c r="BM357" s="97"/>
      <c r="BN357" s="97"/>
      <c r="BO357" s="97"/>
      <c r="BP357" s="97"/>
      <c r="BQ357" s="97"/>
      <c r="BR357" s="97"/>
      <c r="BS357" s="97"/>
      <c r="BT357" s="97"/>
      <c r="BU357" s="97"/>
      <c r="BV357" s="97"/>
      <c r="BW357" s="97"/>
      <c r="BX357" s="97"/>
      <c r="BY357" s="97"/>
      <c r="BZ357" s="97"/>
      <c r="CA357" s="97"/>
      <c r="CB357" s="97"/>
      <c r="CC357" s="97"/>
      <c r="CD357" s="97"/>
      <c r="CE357" s="97"/>
      <c r="CF357" s="97"/>
      <c r="CG357" s="97"/>
      <c r="CH357" s="97"/>
      <c r="CI357" s="97"/>
      <c r="CJ357" s="97"/>
      <c r="CK357" s="97"/>
      <c r="CL357" s="97"/>
      <c r="CM357" s="97"/>
      <c r="CN357" s="97"/>
      <c r="CO357" s="97"/>
      <c r="CP357" s="97"/>
      <c r="CQ357" s="97"/>
      <c r="CR357" s="97"/>
      <c r="CS357" s="97"/>
      <c r="CT357" s="97"/>
      <c r="CU357" s="97"/>
      <c r="CV357" s="97"/>
      <c r="CW357" s="97"/>
      <c r="CX357" s="97"/>
    </row>
    <row r="358" spans="1:102" ht="12.75">
      <c r="A358" s="97"/>
      <c r="B358" s="98"/>
      <c r="C358" s="98"/>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c r="AG358" s="97"/>
      <c r="AH358" s="97"/>
      <c r="AI358" s="97"/>
      <c r="AJ358" s="97"/>
      <c r="AK358" s="97"/>
      <c r="AL358" s="97"/>
      <c r="AM358" s="97"/>
      <c r="AN358" s="97"/>
      <c r="AO358" s="97"/>
      <c r="AP358" s="97"/>
      <c r="AQ358" s="97"/>
      <c r="AR358" s="97"/>
      <c r="AS358" s="97"/>
      <c r="AT358" s="97"/>
      <c r="AU358" s="97"/>
      <c r="AV358" s="97"/>
      <c r="AW358" s="97"/>
      <c r="AX358" s="97"/>
      <c r="AY358" s="97"/>
      <c r="AZ358" s="97"/>
      <c r="BA358" s="97"/>
      <c r="BB358" s="97"/>
      <c r="BC358" s="97"/>
      <c r="BD358" s="97"/>
      <c r="BE358" s="97"/>
      <c r="BF358" s="97"/>
      <c r="BG358" s="97"/>
      <c r="BH358" s="97"/>
      <c r="BI358" s="97"/>
      <c r="BJ358" s="97"/>
      <c r="BK358" s="97"/>
      <c r="BL358" s="97"/>
      <c r="BM358" s="97"/>
      <c r="BN358" s="97"/>
      <c r="BO358" s="97"/>
      <c r="BP358" s="97"/>
      <c r="BQ358" s="97"/>
      <c r="BR358" s="97"/>
      <c r="BS358" s="97"/>
      <c r="BT358" s="97"/>
      <c r="BU358" s="97"/>
      <c r="BV358" s="97"/>
      <c r="BW358" s="97"/>
      <c r="BX358" s="97"/>
      <c r="BY358" s="97"/>
      <c r="BZ358" s="97"/>
      <c r="CA358" s="97"/>
      <c r="CB358" s="97"/>
      <c r="CC358" s="97"/>
      <c r="CD358" s="97"/>
      <c r="CE358" s="97"/>
      <c r="CF358" s="97"/>
      <c r="CG358" s="97"/>
      <c r="CH358" s="97"/>
      <c r="CI358" s="97"/>
      <c r="CJ358" s="97"/>
      <c r="CK358" s="97"/>
      <c r="CL358" s="97"/>
      <c r="CM358" s="97"/>
      <c r="CN358" s="97"/>
      <c r="CO358" s="97"/>
      <c r="CP358" s="97"/>
      <c r="CQ358" s="97"/>
      <c r="CR358" s="97"/>
      <c r="CS358" s="97"/>
      <c r="CT358" s="97"/>
      <c r="CU358" s="97"/>
      <c r="CV358" s="97"/>
      <c r="CW358" s="97"/>
      <c r="CX358" s="97"/>
    </row>
    <row r="359" spans="1:102" ht="12.75">
      <c r="A359" s="97"/>
      <c r="B359" s="98"/>
      <c r="C359" s="98"/>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c r="AR359" s="97"/>
      <c r="AS359" s="97"/>
      <c r="AT359" s="97"/>
      <c r="AU359" s="97"/>
      <c r="AV359" s="97"/>
      <c r="AW359" s="97"/>
      <c r="AX359" s="97"/>
      <c r="AY359" s="97"/>
      <c r="AZ359" s="97"/>
      <c r="BA359" s="97"/>
      <c r="BB359" s="97"/>
      <c r="BC359" s="97"/>
      <c r="BD359" s="97"/>
      <c r="BE359" s="97"/>
      <c r="BF359" s="97"/>
      <c r="BG359" s="97"/>
      <c r="BH359" s="97"/>
      <c r="BI359" s="97"/>
      <c r="BJ359" s="97"/>
      <c r="BK359" s="97"/>
      <c r="BL359" s="97"/>
      <c r="BM359" s="97"/>
      <c r="BN359" s="97"/>
      <c r="BO359" s="97"/>
      <c r="BP359" s="97"/>
      <c r="BQ359" s="97"/>
      <c r="BR359" s="97"/>
      <c r="BS359" s="97"/>
      <c r="BT359" s="97"/>
      <c r="BU359" s="97"/>
      <c r="BV359" s="97"/>
      <c r="BW359" s="97"/>
      <c r="BX359" s="97"/>
      <c r="BY359" s="97"/>
      <c r="BZ359" s="97"/>
      <c r="CA359" s="97"/>
      <c r="CB359" s="97"/>
      <c r="CC359" s="97"/>
      <c r="CD359" s="97"/>
      <c r="CE359" s="97"/>
      <c r="CF359" s="97"/>
      <c r="CG359" s="97"/>
      <c r="CH359" s="97"/>
      <c r="CI359" s="97"/>
      <c r="CJ359" s="97"/>
      <c r="CK359" s="97"/>
      <c r="CL359" s="97"/>
      <c r="CM359" s="97"/>
      <c r="CN359" s="97"/>
      <c r="CO359" s="97"/>
      <c r="CP359" s="97"/>
      <c r="CQ359" s="97"/>
      <c r="CR359" s="97"/>
      <c r="CS359" s="97"/>
      <c r="CT359" s="97"/>
      <c r="CU359" s="97"/>
      <c r="CV359" s="97"/>
      <c r="CW359" s="97"/>
      <c r="CX359" s="97"/>
    </row>
    <row r="360" spans="1:102" ht="12.75">
      <c r="A360" s="97"/>
      <c r="B360" s="98"/>
      <c r="C360" s="98"/>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c r="AG360" s="97"/>
      <c r="AH360" s="97"/>
      <c r="AI360" s="97"/>
      <c r="AJ360" s="97"/>
      <c r="AK360" s="97"/>
      <c r="AL360" s="97"/>
      <c r="AM360" s="97"/>
      <c r="AN360" s="97"/>
      <c r="AO360" s="97"/>
      <c r="AP360" s="97"/>
      <c r="AQ360" s="97"/>
      <c r="AR360" s="97"/>
      <c r="AS360" s="97"/>
      <c r="AT360" s="97"/>
      <c r="AU360" s="97"/>
      <c r="AV360" s="97"/>
      <c r="AW360" s="97"/>
      <c r="AX360" s="97"/>
      <c r="AY360" s="97"/>
      <c r="AZ360" s="97"/>
      <c r="BA360" s="97"/>
      <c r="BB360" s="97"/>
      <c r="BC360" s="97"/>
      <c r="BD360" s="97"/>
      <c r="BE360" s="97"/>
      <c r="BF360" s="97"/>
      <c r="BG360" s="97"/>
      <c r="BH360" s="97"/>
      <c r="BI360" s="97"/>
      <c r="BJ360" s="97"/>
      <c r="BK360" s="97"/>
      <c r="BL360" s="97"/>
      <c r="BM360" s="97"/>
      <c r="BN360" s="97"/>
      <c r="BO360" s="97"/>
      <c r="BP360" s="97"/>
      <c r="BQ360" s="97"/>
      <c r="BR360" s="97"/>
      <c r="BS360" s="97"/>
      <c r="BT360" s="97"/>
      <c r="BU360" s="97"/>
      <c r="BV360" s="97"/>
      <c r="BW360" s="97"/>
      <c r="BX360" s="97"/>
      <c r="BY360" s="97"/>
      <c r="BZ360" s="97"/>
      <c r="CA360" s="97"/>
      <c r="CB360" s="97"/>
      <c r="CC360" s="97"/>
      <c r="CD360" s="97"/>
      <c r="CE360" s="97"/>
      <c r="CF360" s="97"/>
      <c r="CG360" s="97"/>
      <c r="CH360" s="97"/>
      <c r="CI360" s="97"/>
      <c r="CJ360" s="97"/>
      <c r="CK360" s="97"/>
      <c r="CL360" s="97"/>
      <c r="CM360" s="97"/>
      <c r="CN360" s="97"/>
      <c r="CO360" s="97"/>
      <c r="CP360" s="97"/>
      <c r="CQ360" s="97"/>
      <c r="CR360" s="97"/>
      <c r="CS360" s="97"/>
      <c r="CT360" s="97"/>
      <c r="CU360" s="97"/>
      <c r="CV360" s="97"/>
      <c r="CW360" s="97"/>
      <c r="CX360" s="97"/>
    </row>
    <row r="361" spans="1:102" ht="12.75">
      <c r="A361" s="97"/>
      <c r="B361" s="98"/>
      <c r="C361" s="98"/>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c r="AR361" s="97"/>
      <c r="AS361" s="97"/>
      <c r="AT361" s="97"/>
      <c r="AU361" s="97"/>
      <c r="AV361" s="97"/>
      <c r="AW361" s="97"/>
      <c r="AX361" s="97"/>
      <c r="AY361" s="97"/>
      <c r="AZ361" s="97"/>
      <c r="BA361" s="97"/>
      <c r="BB361" s="97"/>
      <c r="BC361" s="97"/>
      <c r="BD361" s="97"/>
      <c r="BE361" s="97"/>
      <c r="BF361" s="97"/>
      <c r="BG361" s="97"/>
      <c r="BH361" s="97"/>
      <c r="BI361" s="97"/>
      <c r="BJ361" s="97"/>
      <c r="BK361" s="97"/>
      <c r="BL361" s="97"/>
      <c r="BM361" s="97"/>
      <c r="BN361" s="97"/>
      <c r="BO361" s="97"/>
      <c r="BP361" s="97"/>
      <c r="BQ361" s="97"/>
      <c r="BR361" s="97"/>
      <c r="BS361" s="97"/>
      <c r="BT361" s="97"/>
      <c r="BU361" s="97"/>
      <c r="BV361" s="97"/>
      <c r="BW361" s="97"/>
      <c r="BX361" s="97"/>
      <c r="BY361" s="97"/>
      <c r="BZ361" s="97"/>
      <c r="CA361" s="97"/>
      <c r="CB361" s="97"/>
      <c r="CC361" s="97"/>
      <c r="CD361" s="97"/>
      <c r="CE361" s="97"/>
      <c r="CF361" s="97"/>
      <c r="CG361" s="97"/>
      <c r="CH361" s="97"/>
      <c r="CI361" s="97"/>
      <c r="CJ361" s="97"/>
      <c r="CK361" s="97"/>
      <c r="CL361" s="97"/>
      <c r="CM361" s="97"/>
      <c r="CN361" s="97"/>
      <c r="CO361" s="97"/>
      <c r="CP361" s="97"/>
      <c r="CQ361" s="97"/>
      <c r="CR361" s="97"/>
      <c r="CS361" s="97"/>
      <c r="CT361" s="97"/>
      <c r="CU361" s="97"/>
      <c r="CV361" s="97"/>
      <c r="CW361" s="97"/>
      <c r="CX361" s="97"/>
    </row>
    <row r="362" spans="1:102" ht="12.75">
      <c r="A362" s="97"/>
      <c r="B362" s="98"/>
      <c r="C362" s="98"/>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c r="AR362" s="97"/>
      <c r="AS362" s="97"/>
      <c r="AT362" s="97"/>
      <c r="AU362" s="97"/>
      <c r="AV362" s="97"/>
      <c r="AW362" s="97"/>
      <c r="AX362" s="97"/>
      <c r="AY362" s="97"/>
      <c r="AZ362" s="97"/>
      <c r="BA362" s="97"/>
      <c r="BB362" s="97"/>
      <c r="BC362" s="97"/>
      <c r="BD362" s="97"/>
      <c r="BE362" s="97"/>
      <c r="BF362" s="97"/>
      <c r="BG362" s="97"/>
      <c r="BH362" s="97"/>
      <c r="BI362" s="97"/>
      <c r="BJ362" s="97"/>
      <c r="BK362" s="97"/>
      <c r="BL362" s="97"/>
      <c r="BM362" s="97"/>
      <c r="BN362" s="97"/>
      <c r="BO362" s="97"/>
      <c r="BP362" s="97"/>
      <c r="BQ362" s="97"/>
      <c r="BR362" s="97"/>
      <c r="BS362" s="97"/>
      <c r="BT362" s="97"/>
      <c r="BU362" s="97"/>
      <c r="BV362" s="97"/>
      <c r="BW362" s="97"/>
      <c r="BX362" s="97"/>
      <c r="BY362" s="97"/>
      <c r="BZ362" s="97"/>
      <c r="CA362" s="97"/>
      <c r="CB362" s="97"/>
      <c r="CC362" s="97"/>
      <c r="CD362" s="97"/>
      <c r="CE362" s="97"/>
      <c r="CF362" s="97"/>
      <c r="CG362" s="97"/>
      <c r="CH362" s="97"/>
      <c r="CI362" s="97"/>
      <c r="CJ362" s="97"/>
      <c r="CK362" s="97"/>
      <c r="CL362" s="97"/>
      <c r="CM362" s="97"/>
      <c r="CN362" s="97"/>
      <c r="CO362" s="97"/>
      <c r="CP362" s="97"/>
      <c r="CQ362" s="97"/>
      <c r="CR362" s="97"/>
      <c r="CS362" s="97"/>
      <c r="CT362" s="97"/>
      <c r="CU362" s="97"/>
      <c r="CV362" s="97"/>
      <c r="CW362" s="97"/>
      <c r="CX362" s="97"/>
    </row>
    <row r="363" spans="1:102" ht="12.75">
      <c r="A363" s="97"/>
      <c r="B363" s="98"/>
      <c r="C363" s="98"/>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c r="AG363" s="97"/>
      <c r="AH363" s="97"/>
      <c r="AI363" s="97"/>
      <c r="AJ363" s="97"/>
      <c r="AK363" s="97"/>
      <c r="AL363" s="97"/>
      <c r="AM363" s="97"/>
      <c r="AN363" s="97"/>
      <c r="AO363" s="97"/>
      <c r="AP363" s="97"/>
      <c r="AQ363" s="97"/>
      <c r="AR363" s="97"/>
      <c r="AS363" s="97"/>
      <c r="AT363" s="97"/>
      <c r="AU363" s="97"/>
      <c r="AV363" s="97"/>
      <c r="AW363" s="97"/>
      <c r="AX363" s="97"/>
      <c r="AY363" s="97"/>
      <c r="AZ363" s="97"/>
      <c r="BA363" s="97"/>
      <c r="BB363" s="97"/>
      <c r="BC363" s="97"/>
      <c r="BD363" s="97"/>
      <c r="BE363" s="97"/>
      <c r="BF363" s="97"/>
      <c r="BG363" s="97"/>
      <c r="BH363" s="97"/>
      <c r="BI363" s="97"/>
      <c r="BJ363" s="97"/>
      <c r="BK363" s="97"/>
      <c r="BL363" s="97"/>
      <c r="BM363" s="97"/>
      <c r="BN363" s="97"/>
      <c r="BO363" s="97"/>
      <c r="BP363" s="97"/>
      <c r="BQ363" s="97"/>
      <c r="BR363" s="97"/>
      <c r="BS363" s="97"/>
      <c r="BT363" s="97"/>
      <c r="BU363" s="97"/>
      <c r="BV363" s="97"/>
      <c r="BW363" s="97"/>
      <c r="BX363" s="97"/>
      <c r="BY363" s="97"/>
      <c r="BZ363" s="97"/>
      <c r="CA363" s="97"/>
      <c r="CB363" s="97"/>
      <c r="CC363" s="97"/>
      <c r="CD363" s="97"/>
      <c r="CE363" s="97"/>
      <c r="CF363" s="97"/>
      <c r="CG363" s="97"/>
      <c r="CH363" s="97"/>
      <c r="CI363" s="97"/>
      <c r="CJ363" s="97"/>
      <c r="CK363" s="97"/>
      <c r="CL363" s="97"/>
      <c r="CM363" s="97"/>
      <c r="CN363" s="97"/>
      <c r="CO363" s="97"/>
      <c r="CP363" s="97"/>
      <c r="CQ363" s="97"/>
      <c r="CR363" s="97"/>
      <c r="CS363" s="97"/>
      <c r="CT363" s="97"/>
      <c r="CU363" s="97"/>
      <c r="CV363" s="97"/>
      <c r="CW363" s="97"/>
      <c r="CX363" s="97"/>
    </row>
    <row r="364" spans="1:102" ht="12.75">
      <c r="A364" s="97"/>
      <c r="B364" s="98"/>
      <c r="C364" s="98"/>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c r="AG364" s="97"/>
      <c r="AH364" s="97"/>
      <c r="AI364" s="97"/>
      <c r="AJ364" s="97"/>
      <c r="AK364" s="97"/>
      <c r="AL364" s="97"/>
      <c r="AM364" s="97"/>
      <c r="AN364" s="97"/>
      <c r="AO364" s="97"/>
      <c r="AP364" s="97"/>
      <c r="AQ364" s="97"/>
      <c r="AR364" s="97"/>
      <c r="AS364" s="97"/>
      <c r="AT364" s="97"/>
      <c r="AU364" s="97"/>
      <c r="AV364" s="97"/>
      <c r="AW364" s="97"/>
      <c r="AX364" s="97"/>
      <c r="AY364" s="97"/>
      <c r="AZ364" s="97"/>
      <c r="BA364" s="97"/>
      <c r="BB364" s="97"/>
      <c r="BC364" s="97"/>
      <c r="BD364" s="97"/>
      <c r="BE364" s="97"/>
      <c r="BF364" s="97"/>
      <c r="BG364" s="97"/>
      <c r="BH364" s="97"/>
      <c r="BI364" s="97"/>
      <c r="BJ364" s="97"/>
      <c r="BK364" s="97"/>
      <c r="BL364" s="97"/>
      <c r="BM364" s="97"/>
      <c r="BN364" s="97"/>
      <c r="BO364" s="97"/>
      <c r="BP364" s="97"/>
      <c r="BQ364" s="97"/>
      <c r="BR364" s="97"/>
      <c r="BS364" s="97"/>
      <c r="BT364" s="97"/>
      <c r="BU364" s="97"/>
      <c r="BV364" s="97"/>
      <c r="BW364" s="97"/>
      <c r="BX364" s="97"/>
      <c r="BY364" s="97"/>
      <c r="BZ364" s="97"/>
      <c r="CA364" s="97"/>
      <c r="CB364" s="97"/>
      <c r="CC364" s="97"/>
      <c r="CD364" s="97"/>
      <c r="CE364" s="97"/>
      <c r="CF364" s="97"/>
      <c r="CG364" s="97"/>
      <c r="CH364" s="97"/>
      <c r="CI364" s="97"/>
      <c r="CJ364" s="97"/>
      <c r="CK364" s="97"/>
      <c r="CL364" s="97"/>
      <c r="CM364" s="97"/>
      <c r="CN364" s="97"/>
      <c r="CO364" s="97"/>
      <c r="CP364" s="97"/>
      <c r="CQ364" s="97"/>
      <c r="CR364" s="97"/>
      <c r="CS364" s="97"/>
      <c r="CT364" s="97"/>
      <c r="CU364" s="97"/>
      <c r="CV364" s="97"/>
      <c r="CW364" s="97"/>
      <c r="CX364" s="97"/>
    </row>
    <row r="365" spans="1:102" ht="12.75">
      <c r="A365" s="97"/>
      <c r="B365" s="98"/>
      <c r="C365" s="98"/>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c r="AG365" s="97"/>
      <c r="AH365" s="97"/>
      <c r="AI365" s="97"/>
      <c r="AJ365" s="97"/>
      <c r="AK365" s="97"/>
      <c r="AL365" s="97"/>
      <c r="AM365" s="97"/>
      <c r="AN365" s="97"/>
      <c r="AO365" s="97"/>
      <c r="AP365" s="97"/>
      <c r="AQ365" s="97"/>
      <c r="AR365" s="97"/>
      <c r="AS365" s="97"/>
      <c r="AT365" s="97"/>
      <c r="AU365" s="97"/>
      <c r="AV365" s="97"/>
      <c r="AW365" s="97"/>
      <c r="AX365" s="97"/>
      <c r="AY365" s="97"/>
      <c r="AZ365" s="97"/>
      <c r="BA365" s="97"/>
      <c r="BB365" s="97"/>
      <c r="BC365" s="97"/>
      <c r="BD365" s="97"/>
      <c r="BE365" s="97"/>
      <c r="BF365" s="97"/>
      <c r="BG365" s="97"/>
      <c r="BH365" s="97"/>
      <c r="BI365" s="97"/>
      <c r="BJ365" s="97"/>
      <c r="BK365" s="97"/>
      <c r="BL365" s="97"/>
      <c r="BM365" s="97"/>
      <c r="BN365" s="97"/>
      <c r="BO365" s="97"/>
      <c r="BP365" s="97"/>
      <c r="BQ365" s="97"/>
      <c r="BR365" s="97"/>
      <c r="BS365" s="97"/>
      <c r="BT365" s="97"/>
      <c r="BU365" s="97"/>
      <c r="BV365" s="97"/>
      <c r="BW365" s="97"/>
      <c r="BX365" s="97"/>
      <c r="BY365" s="97"/>
      <c r="BZ365" s="97"/>
      <c r="CA365" s="97"/>
      <c r="CB365" s="97"/>
      <c r="CC365" s="97"/>
      <c r="CD365" s="97"/>
      <c r="CE365" s="97"/>
      <c r="CF365" s="97"/>
      <c r="CG365" s="97"/>
      <c r="CH365" s="97"/>
      <c r="CI365" s="97"/>
      <c r="CJ365" s="97"/>
      <c r="CK365" s="97"/>
      <c r="CL365" s="97"/>
      <c r="CM365" s="97"/>
      <c r="CN365" s="97"/>
      <c r="CO365" s="97"/>
      <c r="CP365" s="97"/>
      <c r="CQ365" s="97"/>
      <c r="CR365" s="97"/>
      <c r="CS365" s="97"/>
      <c r="CT365" s="97"/>
      <c r="CU365" s="97"/>
      <c r="CV365" s="97"/>
      <c r="CW365" s="97"/>
      <c r="CX365" s="97"/>
    </row>
    <row r="366" spans="1:102" ht="12.75">
      <c r="A366" s="97"/>
      <c r="B366" s="98"/>
      <c r="C366" s="98"/>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c r="BP366" s="97"/>
      <c r="BQ366" s="97"/>
      <c r="BR366" s="97"/>
      <c r="BS366" s="97"/>
      <c r="BT366" s="97"/>
      <c r="BU366" s="97"/>
      <c r="BV366" s="97"/>
      <c r="BW366" s="97"/>
      <c r="BX366" s="97"/>
      <c r="BY366" s="97"/>
      <c r="BZ366" s="97"/>
      <c r="CA366" s="97"/>
      <c r="CB366" s="97"/>
      <c r="CC366" s="97"/>
      <c r="CD366" s="97"/>
      <c r="CE366" s="97"/>
      <c r="CF366" s="97"/>
      <c r="CG366" s="97"/>
      <c r="CH366" s="97"/>
      <c r="CI366" s="97"/>
      <c r="CJ366" s="97"/>
      <c r="CK366" s="97"/>
      <c r="CL366" s="97"/>
      <c r="CM366" s="97"/>
      <c r="CN366" s="97"/>
      <c r="CO366" s="97"/>
      <c r="CP366" s="97"/>
      <c r="CQ366" s="97"/>
      <c r="CR366" s="97"/>
      <c r="CS366" s="97"/>
      <c r="CT366" s="97"/>
      <c r="CU366" s="97"/>
      <c r="CV366" s="97"/>
      <c r="CW366" s="97"/>
      <c r="CX366" s="97"/>
    </row>
    <row r="367" spans="1:102" ht="12.75">
      <c r="A367" s="97"/>
      <c r="B367" s="98"/>
      <c r="C367" s="98"/>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c r="AR367" s="97"/>
      <c r="AS367" s="97"/>
      <c r="AT367" s="97"/>
      <c r="AU367" s="97"/>
      <c r="AV367" s="97"/>
      <c r="AW367" s="97"/>
      <c r="AX367" s="97"/>
      <c r="AY367" s="97"/>
      <c r="AZ367" s="97"/>
      <c r="BA367" s="97"/>
      <c r="BB367" s="97"/>
      <c r="BC367" s="97"/>
      <c r="BD367" s="97"/>
      <c r="BE367" s="97"/>
      <c r="BF367" s="97"/>
      <c r="BG367" s="97"/>
      <c r="BH367" s="97"/>
      <c r="BI367" s="97"/>
      <c r="BJ367" s="97"/>
      <c r="BK367" s="97"/>
      <c r="BL367" s="97"/>
      <c r="BM367" s="97"/>
      <c r="BN367" s="97"/>
      <c r="BO367" s="97"/>
      <c r="BP367" s="97"/>
      <c r="BQ367" s="97"/>
      <c r="BR367" s="97"/>
      <c r="BS367" s="97"/>
      <c r="BT367" s="97"/>
      <c r="BU367" s="97"/>
      <c r="BV367" s="97"/>
      <c r="BW367" s="97"/>
      <c r="BX367" s="97"/>
      <c r="BY367" s="97"/>
      <c r="BZ367" s="97"/>
      <c r="CA367" s="97"/>
      <c r="CB367" s="97"/>
      <c r="CC367" s="97"/>
      <c r="CD367" s="97"/>
      <c r="CE367" s="97"/>
      <c r="CF367" s="97"/>
      <c r="CG367" s="97"/>
      <c r="CH367" s="97"/>
      <c r="CI367" s="97"/>
      <c r="CJ367" s="97"/>
      <c r="CK367" s="97"/>
      <c r="CL367" s="97"/>
      <c r="CM367" s="97"/>
      <c r="CN367" s="97"/>
      <c r="CO367" s="97"/>
      <c r="CP367" s="97"/>
      <c r="CQ367" s="97"/>
      <c r="CR367" s="97"/>
      <c r="CS367" s="97"/>
      <c r="CT367" s="97"/>
      <c r="CU367" s="97"/>
      <c r="CV367" s="97"/>
      <c r="CW367" s="97"/>
      <c r="CX367" s="97"/>
    </row>
    <row r="368" spans="1:102" ht="12.75">
      <c r="A368" s="97"/>
      <c r="B368" s="98"/>
      <c r="C368" s="98"/>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c r="AR368" s="97"/>
      <c r="AS368" s="97"/>
      <c r="AT368" s="97"/>
      <c r="AU368" s="97"/>
      <c r="AV368" s="97"/>
      <c r="AW368" s="97"/>
      <c r="AX368" s="97"/>
      <c r="AY368" s="97"/>
      <c r="AZ368" s="97"/>
      <c r="BA368" s="97"/>
      <c r="BB368" s="97"/>
      <c r="BC368" s="97"/>
      <c r="BD368" s="97"/>
      <c r="BE368" s="97"/>
      <c r="BF368" s="97"/>
      <c r="BG368" s="97"/>
      <c r="BH368" s="97"/>
      <c r="BI368" s="97"/>
      <c r="BJ368" s="97"/>
      <c r="BK368" s="97"/>
      <c r="BL368" s="97"/>
      <c r="BM368" s="97"/>
      <c r="BN368" s="97"/>
      <c r="BO368" s="97"/>
      <c r="BP368" s="97"/>
      <c r="BQ368" s="97"/>
      <c r="BR368" s="97"/>
      <c r="BS368" s="97"/>
      <c r="BT368" s="97"/>
      <c r="BU368" s="97"/>
      <c r="BV368" s="97"/>
      <c r="BW368" s="97"/>
      <c r="BX368" s="97"/>
      <c r="BY368" s="97"/>
      <c r="BZ368" s="97"/>
      <c r="CA368" s="97"/>
      <c r="CB368" s="97"/>
      <c r="CC368" s="97"/>
      <c r="CD368" s="97"/>
      <c r="CE368" s="97"/>
      <c r="CF368" s="97"/>
      <c r="CG368" s="97"/>
      <c r="CH368" s="97"/>
      <c r="CI368" s="97"/>
      <c r="CJ368" s="97"/>
      <c r="CK368" s="97"/>
      <c r="CL368" s="97"/>
      <c r="CM368" s="97"/>
      <c r="CN368" s="97"/>
      <c r="CO368" s="97"/>
      <c r="CP368" s="97"/>
      <c r="CQ368" s="97"/>
      <c r="CR368" s="97"/>
      <c r="CS368" s="97"/>
      <c r="CT368" s="97"/>
      <c r="CU368" s="97"/>
      <c r="CV368" s="97"/>
      <c r="CW368" s="97"/>
      <c r="CX368" s="97"/>
    </row>
    <row r="369" spans="1:102" ht="12.75">
      <c r="A369" s="97"/>
      <c r="B369" s="98"/>
      <c r="C369" s="98"/>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c r="AR369" s="97"/>
      <c r="AS369" s="97"/>
      <c r="AT369" s="97"/>
      <c r="AU369" s="97"/>
      <c r="AV369" s="97"/>
      <c r="AW369" s="97"/>
      <c r="AX369" s="97"/>
      <c r="AY369" s="97"/>
      <c r="AZ369" s="97"/>
      <c r="BA369" s="97"/>
      <c r="BB369" s="97"/>
      <c r="BC369" s="97"/>
      <c r="BD369" s="97"/>
      <c r="BE369" s="97"/>
      <c r="BF369" s="97"/>
      <c r="BG369" s="97"/>
      <c r="BH369" s="97"/>
      <c r="BI369" s="97"/>
      <c r="BJ369" s="97"/>
      <c r="BK369" s="97"/>
      <c r="BL369" s="97"/>
      <c r="BM369" s="97"/>
      <c r="BN369" s="97"/>
      <c r="BO369" s="97"/>
      <c r="BP369" s="97"/>
      <c r="BQ369" s="97"/>
      <c r="BR369" s="97"/>
      <c r="BS369" s="97"/>
      <c r="BT369" s="97"/>
      <c r="BU369" s="97"/>
      <c r="BV369" s="97"/>
      <c r="BW369" s="97"/>
      <c r="BX369" s="97"/>
      <c r="BY369" s="97"/>
      <c r="BZ369" s="97"/>
      <c r="CA369" s="97"/>
      <c r="CB369" s="97"/>
      <c r="CC369" s="97"/>
      <c r="CD369" s="97"/>
      <c r="CE369" s="97"/>
      <c r="CF369" s="97"/>
      <c r="CG369" s="97"/>
      <c r="CH369" s="97"/>
      <c r="CI369" s="97"/>
      <c r="CJ369" s="97"/>
      <c r="CK369" s="97"/>
      <c r="CL369" s="97"/>
      <c r="CM369" s="97"/>
      <c r="CN369" s="97"/>
      <c r="CO369" s="97"/>
      <c r="CP369" s="97"/>
      <c r="CQ369" s="97"/>
      <c r="CR369" s="97"/>
      <c r="CS369" s="97"/>
      <c r="CT369" s="97"/>
      <c r="CU369" s="97"/>
      <c r="CV369" s="97"/>
      <c r="CW369" s="97"/>
      <c r="CX369" s="97"/>
    </row>
    <row r="370" spans="1:102" ht="12.75">
      <c r="A370" s="97"/>
      <c r="B370" s="98"/>
      <c r="C370" s="98"/>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7"/>
      <c r="AY370" s="97"/>
      <c r="AZ370" s="97"/>
      <c r="BA370" s="97"/>
      <c r="BB370" s="97"/>
      <c r="BC370" s="97"/>
      <c r="BD370" s="97"/>
      <c r="BE370" s="97"/>
      <c r="BF370" s="97"/>
      <c r="BG370" s="97"/>
      <c r="BH370" s="97"/>
      <c r="BI370" s="97"/>
      <c r="BJ370" s="97"/>
      <c r="BK370" s="97"/>
      <c r="BL370" s="97"/>
      <c r="BM370" s="97"/>
      <c r="BN370" s="97"/>
      <c r="BO370" s="97"/>
      <c r="BP370" s="97"/>
      <c r="BQ370" s="97"/>
      <c r="BR370" s="97"/>
      <c r="BS370" s="97"/>
      <c r="BT370" s="97"/>
      <c r="BU370" s="97"/>
      <c r="BV370" s="97"/>
      <c r="BW370" s="97"/>
      <c r="BX370" s="97"/>
      <c r="BY370" s="97"/>
      <c r="BZ370" s="97"/>
      <c r="CA370" s="97"/>
      <c r="CB370" s="97"/>
      <c r="CC370" s="97"/>
      <c r="CD370" s="97"/>
      <c r="CE370" s="97"/>
      <c r="CF370" s="97"/>
      <c r="CG370" s="97"/>
      <c r="CH370" s="97"/>
      <c r="CI370" s="97"/>
      <c r="CJ370" s="97"/>
      <c r="CK370" s="97"/>
      <c r="CL370" s="97"/>
      <c r="CM370" s="97"/>
      <c r="CN370" s="97"/>
      <c r="CO370" s="97"/>
      <c r="CP370" s="97"/>
      <c r="CQ370" s="97"/>
      <c r="CR370" s="97"/>
      <c r="CS370" s="97"/>
      <c r="CT370" s="97"/>
      <c r="CU370" s="97"/>
      <c r="CV370" s="97"/>
      <c r="CW370" s="97"/>
      <c r="CX370" s="97"/>
    </row>
    <row r="371" spans="1:102" ht="12.75">
      <c r="A371" s="97"/>
      <c r="B371" s="98"/>
      <c r="C371" s="98"/>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c r="AR371" s="97"/>
      <c r="AS371" s="97"/>
      <c r="AT371" s="97"/>
      <c r="AU371" s="97"/>
      <c r="AV371" s="97"/>
      <c r="AW371" s="97"/>
      <c r="AX371" s="97"/>
      <c r="AY371" s="97"/>
      <c r="AZ371" s="97"/>
      <c r="BA371" s="97"/>
      <c r="BB371" s="97"/>
      <c r="BC371" s="97"/>
      <c r="BD371" s="97"/>
      <c r="BE371" s="97"/>
      <c r="BF371" s="97"/>
      <c r="BG371" s="97"/>
      <c r="BH371" s="97"/>
      <c r="BI371" s="97"/>
      <c r="BJ371" s="97"/>
      <c r="BK371" s="97"/>
      <c r="BL371" s="97"/>
      <c r="BM371" s="97"/>
      <c r="BN371" s="97"/>
      <c r="BO371" s="97"/>
      <c r="BP371" s="97"/>
      <c r="BQ371" s="97"/>
      <c r="BR371" s="97"/>
      <c r="BS371" s="97"/>
      <c r="BT371" s="97"/>
      <c r="BU371" s="97"/>
      <c r="BV371" s="97"/>
      <c r="BW371" s="97"/>
      <c r="BX371" s="97"/>
      <c r="BY371" s="97"/>
      <c r="BZ371" s="97"/>
      <c r="CA371" s="97"/>
      <c r="CB371" s="97"/>
      <c r="CC371" s="97"/>
      <c r="CD371" s="97"/>
      <c r="CE371" s="97"/>
      <c r="CF371" s="97"/>
      <c r="CG371" s="97"/>
      <c r="CH371" s="97"/>
      <c r="CI371" s="97"/>
      <c r="CJ371" s="97"/>
      <c r="CK371" s="97"/>
      <c r="CL371" s="97"/>
      <c r="CM371" s="97"/>
      <c r="CN371" s="97"/>
      <c r="CO371" s="97"/>
      <c r="CP371" s="97"/>
      <c r="CQ371" s="97"/>
      <c r="CR371" s="97"/>
      <c r="CS371" s="97"/>
      <c r="CT371" s="97"/>
      <c r="CU371" s="97"/>
      <c r="CV371" s="97"/>
      <c r="CW371" s="97"/>
      <c r="CX371" s="97"/>
    </row>
    <row r="372" spans="1:102" ht="12.75">
      <c r="A372" s="97"/>
      <c r="B372" s="98"/>
      <c r="C372" s="98"/>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c r="AR372" s="97"/>
      <c r="AS372" s="97"/>
      <c r="AT372" s="97"/>
      <c r="AU372" s="97"/>
      <c r="AV372" s="97"/>
      <c r="AW372" s="97"/>
      <c r="AX372" s="97"/>
      <c r="AY372" s="97"/>
      <c r="AZ372" s="97"/>
      <c r="BA372" s="97"/>
      <c r="BB372" s="97"/>
      <c r="BC372" s="97"/>
      <c r="BD372" s="97"/>
      <c r="BE372" s="97"/>
      <c r="BF372" s="97"/>
      <c r="BG372" s="97"/>
      <c r="BH372" s="97"/>
      <c r="BI372" s="97"/>
      <c r="BJ372" s="97"/>
      <c r="BK372" s="97"/>
      <c r="BL372" s="97"/>
      <c r="BM372" s="97"/>
      <c r="BN372" s="97"/>
      <c r="BO372" s="97"/>
      <c r="BP372" s="97"/>
      <c r="BQ372" s="97"/>
      <c r="BR372" s="97"/>
      <c r="BS372" s="97"/>
      <c r="BT372" s="97"/>
      <c r="BU372" s="97"/>
      <c r="BV372" s="97"/>
      <c r="BW372" s="97"/>
      <c r="BX372" s="97"/>
      <c r="BY372" s="97"/>
      <c r="BZ372" s="97"/>
      <c r="CA372" s="97"/>
      <c r="CB372" s="97"/>
      <c r="CC372" s="97"/>
      <c r="CD372" s="97"/>
      <c r="CE372" s="97"/>
      <c r="CF372" s="97"/>
      <c r="CG372" s="97"/>
      <c r="CH372" s="97"/>
      <c r="CI372" s="97"/>
      <c r="CJ372" s="97"/>
      <c r="CK372" s="97"/>
      <c r="CL372" s="97"/>
      <c r="CM372" s="97"/>
      <c r="CN372" s="97"/>
      <c r="CO372" s="97"/>
      <c r="CP372" s="97"/>
      <c r="CQ372" s="97"/>
      <c r="CR372" s="97"/>
      <c r="CS372" s="97"/>
      <c r="CT372" s="97"/>
      <c r="CU372" s="97"/>
      <c r="CV372" s="97"/>
      <c r="CW372" s="97"/>
      <c r="CX372" s="97"/>
    </row>
    <row r="373" spans="1:102" ht="12.75">
      <c r="A373" s="97"/>
      <c r="B373" s="98"/>
      <c r="C373" s="98"/>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c r="AR373" s="97"/>
      <c r="AS373" s="97"/>
      <c r="AT373" s="97"/>
      <c r="AU373" s="97"/>
      <c r="AV373" s="97"/>
      <c r="AW373" s="97"/>
      <c r="AX373" s="97"/>
      <c r="AY373" s="97"/>
      <c r="AZ373" s="97"/>
      <c r="BA373" s="97"/>
      <c r="BB373" s="97"/>
      <c r="BC373" s="97"/>
      <c r="BD373" s="97"/>
      <c r="BE373" s="97"/>
      <c r="BF373" s="97"/>
      <c r="BG373" s="97"/>
      <c r="BH373" s="97"/>
      <c r="BI373" s="97"/>
      <c r="BJ373" s="97"/>
      <c r="BK373" s="97"/>
      <c r="BL373" s="97"/>
      <c r="BM373" s="97"/>
      <c r="BN373" s="97"/>
      <c r="BO373" s="97"/>
      <c r="BP373" s="97"/>
      <c r="BQ373" s="97"/>
      <c r="BR373" s="97"/>
      <c r="BS373" s="97"/>
      <c r="BT373" s="97"/>
      <c r="BU373" s="97"/>
      <c r="BV373" s="97"/>
      <c r="BW373" s="97"/>
      <c r="BX373" s="97"/>
      <c r="BY373" s="97"/>
      <c r="BZ373" s="97"/>
      <c r="CA373" s="97"/>
      <c r="CB373" s="97"/>
      <c r="CC373" s="97"/>
      <c r="CD373" s="97"/>
      <c r="CE373" s="97"/>
      <c r="CF373" s="97"/>
      <c r="CG373" s="97"/>
      <c r="CH373" s="97"/>
      <c r="CI373" s="97"/>
      <c r="CJ373" s="97"/>
      <c r="CK373" s="97"/>
      <c r="CL373" s="97"/>
      <c r="CM373" s="97"/>
      <c r="CN373" s="97"/>
      <c r="CO373" s="97"/>
      <c r="CP373" s="97"/>
      <c r="CQ373" s="97"/>
      <c r="CR373" s="97"/>
      <c r="CS373" s="97"/>
      <c r="CT373" s="97"/>
      <c r="CU373" s="97"/>
      <c r="CV373" s="97"/>
      <c r="CW373" s="97"/>
      <c r="CX373" s="97"/>
    </row>
    <row r="374" spans="1:102" ht="12.75">
      <c r="A374" s="97"/>
      <c r="B374" s="98"/>
      <c r="C374" s="98"/>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c r="AR374" s="97"/>
      <c r="AS374" s="97"/>
      <c r="AT374" s="97"/>
      <c r="AU374" s="97"/>
      <c r="AV374" s="97"/>
      <c r="AW374" s="97"/>
      <c r="AX374" s="97"/>
      <c r="AY374" s="97"/>
      <c r="AZ374" s="97"/>
      <c r="BA374" s="97"/>
      <c r="BB374" s="97"/>
      <c r="BC374" s="97"/>
      <c r="BD374" s="97"/>
      <c r="BE374" s="97"/>
      <c r="BF374" s="97"/>
      <c r="BG374" s="97"/>
      <c r="BH374" s="97"/>
      <c r="BI374" s="97"/>
      <c r="BJ374" s="97"/>
      <c r="BK374" s="97"/>
      <c r="BL374" s="97"/>
      <c r="BM374" s="97"/>
      <c r="BN374" s="97"/>
      <c r="BO374" s="97"/>
      <c r="BP374" s="97"/>
      <c r="BQ374" s="97"/>
      <c r="BR374" s="97"/>
      <c r="BS374" s="97"/>
      <c r="BT374" s="97"/>
      <c r="BU374" s="97"/>
      <c r="BV374" s="97"/>
      <c r="BW374" s="97"/>
      <c r="BX374" s="97"/>
      <c r="BY374" s="97"/>
      <c r="BZ374" s="97"/>
      <c r="CA374" s="97"/>
      <c r="CB374" s="97"/>
      <c r="CC374" s="97"/>
      <c r="CD374" s="97"/>
      <c r="CE374" s="97"/>
      <c r="CF374" s="97"/>
      <c r="CG374" s="97"/>
      <c r="CH374" s="97"/>
      <c r="CI374" s="97"/>
      <c r="CJ374" s="97"/>
      <c r="CK374" s="97"/>
      <c r="CL374" s="97"/>
      <c r="CM374" s="97"/>
      <c r="CN374" s="97"/>
      <c r="CO374" s="97"/>
      <c r="CP374" s="97"/>
      <c r="CQ374" s="97"/>
      <c r="CR374" s="97"/>
      <c r="CS374" s="97"/>
      <c r="CT374" s="97"/>
      <c r="CU374" s="97"/>
      <c r="CV374" s="97"/>
      <c r="CW374" s="97"/>
      <c r="CX374" s="97"/>
    </row>
    <row r="375" spans="1:102" ht="12.75">
      <c r="A375" s="97"/>
      <c r="B375" s="98"/>
      <c r="C375" s="98"/>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c r="AR375" s="97"/>
      <c r="AS375" s="97"/>
      <c r="AT375" s="97"/>
      <c r="AU375" s="97"/>
      <c r="AV375" s="97"/>
      <c r="AW375" s="97"/>
      <c r="AX375" s="97"/>
      <c r="AY375" s="97"/>
      <c r="AZ375" s="97"/>
      <c r="BA375" s="97"/>
      <c r="BB375" s="97"/>
      <c r="BC375" s="97"/>
      <c r="BD375" s="97"/>
      <c r="BE375" s="97"/>
      <c r="BF375" s="97"/>
      <c r="BG375" s="97"/>
      <c r="BH375" s="97"/>
      <c r="BI375" s="97"/>
      <c r="BJ375" s="97"/>
      <c r="BK375" s="97"/>
      <c r="BL375" s="97"/>
      <c r="BM375" s="97"/>
      <c r="BN375" s="97"/>
      <c r="BO375" s="97"/>
      <c r="BP375" s="97"/>
      <c r="BQ375" s="97"/>
      <c r="BR375" s="97"/>
      <c r="BS375" s="97"/>
      <c r="BT375" s="97"/>
      <c r="BU375" s="97"/>
      <c r="BV375" s="97"/>
      <c r="BW375" s="97"/>
      <c r="BX375" s="97"/>
      <c r="BY375" s="97"/>
      <c r="BZ375" s="97"/>
      <c r="CA375" s="97"/>
      <c r="CB375" s="97"/>
      <c r="CC375" s="97"/>
      <c r="CD375" s="97"/>
      <c r="CE375" s="97"/>
      <c r="CF375" s="97"/>
      <c r="CG375" s="97"/>
      <c r="CH375" s="97"/>
      <c r="CI375" s="97"/>
      <c r="CJ375" s="97"/>
      <c r="CK375" s="97"/>
      <c r="CL375" s="97"/>
      <c r="CM375" s="97"/>
      <c r="CN375" s="97"/>
      <c r="CO375" s="97"/>
      <c r="CP375" s="97"/>
      <c r="CQ375" s="97"/>
      <c r="CR375" s="97"/>
      <c r="CS375" s="97"/>
      <c r="CT375" s="97"/>
      <c r="CU375" s="97"/>
      <c r="CV375" s="97"/>
      <c r="CW375" s="97"/>
      <c r="CX375" s="97"/>
    </row>
    <row r="376" spans="1:102" ht="12.75">
      <c r="A376" s="97"/>
      <c r="B376" s="98"/>
      <c r="C376" s="98"/>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c r="AG376" s="97"/>
      <c r="AH376" s="97"/>
      <c r="AI376" s="97"/>
      <c r="AJ376" s="97"/>
      <c r="AK376" s="97"/>
      <c r="AL376" s="97"/>
      <c r="AM376" s="97"/>
      <c r="AN376" s="97"/>
      <c r="AO376" s="97"/>
      <c r="AP376" s="97"/>
      <c r="AQ376" s="97"/>
      <c r="AR376" s="97"/>
      <c r="AS376" s="97"/>
      <c r="AT376" s="97"/>
      <c r="AU376" s="97"/>
      <c r="AV376" s="97"/>
      <c r="AW376" s="97"/>
      <c r="AX376" s="97"/>
      <c r="AY376" s="97"/>
      <c r="AZ376" s="97"/>
      <c r="BA376" s="97"/>
      <c r="BB376" s="97"/>
      <c r="BC376" s="97"/>
      <c r="BD376" s="97"/>
      <c r="BE376" s="97"/>
      <c r="BF376" s="97"/>
      <c r="BG376" s="97"/>
      <c r="BH376" s="97"/>
      <c r="BI376" s="97"/>
      <c r="BJ376" s="97"/>
      <c r="BK376" s="97"/>
      <c r="BL376" s="97"/>
      <c r="BM376" s="97"/>
      <c r="BN376" s="97"/>
      <c r="BO376" s="97"/>
      <c r="BP376" s="97"/>
      <c r="BQ376" s="97"/>
      <c r="BR376" s="97"/>
      <c r="BS376" s="97"/>
      <c r="BT376" s="97"/>
      <c r="BU376" s="97"/>
      <c r="BV376" s="97"/>
      <c r="BW376" s="97"/>
      <c r="BX376" s="97"/>
      <c r="BY376" s="97"/>
      <c r="BZ376" s="97"/>
      <c r="CA376" s="97"/>
      <c r="CB376" s="97"/>
      <c r="CC376" s="97"/>
      <c r="CD376" s="97"/>
      <c r="CE376" s="97"/>
      <c r="CF376" s="97"/>
      <c r="CG376" s="97"/>
      <c r="CH376" s="97"/>
      <c r="CI376" s="97"/>
      <c r="CJ376" s="97"/>
      <c r="CK376" s="97"/>
      <c r="CL376" s="97"/>
      <c r="CM376" s="97"/>
      <c r="CN376" s="97"/>
      <c r="CO376" s="97"/>
      <c r="CP376" s="97"/>
      <c r="CQ376" s="97"/>
      <c r="CR376" s="97"/>
      <c r="CS376" s="97"/>
      <c r="CT376" s="97"/>
      <c r="CU376" s="97"/>
      <c r="CV376" s="97"/>
      <c r="CW376" s="97"/>
      <c r="CX376" s="97"/>
    </row>
    <row r="377" spans="1:102" ht="12.75">
      <c r="A377" s="97"/>
      <c r="B377" s="98"/>
      <c r="C377" s="98"/>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c r="AG377" s="97"/>
      <c r="AH377" s="97"/>
      <c r="AI377" s="97"/>
      <c r="AJ377" s="97"/>
      <c r="AK377" s="97"/>
      <c r="AL377" s="97"/>
      <c r="AM377" s="97"/>
      <c r="AN377" s="97"/>
      <c r="AO377" s="97"/>
      <c r="AP377" s="97"/>
      <c r="AQ377" s="97"/>
      <c r="AR377" s="97"/>
      <c r="AS377" s="97"/>
      <c r="AT377" s="97"/>
      <c r="AU377" s="97"/>
      <c r="AV377" s="97"/>
      <c r="AW377" s="97"/>
      <c r="AX377" s="97"/>
      <c r="AY377" s="97"/>
      <c r="AZ377" s="97"/>
      <c r="BA377" s="97"/>
      <c r="BB377" s="97"/>
      <c r="BC377" s="97"/>
      <c r="BD377" s="97"/>
      <c r="BE377" s="97"/>
      <c r="BF377" s="97"/>
      <c r="BG377" s="97"/>
      <c r="BH377" s="97"/>
      <c r="BI377" s="97"/>
      <c r="BJ377" s="97"/>
      <c r="BK377" s="97"/>
      <c r="BL377" s="97"/>
      <c r="BM377" s="97"/>
      <c r="BN377" s="97"/>
      <c r="BO377" s="97"/>
      <c r="BP377" s="97"/>
      <c r="BQ377" s="97"/>
      <c r="BR377" s="97"/>
      <c r="BS377" s="97"/>
      <c r="BT377" s="97"/>
      <c r="BU377" s="97"/>
      <c r="BV377" s="97"/>
      <c r="BW377" s="97"/>
      <c r="BX377" s="97"/>
      <c r="BY377" s="97"/>
      <c r="BZ377" s="97"/>
      <c r="CA377" s="97"/>
      <c r="CB377" s="97"/>
      <c r="CC377" s="97"/>
      <c r="CD377" s="97"/>
      <c r="CE377" s="97"/>
      <c r="CF377" s="97"/>
      <c r="CG377" s="97"/>
      <c r="CH377" s="97"/>
      <c r="CI377" s="97"/>
      <c r="CJ377" s="97"/>
      <c r="CK377" s="97"/>
      <c r="CL377" s="97"/>
      <c r="CM377" s="97"/>
      <c r="CN377" s="97"/>
      <c r="CO377" s="97"/>
      <c r="CP377" s="97"/>
      <c r="CQ377" s="97"/>
      <c r="CR377" s="97"/>
      <c r="CS377" s="97"/>
      <c r="CT377" s="97"/>
      <c r="CU377" s="97"/>
      <c r="CV377" s="97"/>
      <c r="CW377" s="97"/>
      <c r="CX377" s="97"/>
    </row>
    <row r="378" spans="1:102" ht="12.75">
      <c r="A378" s="97"/>
      <c r="B378" s="98"/>
      <c r="C378" s="98"/>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c r="AG378" s="97"/>
      <c r="AH378" s="97"/>
      <c r="AI378" s="97"/>
      <c r="AJ378" s="97"/>
      <c r="AK378" s="97"/>
      <c r="AL378" s="97"/>
      <c r="AM378" s="97"/>
      <c r="AN378" s="97"/>
      <c r="AO378" s="97"/>
      <c r="AP378" s="97"/>
      <c r="AQ378" s="97"/>
      <c r="AR378" s="97"/>
      <c r="AS378" s="97"/>
      <c r="AT378" s="97"/>
      <c r="AU378" s="97"/>
      <c r="AV378" s="97"/>
      <c r="AW378" s="97"/>
      <c r="AX378" s="97"/>
      <c r="AY378" s="97"/>
      <c r="AZ378" s="97"/>
      <c r="BA378" s="97"/>
      <c r="BB378" s="97"/>
      <c r="BC378" s="97"/>
      <c r="BD378" s="97"/>
      <c r="BE378" s="97"/>
      <c r="BF378" s="97"/>
      <c r="BG378" s="97"/>
      <c r="BH378" s="97"/>
      <c r="BI378" s="97"/>
      <c r="BJ378" s="97"/>
      <c r="BK378" s="97"/>
      <c r="BL378" s="97"/>
      <c r="BM378" s="97"/>
      <c r="BN378" s="97"/>
      <c r="BO378" s="97"/>
      <c r="BP378" s="97"/>
      <c r="BQ378" s="97"/>
      <c r="BR378" s="97"/>
      <c r="BS378" s="97"/>
      <c r="BT378" s="97"/>
      <c r="BU378" s="97"/>
      <c r="BV378" s="97"/>
      <c r="BW378" s="97"/>
      <c r="BX378" s="97"/>
      <c r="BY378" s="97"/>
      <c r="BZ378" s="97"/>
      <c r="CA378" s="97"/>
      <c r="CB378" s="97"/>
      <c r="CC378" s="97"/>
      <c r="CD378" s="97"/>
      <c r="CE378" s="97"/>
      <c r="CF378" s="97"/>
      <c r="CG378" s="97"/>
      <c r="CH378" s="97"/>
      <c r="CI378" s="97"/>
      <c r="CJ378" s="97"/>
      <c r="CK378" s="97"/>
      <c r="CL378" s="97"/>
      <c r="CM378" s="97"/>
      <c r="CN378" s="97"/>
      <c r="CO378" s="97"/>
      <c r="CP378" s="97"/>
      <c r="CQ378" s="97"/>
      <c r="CR378" s="97"/>
      <c r="CS378" s="97"/>
      <c r="CT378" s="97"/>
      <c r="CU378" s="97"/>
      <c r="CV378" s="97"/>
      <c r="CW378" s="97"/>
      <c r="CX378" s="97"/>
    </row>
    <row r="379" spans="1:102" ht="12.75">
      <c r="A379" s="97"/>
      <c r="B379" s="98"/>
      <c r="C379" s="98"/>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c r="AG379" s="97"/>
      <c r="AH379" s="97"/>
      <c r="AI379" s="97"/>
      <c r="AJ379" s="97"/>
      <c r="AK379" s="97"/>
      <c r="AL379" s="97"/>
      <c r="AM379" s="97"/>
      <c r="AN379" s="97"/>
      <c r="AO379" s="97"/>
      <c r="AP379" s="97"/>
      <c r="AQ379" s="97"/>
      <c r="AR379" s="97"/>
      <c r="AS379" s="97"/>
      <c r="AT379" s="97"/>
      <c r="AU379" s="97"/>
      <c r="AV379" s="97"/>
      <c r="AW379" s="97"/>
      <c r="AX379" s="97"/>
      <c r="AY379" s="97"/>
      <c r="AZ379" s="97"/>
      <c r="BA379" s="97"/>
      <c r="BB379" s="97"/>
      <c r="BC379" s="97"/>
      <c r="BD379" s="97"/>
      <c r="BE379" s="97"/>
      <c r="BF379" s="97"/>
      <c r="BG379" s="97"/>
      <c r="BH379" s="97"/>
      <c r="BI379" s="97"/>
      <c r="BJ379" s="97"/>
      <c r="BK379" s="97"/>
      <c r="BL379" s="97"/>
      <c r="BM379" s="97"/>
      <c r="BN379" s="97"/>
      <c r="BO379" s="97"/>
      <c r="BP379" s="97"/>
      <c r="BQ379" s="97"/>
      <c r="BR379" s="97"/>
      <c r="BS379" s="97"/>
      <c r="BT379" s="97"/>
      <c r="BU379" s="97"/>
      <c r="BV379" s="97"/>
      <c r="BW379" s="97"/>
      <c r="BX379" s="97"/>
      <c r="BY379" s="97"/>
      <c r="BZ379" s="97"/>
      <c r="CA379" s="97"/>
      <c r="CB379" s="97"/>
      <c r="CC379" s="97"/>
      <c r="CD379" s="97"/>
      <c r="CE379" s="97"/>
      <c r="CF379" s="97"/>
      <c r="CG379" s="97"/>
      <c r="CH379" s="97"/>
      <c r="CI379" s="97"/>
      <c r="CJ379" s="97"/>
      <c r="CK379" s="97"/>
      <c r="CL379" s="97"/>
      <c r="CM379" s="97"/>
      <c r="CN379" s="97"/>
      <c r="CO379" s="97"/>
      <c r="CP379" s="97"/>
      <c r="CQ379" s="97"/>
      <c r="CR379" s="97"/>
      <c r="CS379" s="97"/>
      <c r="CT379" s="97"/>
      <c r="CU379" s="97"/>
      <c r="CV379" s="97"/>
      <c r="CW379" s="97"/>
      <c r="CX379" s="97"/>
    </row>
    <row r="380" spans="1:102" ht="12.75">
      <c r="A380" s="97"/>
      <c r="B380" s="98"/>
      <c r="C380" s="98"/>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c r="AG380" s="97"/>
      <c r="AH380" s="97"/>
      <c r="AI380" s="97"/>
      <c r="AJ380" s="97"/>
      <c r="AK380" s="97"/>
      <c r="AL380" s="97"/>
      <c r="AM380" s="97"/>
      <c r="AN380" s="97"/>
      <c r="AO380" s="97"/>
      <c r="AP380" s="97"/>
      <c r="AQ380" s="97"/>
      <c r="AR380" s="97"/>
      <c r="AS380" s="97"/>
      <c r="AT380" s="97"/>
      <c r="AU380" s="97"/>
      <c r="AV380" s="97"/>
      <c r="AW380" s="97"/>
      <c r="AX380" s="97"/>
      <c r="AY380" s="97"/>
      <c r="AZ380" s="97"/>
      <c r="BA380" s="97"/>
      <c r="BB380" s="97"/>
      <c r="BC380" s="97"/>
      <c r="BD380" s="97"/>
      <c r="BE380" s="97"/>
      <c r="BF380" s="97"/>
      <c r="BG380" s="97"/>
      <c r="BH380" s="97"/>
      <c r="BI380" s="97"/>
      <c r="BJ380" s="97"/>
      <c r="BK380" s="97"/>
      <c r="BL380" s="97"/>
      <c r="BM380" s="97"/>
      <c r="BN380" s="97"/>
      <c r="BO380" s="97"/>
      <c r="BP380" s="97"/>
      <c r="BQ380" s="97"/>
      <c r="BR380" s="97"/>
      <c r="BS380" s="97"/>
      <c r="BT380" s="97"/>
      <c r="BU380" s="97"/>
      <c r="BV380" s="97"/>
      <c r="BW380" s="97"/>
      <c r="BX380" s="97"/>
      <c r="BY380" s="97"/>
      <c r="BZ380" s="97"/>
      <c r="CA380" s="97"/>
      <c r="CB380" s="97"/>
      <c r="CC380" s="97"/>
      <c r="CD380" s="97"/>
      <c r="CE380" s="97"/>
      <c r="CF380" s="97"/>
      <c r="CG380" s="97"/>
      <c r="CH380" s="97"/>
      <c r="CI380" s="97"/>
      <c r="CJ380" s="97"/>
      <c r="CK380" s="97"/>
      <c r="CL380" s="97"/>
      <c r="CM380" s="97"/>
      <c r="CN380" s="97"/>
      <c r="CO380" s="97"/>
      <c r="CP380" s="97"/>
      <c r="CQ380" s="97"/>
      <c r="CR380" s="97"/>
      <c r="CS380" s="97"/>
      <c r="CT380" s="97"/>
      <c r="CU380" s="97"/>
      <c r="CV380" s="97"/>
      <c r="CW380" s="97"/>
      <c r="CX380" s="97"/>
    </row>
    <row r="381" spans="1:102" ht="12.75">
      <c r="A381" s="97"/>
      <c r="B381" s="98"/>
      <c r="C381" s="98"/>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c r="AG381" s="97"/>
      <c r="AH381" s="97"/>
      <c r="AI381" s="97"/>
      <c r="AJ381" s="97"/>
      <c r="AK381" s="97"/>
      <c r="AL381" s="97"/>
      <c r="AM381" s="97"/>
      <c r="AN381" s="97"/>
      <c r="AO381" s="97"/>
      <c r="AP381" s="97"/>
      <c r="AQ381" s="97"/>
      <c r="AR381" s="97"/>
      <c r="AS381" s="97"/>
      <c r="AT381" s="97"/>
      <c r="AU381" s="97"/>
      <c r="AV381" s="97"/>
      <c r="AW381" s="97"/>
      <c r="AX381" s="97"/>
      <c r="AY381" s="97"/>
      <c r="AZ381" s="97"/>
      <c r="BA381" s="97"/>
      <c r="BB381" s="97"/>
      <c r="BC381" s="97"/>
      <c r="BD381" s="97"/>
      <c r="BE381" s="97"/>
      <c r="BF381" s="97"/>
      <c r="BG381" s="97"/>
      <c r="BH381" s="97"/>
      <c r="BI381" s="97"/>
      <c r="BJ381" s="97"/>
      <c r="BK381" s="97"/>
      <c r="BL381" s="97"/>
      <c r="BM381" s="97"/>
      <c r="BN381" s="97"/>
      <c r="BO381" s="97"/>
      <c r="BP381" s="97"/>
      <c r="BQ381" s="97"/>
      <c r="BR381" s="97"/>
      <c r="BS381" s="97"/>
      <c r="BT381" s="97"/>
      <c r="BU381" s="97"/>
      <c r="BV381" s="97"/>
      <c r="BW381" s="97"/>
      <c r="BX381" s="97"/>
      <c r="BY381" s="97"/>
      <c r="BZ381" s="97"/>
      <c r="CA381" s="97"/>
      <c r="CB381" s="97"/>
      <c r="CC381" s="97"/>
      <c r="CD381" s="97"/>
      <c r="CE381" s="97"/>
      <c r="CF381" s="97"/>
      <c r="CG381" s="97"/>
      <c r="CH381" s="97"/>
      <c r="CI381" s="97"/>
      <c r="CJ381" s="97"/>
      <c r="CK381" s="97"/>
      <c r="CL381" s="97"/>
      <c r="CM381" s="97"/>
      <c r="CN381" s="97"/>
      <c r="CO381" s="97"/>
      <c r="CP381" s="97"/>
      <c r="CQ381" s="97"/>
      <c r="CR381" s="97"/>
      <c r="CS381" s="97"/>
      <c r="CT381" s="97"/>
      <c r="CU381" s="97"/>
      <c r="CV381" s="97"/>
      <c r="CW381" s="97"/>
      <c r="CX381" s="97"/>
    </row>
    <row r="382" spans="1:102" ht="12.75">
      <c r="A382" s="97"/>
      <c r="B382" s="98"/>
      <c r="C382" s="98"/>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c r="AG382" s="97"/>
      <c r="AH382" s="97"/>
      <c r="AI382" s="97"/>
      <c r="AJ382" s="97"/>
      <c r="AK382" s="97"/>
      <c r="AL382" s="97"/>
      <c r="AM382" s="97"/>
      <c r="AN382" s="97"/>
      <c r="AO382" s="97"/>
      <c r="AP382" s="97"/>
      <c r="AQ382" s="97"/>
      <c r="AR382" s="97"/>
      <c r="AS382" s="97"/>
      <c r="AT382" s="97"/>
      <c r="AU382" s="97"/>
      <c r="AV382" s="97"/>
      <c r="AW382" s="97"/>
      <c r="AX382" s="97"/>
      <c r="AY382" s="97"/>
      <c r="AZ382" s="97"/>
      <c r="BA382" s="97"/>
      <c r="BB382" s="97"/>
      <c r="BC382" s="97"/>
      <c r="BD382" s="97"/>
      <c r="BE382" s="97"/>
      <c r="BF382" s="97"/>
      <c r="BG382" s="97"/>
      <c r="BH382" s="97"/>
      <c r="BI382" s="97"/>
      <c r="BJ382" s="97"/>
      <c r="BK382" s="97"/>
      <c r="BL382" s="97"/>
      <c r="BM382" s="97"/>
      <c r="BN382" s="97"/>
      <c r="BO382" s="97"/>
      <c r="BP382" s="97"/>
      <c r="BQ382" s="97"/>
      <c r="BR382" s="97"/>
      <c r="BS382" s="97"/>
      <c r="BT382" s="97"/>
      <c r="BU382" s="97"/>
      <c r="BV382" s="97"/>
      <c r="BW382" s="97"/>
      <c r="BX382" s="97"/>
      <c r="BY382" s="97"/>
      <c r="BZ382" s="97"/>
      <c r="CA382" s="97"/>
      <c r="CB382" s="97"/>
      <c r="CC382" s="97"/>
      <c r="CD382" s="97"/>
      <c r="CE382" s="97"/>
      <c r="CF382" s="97"/>
      <c r="CG382" s="97"/>
      <c r="CH382" s="97"/>
      <c r="CI382" s="97"/>
      <c r="CJ382" s="97"/>
      <c r="CK382" s="97"/>
      <c r="CL382" s="97"/>
      <c r="CM382" s="97"/>
      <c r="CN382" s="97"/>
      <c r="CO382" s="97"/>
      <c r="CP382" s="97"/>
      <c r="CQ382" s="97"/>
      <c r="CR382" s="97"/>
      <c r="CS382" s="97"/>
      <c r="CT382" s="97"/>
      <c r="CU382" s="97"/>
      <c r="CV382" s="97"/>
      <c r="CW382" s="97"/>
      <c r="CX382" s="97"/>
    </row>
  </sheetData>
  <sheetProtection sheet="1" objects="1" scenarios="1" selectLockedCells="1" sort="0"/>
  <mergeCells count="1">
    <mergeCell ref="BR3:BV9"/>
  </mergeCells>
  <printOptions/>
  <pageMargins left="0.75" right="0.75" top="1" bottom="1" header="0.5" footer="0.5"/>
  <pageSetup orientation="portrait" paperSize="9" r:id="rId1"/>
</worksheet>
</file>

<file path=xl/worksheets/sheet4.xml><?xml version="1.0" encoding="utf-8"?>
<worksheet xmlns="http://schemas.openxmlformats.org/spreadsheetml/2006/main" xmlns:r="http://schemas.openxmlformats.org/officeDocument/2006/relationships">
  <sheetPr codeName="Sheet11"/>
  <dimension ref="A1:R652"/>
  <sheetViews>
    <sheetView showGridLines="0" showRowColHeaders="0" zoomScalePageLayoutView="0" workbookViewId="0" topLeftCell="A1">
      <selection activeCell="F8" sqref="F8:F11"/>
    </sheetView>
  </sheetViews>
  <sheetFormatPr defaultColWidth="8.8515625" defaultRowHeight="12.75"/>
  <cols>
    <col min="1" max="1" width="4.140625" style="63" customWidth="1"/>
    <col min="2" max="2" width="13.8515625" style="63" customWidth="1"/>
    <col min="3" max="4" width="11.8515625" style="63" hidden="1" customWidth="1"/>
    <col min="5" max="5" width="13.8515625" style="63" customWidth="1"/>
    <col min="6" max="6" width="3.57421875" style="63" customWidth="1"/>
    <col min="7" max="7" width="13.8515625" style="63" customWidth="1"/>
    <col min="8" max="8" width="3.57421875" style="63" customWidth="1"/>
    <col min="9" max="9" width="13.8515625" style="63" customWidth="1"/>
    <col min="10" max="10" width="3.57421875" style="63" customWidth="1"/>
    <col min="11" max="11" width="13.8515625" style="63" customWidth="1"/>
    <col min="12" max="12" width="3.57421875" style="63" customWidth="1"/>
    <col min="13" max="13" width="13.8515625" style="63" customWidth="1"/>
    <col min="14" max="14" width="3.57421875" style="63" customWidth="1"/>
    <col min="15" max="15" width="13.8515625" style="63" customWidth="1"/>
    <col min="16" max="16" width="3.57421875" style="63" customWidth="1"/>
    <col min="17" max="17" width="13.8515625" style="63" customWidth="1"/>
    <col min="18" max="18" width="3.57421875" style="63" customWidth="1"/>
    <col min="19" max="22" width="17.7109375" style="63" customWidth="1"/>
    <col min="23" max="16384" width="8.8515625" style="63" customWidth="1"/>
  </cols>
  <sheetData>
    <row r="1" spans="1:18" ht="16.5" customHeight="1">
      <c r="A1" s="196" t="s">
        <v>43</v>
      </c>
      <c r="B1" s="196"/>
      <c r="C1" s="196"/>
      <c r="D1" s="196"/>
      <c r="E1" s="196"/>
      <c r="F1" s="196"/>
      <c r="G1" s="196"/>
      <c r="H1" s="196"/>
      <c r="I1" s="196"/>
      <c r="J1" s="196"/>
      <c r="K1" s="196"/>
      <c r="L1" s="196"/>
      <c r="M1" s="196"/>
      <c r="N1" s="196"/>
      <c r="O1" s="196"/>
      <c r="P1" s="196"/>
      <c r="Q1" s="196"/>
      <c r="R1" s="196"/>
    </row>
    <row r="2" spans="1:18" ht="16.5" customHeight="1">
      <c r="A2" s="196" t="s">
        <v>50</v>
      </c>
      <c r="B2" s="196"/>
      <c r="C2" s="196"/>
      <c r="D2" s="196"/>
      <c r="E2" s="196"/>
      <c r="F2" s="196"/>
      <c r="G2" s="196"/>
      <c r="H2" s="196"/>
      <c r="I2" s="196"/>
      <c r="J2" s="196"/>
      <c r="K2" s="196"/>
      <c r="L2" s="196"/>
      <c r="M2" s="196"/>
      <c r="N2" s="196"/>
      <c r="O2" s="196"/>
      <c r="P2" s="196"/>
      <c r="Q2" s="196"/>
      <c r="R2" s="196"/>
    </row>
    <row r="3" ht="9" customHeight="1" hidden="1"/>
    <row r="4" ht="9" customHeight="1" hidden="1"/>
    <row r="5" spans="2:18" ht="12.75" customHeight="1">
      <c r="B5" s="195" t="s">
        <v>42</v>
      </c>
      <c r="C5" s="195"/>
      <c r="D5" s="195"/>
      <c r="E5" s="195"/>
      <c r="F5" s="119"/>
      <c r="G5" s="195" t="s">
        <v>27</v>
      </c>
      <c r="H5" s="195"/>
      <c r="I5" s="195" t="s">
        <v>28</v>
      </c>
      <c r="J5" s="195"/>
      <c r="K5" s="195" t="s">
        <v>32</v>
      </c>
      <c r="L5" s="195"/>
      <c r="M5" s="195" t="s">
        <v>29</v>
      </c>
      <c r="N5" s="195"/>
      <c r="O5" s="195" t="s">
        <v>30</v>
      </c>
      <c r="P5" s="195"/>
      <c r="Q5" s="195" t="s">
        <v>31</v>
      </c>
      <c r="R5" s="195"/>
    </row>
    <row r="6" spans="2:18" ht="12" customHeight="1">
      <c r="B6" s="246">
        <v>41461</v>
      </c>
      <c r="C6" s="246"/>
      <c r="D6" s="246"/>
      <c r="E6" s="246"/>
      <c r="F6" s="118"/>
      <c r="G6" s="247">
        <v>41468</v>
      </c>
      <c r="H6" s="247"/>
      <c r="I6" s="247">
        <v>41475</v>
      </c>
      <c r="J6" s="247"/>
      <c r="K6" s="247">
        <v>41482</v>
      </c>
      <c r="L6" s="247"/>
      <c r="M6" s="247">
        <v>41489</v>
      </c>
      <c r="N6" s="247"/>
      <c r="O6" s="247">
        <v>41496</v>
      </c>
      <c r="P6" s="247"/>
      <c r="Q6" s="247">
        <v>41503</v>
      </c>
      <c r="R6" s="247"/>
    </row>
    <row r="7" spans="2:16" ht="6" customHeight="1">
      <c r="B7" s="66"/>
      <c r="C7" s="66"/>
      <c r="D7" s="66"/>
      <c r="E7" s="66"/>
      <c r="F7" s="64"/>
      <c r="G7" s="65"/>
      <c r="H7" s="65"/>
      <c r="I7" s="65"/>
      <c r="J7" s="65"/>
      <c r="K7" s="65"/>
      <c r="L7" s="65"/>
      <c r="M7" s="65"/>
      <c r="N7" s="65"/>
      <c r="O7" s="65"/>
      <c r="P7" s="65"/>
    </row>
    <row r="8" spans="1:16" ht="3" customHeight="1">
      <c r="A8" s="163">
        <v>1</v>
      </c>
      <c r="B8" s="164" t="e">
        <f>Entries!$I$7</f>
        <v>#N/A</v>
      </c>
      <c r="C8" s="167" t="e">
        <f>Entries!$J$7</f>
        <v>#N/A</v>
      </c>
      <c r="D8" s="167" t="e">
        <f>Entries!$K$7</f>
        <v>#N/A</v>
      </c>
      <c r="E8" s="170" t="e">
        <f>Entries!$L$7</f>
        <v>#N/A</v>
      </c>
      <c r="F8" s="173"/>
      <c r="G8" s="174" t="e">
        <f>IF(E8="Bye",E12,IF(F8=F12,"",IF(F8="For",E12,IF(F12="For",E8,IF(F8&gt;F12,E8,E12)))))</f>
        <v>#N/A</v>
      </c>
      <c r="H8" s="175"/>
      <c r="I8" s="67"/>
      <c r="J8" s="67"/>
      <c r="K8" s="67"/>
      <c r="L8" s="67"/>
      <c r="M8" s="67"/>
      <c r="N8" s="67"/>
      <c r="O8" s="67"/>
      <c r="P8" s="67"/>
    </row>
    <row r="9" spans="1:16" ht="3" customHeight="1">
      <c r="A9" s="163"/>
      <c r="B9" s="165"/>
      <c r="C9" s="168"/>
      <c r="D9" s="168"/>
      <c r="E9" s="171"/>
      <c r="F9" s="173"/>
      <c r="G9" s="174"/>
      <c r="H9" s="176"/>
      <c r="I9" s="67"/>
      <c r="J9" s="67"/>
      <c r="K9" s="67"/>
      <c r="L9" s="67"/>
      <c r="M9" s="67"/>
      <c r="N9" s="67"/>
      <c r="O9" s="67"/>
      <c r="P9" s="67"/>
    </row>
    <row r="10" spans="1:16" ht="3" customHeight="1">
      <c r="A10" s="163"/>
      <c r="B10" s="165"/>
      <c r="C10" s="168"/>
      <c r="D10" s="168"/>
      <c r="E10" s="171"/>
      <c r="F10" s="173"/>
      <c r="G10" s="174"/>
      <c r="H10" s="176"/>
      <c r="I10" s="67"/>
      <c r="J10" s="67"/>
      <c r="K10" s="67"/>
      <c r="L10" s="67"/>
      <c r="M10" s="67"/>
      <c r="N10" s="67"/>
      <c r="O10" s="67"/>
      <c r="P10" s="67"/>
    </row>
    <row r="11" spans="1:16" ht="3" customHeight="1">
      <c r="A11" s="163"/>
      <c r="B11" s="166"/>
      <c r="C11" s="169"/>
      <c r="D11" s="169"/>
      <c r="E11" s="172"/>
      <c r="F11" s="173"/>
      <c r="G11" s="174"/>
      <c r="H11" s="177"/>
      <c r="I11" s="67"/>
      <c r="J11" s="67"/>
      <c r="K11" s="67"/>
      <c r="L11" s="67"/>
      <c r="M11" s="67"/>
      <c r="N11" s="67"/>
      <c r="O11" s="67"/>
      <c r="P11" s="67"/>
    </row>
    <row r="12" spans="1:16" ht="3" customHeight="1">
      <c r="A12" s="163">
        <v>2</v>
      </c>
      <c r="B12" s="164" t="e">
        <f>Entries!$I$8</f>
        <v>#N/A</v>
      </c>
      <c r="C12" s="167" t="e">
        <f>Entries!$J$8</f>
        <v>#N/A</v>
      </c>
      <c r="D12" s="167" t="e">
        <f>Entries!$K$8</f>
        <v>#N/A</v>
      </c>
      <c r="E12" s="170" t="e">
        <f>Entries!$L$8</f>
        <v>#N/A</v>
      </c>
      <c r="F12" s="173"/>
      <c r="G12" s="178"/>
      <c r="H12" s="180"/>
      <c r="I12" s="68"/>
      <c r="J12" s="68"/>
      <c r="K12" s="67"/>
      <c r="L12" s="67"/>
      <c r="M12" s="67"/>
      <c r="N12" s="67"/>
      <c r="O12" s="67"/>
      <c r="P12" s="67"/>
    </row>
    <row r="13" spans="1:16" ht="3" customHeight="1">
      <c r="A13" s="163"/>
      <c r="B13" s="165"/>
      <c r="C13" s="168"/>
      <c r="D13" s="168"/>
      <c r="E13" s="171"/>
      <c r="F13" s="173"/>
      <c r="G13" s="179"/>
      <c r="H13" s="181"/>
      <c r="I13" s="182">
        <f>IF(H8=H18,"",IF(H8="For",G18,IF(H18="For",G8,IF(H8&gt;H18,G8,G18))))</f>
      </c>
      <c r="J13" s="175"/>
      <c r="K13" s="67"/>
      <c r="L13" s="67"/>
      <c r="M13" s="67"/>
      <c r="N13" s="67"/>
      <c r="O13" s="67"/>
      <c r="P13" s="67"/>
    </row>
    <row r="14" spans="1:16" ht="3" customHeight="1">
      <c r="A14" s="163"/>
      <c r="B14" s="165"/>
      <c r="C14" s="168"/>
      <c r="D14" s="168"/>
      <c r="E14" s="171"/>
      <c r="F14" s="173"/>
      <c r="G14" s="179"/>
      <c r="H14" s="181"/>
      <c r="I14" s="182"/>
      <c r="J14" s="176"/>
      <c r="K14" s="67"/>
      <c r="L14" s="67"/>
      <c r="M14" s="67"/>
      <c r="N14" s="67"/>
      <c r="O14" s="67"/>
      <c r="P14" s="67"/>
    </row>
    <row r="15" spans="1:16" ht="3" customHeight="1">
      <c r="A15" s="163"/>
      <c r="B15" s="166"/>
      <c r="C15" s="169"/>
      <c r="D15" s="169"/>
      <c r="E15" s="172"/>
      <c r="F15" s="173"/>
      <c r="G15" s="179"/>
      <c r="H15" s="181"/>
      <c r="I15" s="182"/>
      <c r="J15" s="176"/>
      <c r="K15" s="67"/>
      <c r="L15" s="67"/>
      <c r="M15" s="67"/>
      <c r="N15" s="67"/>
      <c r="O15" s="67"/>
      <c r="P15" s="67"/>
    </row>
    <row r="16" spans="2:16" ht="4.5" customHeight="1">
      <c r="B16" s="67"/>
      <c r="C16" s="67"/>
      <c r="D16" s="67"/>
      <c r="E16" s="67"/>
      <c r="F16" s="67"/>
      <c r="G16" s="67"/>
      <c r="H16" s="67"/>
      <c r="I16" s="174"/>
      <c r="J16" s="177"/>
      <c r="K16" s="67"/>
      <c r="L16" s="67"/>
      <c r="M16" s="67"/>
      <c r="N16" s="67"/>
      <c r="O16" s="67"/>
      <c r="P16" s="67"/>
    </row>
    <row r="17" spans="2:16" ht="4.5" customHeight="1">
      <c r="B17" s="67"/>
      <c r="C17" s="67"/>
      <c r="D17" s="67"/>
      <c r="E17" s="67"/>
      <c r="F17" s="67"/>
      <c r="G17" s="67"/>
      <c r="H17" s="67"/>
      <c r="I17" s="178"/>
      <c r="J17" s="69"/>
      <c r="K17" s="70"/>
      <c r="L17" s="68"/>
      <c r="M17" s="67"/>
      <c r="N17" s="67"/>
      <c r="O17" s="67"/>
      <c r="P17" s="67"/>
    </row>
    <row r="18" spans="1:16" ht="3" customHeight="1">
      <c r="A18" s="163">
        <v>3</v>
      </c>
      <c r="B18" s="164" t="e">
        <f>Entries!$I$71</f>
        <v>#N/A</v>
      </c>
      <c r="C18" s="167" t="e">
        <f>Entries!$J$9</f>
        <v>#N/A</v>
      </c>
      <c r="D18" s="167" t="e">
        <f>Entries!$K$9</f>
        <v>#N/A</v>
      </c>
      <c r="E18" s="170" t="e">
        <f>Entries!$L$71</f>
        <v>#N/A</v>
      </c>
      <c r="F18" s="173"/>
      <c r="G18" s="174" t="e">
        <f>IF(E18="Bye",E22,IF(F18=F22,"",IF(F18="For",E22,IF(F22="For",E18,IF(F18&gt;F22,E18,E22)))))</f>
        <v>#N/A</v>
      </c>
      <c r="H18" s="175"/>
      <c r="I18" s="179"/>
      <c r="J18" s="69"/>
      <c r="K18" s="70"/>
      <c r="L18" s="68"/>
      <c r="M18" s="67"/>
      <c r="N18" s="67"/>
      <c r="O18" s="67"/>
      <c r="P18" s="67"/>
    </row>
    <row r="19" spans="1:16" ht="3" customHeight="1">
      <c r="A19" s="163"/>
      <c r="B19" s="165"/>
      <c r="C19" s="168"/>
      <c r="D19" s="168"/>
      <c r="E19" s="171"/>
      <c r="F19" s="173"/>
      <c r="G19" s="174"/>
      <c r="H19" s="176"/>
      <c r="I19" s="179"/>
      <c r="J19" s="69"/>
      <c r="K19" s="70"/>
      <c r="L19" s="68"/>
      <c r="M19" s="67"/>
      <c r="N19" s="67"/>
      <c r="O19" s="67"/>
      <c r="P19" s="67"/>
    </row>
    <row r="20" spans="1:16" ht="3" customHeight="1">
      <c r="A20" s="163"/>
      <c r="B20" s="165"/>
      <c r="C20" s="168"/>
      <c r="D20" s="168"/>
      <c r="E20" s="171"/>
      <c r="F20" s="173"/>
      <c r="G20" s="174"/>
      <c r="H20" s="176"/>
      <c r="I20" s="179"/>
      <c r="J20" s="69"/>
      <c r="K20" s="70"/>
      <c r="L20" s="68"/>
      <c r="M20" s="67"/>
      <c r="N20" s="67"/>
      <c r="O20" s="67"/>
      <c r="P20" s="67"/>
    </row>
    <row r="21" spans="1:16" ht="3" customHeight="1">
      <c r="A21" s="163"/>
      <c r="B21" s="166"/>
      <c r="C21" s="169"/>
      <c r="D21" s="169"/>
      <c r="E21" s="172"/>
      <c r="F21" s="173"/>
      <c r="G21" s="174"/>
      <c r="H21" s="177"/>
      <c r="I21" s="70"/>
      <c r="J21" s="71"/>
      <c r="K21" s="70"/>
      <c r="L21" s="68"/>
      <c r="M21" s="67"/>
      <c r="N21" s="67"/>
      <c r="O21" s="67"/>
      <c r="P21" s="67"/>
    </row>
    <row r="22" spans="1:16" ht="3" customHeight="1">
      <c r="A22" s="163">
        <v>4</v>
      </c>
      <c r="B22" s="164" t="e">
        <f>Entries!$I$72</f>
        <v>#N/A</v>
      </c>
      <c r="C22" s="167" t="e">
        <f>Entries!$J$10</f>
        <v>#N/A</v>
      </c>
      <c r="D22" s="167" t="e">
        <f>Entries!$K$10</f>
        <v>#N/A</v>
      </c>
      <c r="E22" s="170" t="e">
        <f>Entries!$L$72</f>
        <v>#N/A</v>
      </c>
      <c r="F22" s="173"/>
      <c r="G22" s="178"/>
      <c r="H22" s="69"/>
      <c r="I22" s="67"/>
      <c r="J22" s="67"/>
      <c r="K22" s="70"/>
      <c r="L22" s="68"/>
      <c r="M22" s="67"/>
      <c r="N22" s="67"/>
      <c r="O22" s="67"/>
      <c r="P22" s="67"/>
    </row>
    <row r="23" spans="1:16" ht="3" customHeight="1">
      <c r="A23" s="163"/>
      <c r="B23" s="165"/>
      <c r="C23" s="168"/>
      <c r="D23" s="168"/>
      <c r="E23" s="171"/>
      <c r="F23" s="173"/>
      <c r="G23" s="179"/>
      <c r="H23" s="69"/>
      <c r="I23" s="67"/>
      <c r="J23" s="67"/>
      <c r="K23" s="183">
        <f>IF(J13=J33,"",IF(J13="For",I33,IF(J33="For",I13,IF(J13&gt;J33,I13,I33))))</f>
      </c>
      <c r="L23" s="190"/>
      <c r="M23" s="67"/>
      <c r="N23" s="67"/>
      <c r="O23" s="67"/>
      <c r="P23" s="67"/>
    </row>
    <row r="24" spans="1:16" ht="3" customHeight="1">
      <c r="A24" s="163"/>
      <c r="B24" s="165"/>
      <c r="C24" s="168"/>
      <c r="D24" s="168"/>
      <c r="E24" s="171"/>
      <c r="F24" s="173"/>
      <c r="G24" s="179"/>
      <c r="H24" s="69"/>
      <c r="I24" s="67"/>
      <c r="J24" s="67"/>
      <c r="K24" s="184"/>
      <c r="L24" s="191"/>
      <c r="M24" s="67"/>
      <c r="N24" s="67"/>
      <c r="O24" s="67"/>
      <c r="P24" s="67"/>
    </row>
    <row r="25" spans="1:16" ht="3" customHeight="1">
      <c r="A25" s="163"/>
      <c r="B25" s="166"/>
      <c r="C25" s="169"/>
      <c r="D25" s="169"/>
      <c r="E25" s="172"/>
      <c r="F25" s="173"/>
      <c r="G25" s="179"/>
      <c r="H25" s="69"/>
      <c r="I25" s="67"/>
      <c r="J25" s="67"/>
      <c r="K25" s="184"/>
      <c r="L25" s="191"/>
      <c r="M25" s="67"/>
      <c r="N25" s="67"/>
      <c r="O25" s="67"/>
      <c r="P25" s="67"/>
    </row>
    <row r="26" spans="2:16" ht="4.5" customHeight="1">
      <c r="B26" s="67"/>
      <c r="C26" s="67"/>
      <c r="D26" s="67"/>
      <c r="E26" s="67"/>
      <c r="F26" s="67"/>
      <c r="G26" s="67"/>
      <c r="H26" s="67"/>
      <c r="I26" s="67"/>
      <c r="J26" s="67"/>
      <c r="K26" s="185"/>
      <c r="L26" s="192"/>
      <c r="M26" s="67"/>
      <c r="N26" s="67"/>
      <c r="O26" s="67"/>
      <c r="P26" s="67"/>
    </row>
    <row r="27" spans="2:16" ht="4.5" customHeight="1">
      <c r="B27" s="67"/>
      <c r="C27" s="67"/>
      <c r="D27" s="67"/>
      <c r="E27" s="67"/>
      <c r="F27" s="67"/>
      <c r="G27" s="67"/>
      <c r="H27" s="67"/>
      <c r="I27" s="67"/>
      <c r="J27" s="67"/>
      <c r="K27" s="186"/>
      <c r="L27" s="72"/>
      <c r="M27" s="70"/>
      <c r="N27" s="68"/>
      <c r="O27" s="67"/>
      <c r="P27" s="67"/>
    </row>
    <row r="28" spans="1:16" ht="3" customHeight="1">
      <c r="A28" s="163">
        <v>5</v>
      </c>
      <c r="B28" s="164" t="e">
        <f>Entries!$I$11</f>
        <v>#N/A</v>
      </c>
      <c r="C28" s="167" t="e">
        <f>Entries!$J$11</f>
        <v>#N/A</v>
      </c>
      <c r="D28" s="167" t="e">
        <f>Entries!$K$11</f>
        <v>#N/A</v>
      </c>
      <c r="E28" s="170" t="e">
        <f>Entries!$L$11</f>
        <v>#N/A</v>
      </c>
      <c r="F28" s="173"/>
      <c r="G28" s="174" t="e">
        <f>IF(E28="Bye",E32,IF(F28=F32,"",IF(F28="For",E32,IF(F32="For",E28,IF(F28&gt;F32,E28,E32)))))</f>
        <v>#N/A</v>
      </c>
      <c r="H28" s="175"/>
      <c r="I28" s="73"/>
      <c r="J28" s="73"/>
      <c r="K28" s="186"/>
      <c r="L28" s="72"/>
      <c r="M28" s="70"/>
      <c r="N28" s="68"/>
      <c r="O28" s="67"/>
      <c r="P28" s="67"/>
    </row>
    <row r="29" spans="1:16" ht="3" customHeight="1">
      <c r="A29" s="163"/>
      <c r="B29" s="165"/>
      <c r="C29" s="168"/>
      <c r="D29" s="168"/>
      <c r="E29" s="171"/>
      <c r="F29" s="173"/>
      <c r="G29" s="174"/>
      <c r="H29" s="176"/>
      <c r="I29" s="73"/>
      <c r="J29" s="73"/>
      <c r="K29" s="186"/>
      <c r="L29" s="72"/>
      <c r="M29" s="70"/>
      <c r="N29" s="68"/>
      <c r="O29" s="67"/>
      <c r="P29" s="67"/>
    </row>
    <row r="30" spans="1:16" ht="3" customHeight="1">
      <c r="A30" s="163"/>
      <c r="B30" s="165"/>
      <c r="C30" s="168"/>
      <c r="D30" s="168"/>
      <c r="E30" s="171"/>
      <c r="F30" s="173"/>
      <c r="G30" s="174"/>
      <c r="H30" s="176"/>
      <c r="I30" s="73"/>
      <c r="J30" s="73"/>
      <c r="K30" s="187"/>
      <c r="L30" s="72"/>
      <c r="M30" s="70"/>
      <c r="N30" s="68"/>
      <c r="O30" s="67"/>
      <c r="P30" s="67"/>
    </row>
    <row r="31" spans="1:16" ht="3" customHeight="1">
      <c r="A31" s="163"/>
      <c r="B31" s="166"/>
      <c r="C31" s="169"/>
      <c r="D31" s="169"/>
      <c r="E31" s="172"/>
      <c r="F31" s="173"/>
      <c r="G31" s="174"/>
      <c r="H31" s="177"/>
      <c r="I31" s="73"/>
      <c r="J31" s="73"/>
      <c r="K31" s="74"/>
      <c r="L31" s="75"/>
      <c r="M31" s="70"/>
      <c r="N31" s="68"/>
      <c r="O31" s="67"/>
      <c r="P31" s="67"/>
    </row>
    <row r="32" spans="1:16" ht="3" customHeight="1">
      <c r="A32" s="163">
        <v>6</v>
      </c>
      <c r="B32" s="164" t="e">
        <f>Entries!$I$12</f>
        <v>#N/A</v>
      </c>
      <c r="C32" s="167" t="e">
        <f>Entries!$J$12</f>
        <v>#N/A</v>
      </c>
      <c r="D32" s="167" t="e">
        <f>Entries!$K$12</f>
        <v>#N/A</v>
      </c>
      <c r="E32" s="170" t="e">
        <f>Entries!$L$12</f>
        <v>#N/A</v>
      </c>
      <c r="F32" s="173"/>
      <c r="G32" s="178"/>
      <c r="H32" s="180"/>
      <c r="I32" s="70"/>
      <c r="J32" s="68"/>
      <c r="K32" s="74"/>
      <c r="L32" s="75"/>
      <c r="M32" s="70"/>
      <c r="N32" s="68"/>
      <c r="O32" s="67"/>
      <c r="P32" s="67"/>
    </row>
    <row r="33" spans="1:16" ht="3" customHeight="1">
      <c r="A33" s="163"/>
      <c r="B33" s="165"/>
      <c r="C33" s="168"/>
      <c r="D33" s="168"/>
      <c r="E33" s="171"/>
      <c r="F33" s="173"/>
      <c r="G33" s="179"/>
      <c r="H33" s="181"/>
      <c r="I33" s="174">
        <f>IF(H28=H38,"",IF(H28="For",G38,IF(H38="For",G28,IF(H28&gt;H38,G28,G38))))</f>
      </c>
      <c r="J33" s="175"/>
      <c r="K33" s="74"/>
      <c r="L33" s="75"/>
      <c r="M33" s="70"/>
      <c r="N33" s="68"/>
      <c r="O33" s="67"/>
      <c r="P33" s="67"/>
    </row>
    <row r="34" spans="1:16" ht="3" customHeight="1">
      <c r="A34" s="163"/>
      <c r="B34" s="165"/>
      <c r="C34" s="168"/>
      <c r="D34" s="168"/>
      <c r="E34" s="171"/>
      <c r="F34" s="173"/>
      <c r="G34" s="179"/>
      <c r="H34" s="181"/>
      <c r="I34" s="174"/>
      <c r="J34" s="176"/>
      <c r="K34" s="74"/>
      <c r="L34" s="75"/>
      <c r="M34" s="70"/>
      <c r="N34" s="68"/>
      <c r="O34" s="67"/>
      <c r="P34" s="67"/>
    </row>
    <row r="35" spans="1:16" ht="3" customHeight="1">
      <c r="A35" s="163"/>
      <c r="B35" s="166"/>
      <c r="C35" s="169"/>
      <c r="D35" s="169"/>
      <c r="E35" s="172"/>
      <c r="F35" s="173"/>
      <c r="G35" s="179"/>
      <c r="H35" s="181"/>
      <c r="I35" s="174"/>
      <c r="J35" s="176"/>
      <c r="K35" s="74"/>
      <c r="L35" s="75"/>
      <c r="M35" s="70"/>
      <c r="N35" s="68"/>
      <c r="O35" s="67"/>
      <c r="P35" s="67"/>
    </row>
    <row r="36" spans="2:16" ht="4.5" customHeight="1">
      <c r="B36" s="67"/>
      <c r="C36" s="67"/>
      <c r="D36" s="67"/>
      <c r="E36" s="67"/>
      <c r="F36" s="67"/>
      <c r="G36" s="67"/>
      <c r="H36" s="67"/>
      <c r="I36" s="174"/>
      <c r="J36" s="177"/>
      <c r="K36" s="74"/>
      <c r="L36" s="75"/>
      <c r="M36" s="70"/>
      <c r="N36" s="68"/>
      <c r="O36" s="67"/>
      <c r="P36" s="67"/>
    </row>
    <row r="37" spans="2:16" ht="4.5" customHeight="1">
      <c r="B37" s="67"/>
      <c r="C37" s="67"/>
      <c r="D37" s="67"/>
      <c r="E37" s="67"/>
      <c r="F37" s="67"/>
      <c r="G37" s="67"/>
      <c r="H37" s="67"/>
      <c r="I37" s="178"/>
      <c r="J37" s="69"/>
      <c r="K37" s="76"/>
      <c r="L37" s="75"/>
      <c r="M37" s="70"/>
      <c r="N37" s="68"/>
      <c r="O37" s="67"/>
      <c r="P37" s="67"/>
    </row>
    <row r="38" spans="1:16" ht="3" customHeight="1">
      <c r="A38" s="163">
        <v>7</v>
      </c>
      <c r="B38" s="164" t="e">
        <f>Entries!$I$75</f>
        <v>#N/A</v>
      </c>
      <c r="C38" s="167" t="e">
        <f>Entries!$J$13</f>
        <v>#N/A</v>
      </c>
      <c r="D38" s="167" t="e">
        <f>Entries!$K$13</f>
        <v>#N/A</v>
      </c>
      <c r="E38" s="170" t="e">
        <f>Entries!$L$75</f>
        <v>#N/A</v>
      </c>
      <c r="F38" s="173"/>
      <c r="G38" s="174" t="e">
        <f>IF(E38="Bye",E42,IF(F38=F42,"",IF(F38="For",E42,IF(F42="For",E38,IF(F38&gt;F42,E38,E42)))))</f>
        <v>#N/A</v>
      </c>
      <c r="H38" s="175"/>
      <c r="I38" s="179"/>
      <c r="J38" s="69"/>
      <c r="K38" s="76"/>
      <c r="L38" s="75"/>
      <c r="M38" s="70"/>
      <c r="N38" s="68"/>
      <c r="O38" s="67"/>
      <c r="P38" s="67"/>
    </row>
    <row r="39" spans="1:16" ht="3" customHeight="1">
      <c r="A39" s="163"/>
      <c r="B39" s="165"/>
      <c r="C39" s="168"/>
      <c r="D39" s="168"/>
      <c r="E39" s="171"/>
      <c r="F39" s="173"/>
      <c r="G39" s="174"/>
      <c r="H39" s="176"/>
      <c r="I39" s="179"/>
      <c r="J39" s="69"/>
      <c r="K39" s="76"/>
      <c r="L39" s="75"/>
      <c r="M39" s="70"/>
      <c r="N39" s="68"/>
      <c r="O39" s="67"/>
      <c r="P39" s="67"/>
    </row>
    <row r="40" spans="1:16" ht="3" customHeight="1">
      <c r="A40" s="163"/>
      <c r="B40" s="165"/>
      <c r="C40" s="168"/>
      <c r="D40" s="168"/>
      <c r="E40" s="171"/>
      <c r="F40" s="173"/>
      <c r="G40" s="174"/>
      <c r="H40" s="176"/>
      <c r="I40" s="179"/>
      <c r="J40" s="69"/>
      <c r="K40" s="76"/>
      <c r="L40" s="75"/>
      <c r="M40" s="70"/>
      <c r="N40" s="68"/>
      <c r="O40" s="67"/>
      <c r="P40" s="67"/>
    </row>
    <row r="41" spans="1:16" ht="3" customHeight="1">
      <c r="A41" s="163"/>
      <c r="B41" s="166"/>
      <c r="C41" s="169"/>
      <c r="D41" s="169"/>
      <c r="E41" s="172"/>
      <c r="F41" s="173"/>
      <c r="G41" s="174"/>
      <c r="H41" s="177"/>
      <c r="I41" s="70"/>
      <c r="J41" s="68"/>
      <c r="K41" s="76"/>
      <c r="L41" s="75"/>
      <c r="M41" s="70"/>
      <c r="N41" s="68"/>
      <c r="O41" s="67"/>
      <c r="P41" s="67"/>
    </row>
    <row r="42" spans="1:16" ht="3" customHeight="1">
      <c r="A42" s="163">
        <v>8</v>
      </c>
      <c r="B42" s="164" t="e">
        <f>Entries!$I$76</f>
        <v>#N/A</v>
      </c>
      <c r="C42" s="167" t="e">
        <f>Entries!$J$14</f>
        <v>#N/A</v>
      </c>
      <c r="D42" s="167" t="e">
        <f>Entries!$K$14</f>
        <v>#N/A</v>
      </c>
      <c r="E42" s="170" t="e">
        <f>Entries!$L$76</f>
        <v>#N/A</v>
      </c>
      <c r="F42" s="173"/>
      <c r="G42" s="178"/>
      <c r="H42" s="69"/>
      <c r="I42" s="67"/>
      <c r="J42" s="67"/>
      <c r="K42" s="76"/>
      <c r="L42" s="75"/>
      <c r="M42" s="70"/>
      <c r="N42" s="68"/>
      <c r="O42" s="67"/>
      <c r="P42" s="67"/>
    </row>
    <row r="43" spans="1:16" ht="3" customHeight="1">
      <c r="A43" s="163"/>
      <c r="B43" s="165"/>
      <c r="C43" s="168"/>
      <c r="D43" s="168"/>
      <c r="E43" s="171"/>
      <c r="F43" s="173"/>
      <c r="G43" s="179"/>
      <c r="H43" s="69"/>
      <c r="I43" s="67"/>
      <c r="J43" s="67"/>
      <c r="K43" s="76"/>
      <c r="L43" s="75"/>
      <c r="M43" s="183">
        <f>IF(L23=L63,"",IF(L23="For",K63,IF(L63="For",K23,IF(L23&gt;L63,K23,K63))))</f>
      </c>
      <c r="N43" s="190"/>
      <c r="O43" s="67"/>
      <c r="P43" s="67"/>
    </row>
    <row r="44" spans="1:16" ht="3" customHeight="1">
      <c r="A44" s="163"/>
      <c r="B44" s="165"/>
      <c r="C44" s="168"/>
      <c r="D44" s="168"/>
      <c r="E44" s="171"/>
      <c r="F44" s="173"/>
      <c r="G44" s="179"/>
      <c r="H44" s="69"/>
      <c r="I44" s="67"/>
      <c r="J44" s="67"/>
      <c r="K44" s="76"/>
      <c r="L44" s="75"/>
      <c r="M44" s="184"/>
      <c r="N44" s="191"/>
      <c r="O44" s="67"/>
      <c r="P44" s="67"/>
    </row>
    <row r="45" spans="1:16" ht="3" customHeight="1">
      <c r="A45" s="163"/>
      <c r="B45" s="166"/>
      <c r="C45" s="169"/>
      <c r="D45" s="169"/>
      <c r="E45" s="172"/>
      <c r="F45" s="173"/>
      <c r="G45" s="179"/>
      <c r="H45" s="69"/>
      <c r="I45" s="67"/>
      <c r="J45" s="67"/>
      <c r="K45" s="76"/>
      <c r="L45" s="75"/>
      <c r="M45" s="184"/>
      <c r="N45" s="191"/>
      <c r="O45" s="67"/>
      <c r="P45" s="67"/>
    </row>
    <row r="46" spans="2:16" ht="4.5" customHeight="1">
      <c r="B46" s="67"/>
      <c r="C46" s="67"/>
      <c r="D46" s="67"/>
      <c r="E46" s="67"/>
      <c r="F46" s="67"/>
      <c r="G46" s="67"/>
      <c r="H46" s="67"/>
      <c r="I46" s="67"/>
      <c r="J46" s="67"/>
      <c r="K46" s="76"/>
      <c r="L46" s="75"/>
      <c r="M46" s="185"/>
      <c r="N46" s="192"/>
      <c r="O46" s="67"/>
      <c r="P46" s="67"/>
    </row>
    <row r="47" spans="2:16" ht="4.5" customHeight="1">
      <c r="B47" s="67"/>
      <c r="C47" s="67"/>
      <c r="D47" s="67"/>
      <c r="E47" s="67"/>
      <c r="F47" s="67"/>
      <c r="G47" s="67"/>
      <c r="H47" s="67"/>
      <c r="I47" s="67"/>
      <c r="J47" s="67"/>
      <c r="K47" s="76"/>
      <c r="L47" s="75"/>
      <c r="M47" s="186"/>
      <c r="N47" s="77"/>
      <c r="O47" s="70"/>
      <c r="P47" s="68"/>
    </row>
    <row r="48" spans="1:16" ht="3" customHeight="1">
      <c r="A48" s="163">
        <v>9</v>
      </c>
      <c r="B48" s="164" t="e">
        <f>Entries!$I$15</f>
        <v>#N/A</v>
      </c>
      <c r="C48" s="167" t="e">
        <f>Entries!$J$15</f>
        <v>#N/A</v>
      </c>
      <c r="D48" s="167" t="e">
        <f>Entries!$K$15</f>
        <v>#N/A</v>
      </c>
      <c r="E48" s="170" t="e">
        <f>Entries!$L$15</f>
        <v>#N/A</v>
      </c>
      <c r="F48" s="173"/>
      <c r="G48" s="174" t="e">
        <f>IF(E48="Bye",E52,IF(F48=F52,"",IF(F48="For",E52,IF(F52="For",E48,IF(F48&gt;F52,E48,E52)))))</f>
        <v>#N/A</v>
      </c>
      <c r="H48" s="175"/>
      <c r="I48" s="67"/>
      <c r="J48" s="67"/>
      <c r="K48" s="76"/>
      <c r="L48" s="75"/>
      <c r="M48" s="186"/>
      <c r="N48" s="77"/>
      <c r="O48" s="70"/>
      <c r="P48" s="68"/>
    </row>
    <row r="49" spans="1:16" ht="3" customHeight="1">
      <c r="A49" s="163"/>
      <c r="B49" s="165"/>
      <c r="C49" s="168"/>
      <c r="D49" s="168"/>
      <c r="E49" s="171"/>
      <c r="F49" s="173"/>
      <c r="G49" s="174"/>
      <c r="H49" s="176"/>
      <c r="I49" s="67"/>
      <c r="J49" s="67"/>
      <c r="K49" s="76"/>
      <c r="L49" s="75"/>
      <c r="M49" s="186"/>
      <c r="N49" s="77"/>
      <c r="O49" s="70"/>
      <c r="P49" s="68"/>
    </row>
    <row r="50" spans="1:16" ht="3" customHeight="1">
      <c r="A50" s="163"/>
      <c r="B50" s="165"/>
      <c r="C50" s="168"/>
      <c r="D50" s="168"/>
      <c r="E50" s="171"/>
      <c r="F50" s="173"/>
      <c r="G50" s="174"/>
      <c r="H50" s="176"/>
      <c r="I50" s="67"/>
      <c r="J50" s="67"/>
      <c r="K50" s="76"/>
      <c r="L50" s="75"/>
      <c r="M50" s="187"/>
      <c r="N50" s="77"/>
      <c r="O50" s="70"/>
      <c r="P50" s="68"/>
    </row>
    <row r="51" spans="1:16" ht="3" customHeight="1">
      <c r="A51" s="163"/>
      <c r="B51" s="166"/>
      <c r="C51" s="169"/>
      <c r="D51" s="169"/>
      <c r="E51" s="172"/>
      <c r="F51" s="173"/>
      <c r="G51" s="174"/>
      <c r="H51" s="177"/>
      <c r="I51" s="67"/>
      <c r="J51" s="67"/>
      <c r="K51" s="76"/>
      <c r="L51" s="75"/>
      <c r="M51" s="74"/>
      <c r="N51" s="78"/>
      <c r="O51" s="70"/>
      <c r="P51" s="68"/>
    </row>
    <row r="52" spans="1:16" ht="3" customHeight="1">
      <c r="A52" s="163">
        <v>10</v>
      </c>
      <c r="B52" s="164" t="e">
        <f>Entries!$I$16</f>
        <v>#N/A</v>
      </c>
      <c r="C52" s="167" t="e">
        <f>Entries!$J$16</f>
        <v>#N/A</v>
      </c>
      <c r="D52" s="167" t="e">
        <f>Entries!$K$16</f>
        <v>#N/A</v>
      </c>
      <c r="E52" s="170" t="e">
        <f>Entries!$L$16</f>
        <v>#N/A</v>
      </c>
      <c r="F52" s="173"/>
      <c r="G52" s="178"/>
      <c r="H52" s="180"/>
      <c r="I52" s="70"/>
      <c r="J52" s="68"/>
      <c r="K52" s="76"/>
      <c r="L52" s="75"/>
      <c r="M52" s="74"/>
      <c r="N52" s="78"/>
      <c r="O52" s="70"/>
      <c r="P52" s="68"/>
    </row>
    <row r="53" spans="1:16" ht="3" customHeight="1">
      <c r="A53" s="163"/>
      <c r="B53" s="165"/>
      <c r="C53" s="168"/>
      <c r="D53" s="168"/>
      <c r="E53" s="171"/>
      <c r="F53" s="173"/>
      <c r="G53" s="179"/>
      <c r="H53" s="181"/>
      <c r="I53" s="188">
        <f>IF(H48=H58,"",IF(H48="For",G58,IF(H58="For",G48,IF(H48&gt;H58,G48,G58))))</f>
      </c>
      <c r="J53" s="175"/>
      <c r="K53" s="76"/>
      <c r="L53" s="75"/>
      <c r="M53" s="74"/>
      <c r="N53" s="78"/>
      <c r="O53" s="70"/>
      <c r="P53" s="68"/>
    </row>
    <row r="54" spans="1:16" ht="3" customHeight="1">
      <c r="A54" s="163"/>
      <c r="B54" s="165"/>
      <c r="C54" s="168"/>
      <c r="D54" s="168"/>
      <c r="E54" s="171"/>
      <c r="F54" s="173"/>
      <c r="G54" s="179"/>
      <c r="H54" s="181"/>
      <c r="I54" s="188"/>
      <c r="J54" s="176"/>
      <c r="K54" s="76"/>
      <c r="L54" s="75"/>
      <c r="M54" s="74"/>
      <c r="N54" s="78"/>
      <c r="O54" s="70"/>
      <c r="P54" s="68"/>
    </row>
    <row r="55" spans="1:16" ht="3" customHeight="1">
      <c r="A55" s="163"/>
      <c r="B55" s="166"/>
      <c r="C55" s="169"/>
      <c r="D55" s="169"/>
      <c r="E55" s="172"/>
      <c r="F55" s="173"/>
      <c r="G55" s="179"/>
      <c r="H55" s="181"/>
      <c r="I55" s="188"/>
      <c r="J55" s="176"/>
      <c r="K55" s="76"/>
      <c r="L55" s="75"/>
      <c r="M55" s="74"/>
      <c r="N55" s="78"/>
      <c r="O55" s="70"/>
      <c r="P55" s="68"/>
    </row>
    <row r="56" spans="2:16" ht="4.5" customHeight="1">
      <c r="B56" s="67"/>
      <c r="C56" s="67"/>
      <c r="D56" s="67"/>
      <c r="E56" s="67"/>
      <c r="F56" s="67"/>
      <c r="G56" s="67"/>
      <c r="H56" s="67"/>
      <c r="I56" s="189"/>
      <c r="J56" s="177"/>
      <c r="K56" s="76"/>
      <c r="L56" s="75"/>
      <c r="M56" s="74"/>
      <c r="N56" s="78"/>
      <c r="O56" s="70"/>
      <c r="P56" s="68"/>
    </row>
    <row r="57" spans="2:16" ht="4.5" customHeight="1">
      <c r="B57" s="67"/>
      <c r="C57" s="67"/>
      <c r="D57" s="67"/>
      <c r="E57" s="67"/>
      <c r="F57" s="67"/>
      <c r="G57" s="67"/>
      <c r="H57" s="67"/>
      <c r="I57" s="178"/>
      <c r="J57" s="69"/>
      <c r="K57" s="74"/>
      <c r="L57" s="75"/>
      <c r="M57" s="74"/>
      <c r="N57" s="78"/>
      <c r="O57" s="70"/>
      <c r="P57" s="68"/>
    </row>
    <row r="58" spans="1:16" ht="3" customHeight="1">
      <c r="A58" s="163">
        <v>11</v>
      </c>
      <c r="B58" s="164" t="e">
        <f>Entries!$I$79</f>
        <v>#N/A</v>
      </c>
      <c r="C58" s="167" t="e">
        <f>Entries!$J$17</f>
        <v>#N/A</v>
      </c>
      <c r="D58" s="167" t="e">
        <f>Entries!$K$17</f>
        <v>#N/A</v>
      </c>
      <c r="E58" s="170" t="e">
        <f>Entries!$L$79</f>
        <v>#N/A</v>
      </c>
      <c r="F58" s="173"/>
      <c r="G58" s="174" t="e">
        <f>IF(E58="Bye",E62,IF(F58=F62,"",IF(F58="For",E62,IF(F62="For",E58,IF(F58&gt;F62,E58,E62)))))</f>
        <v>#N/A</v>
      </c>
      <c r="H58" s="175"/>
      <c r="I58" s="179"/>
      <c r="J58" s="69"/>
      <c r="K58" s="74"/>
      <c r="L58" s="75"/>
      <c r="M58" s="74"/>
      <c r="N58" s="78"/>
      <c r="O58" s="70"/>
      <c r="P58" s="68"/>
    </row>
    <row r="59" spans="1:16" ht="3" customHeight="1">
      <c r="A59" s="163"/>
      <c r="B59" s="165"/>
      <c r="C59" s="168"/>
      <c r="D59" s="168"/>
      <c r="E59" s="171"/>
      <c r="F59" s="173"/>
      <c r="G59" s="174"/>
      <c r="H59" s="176"/>
      <c r="I59" s="179"/>
      <c r="J59" s="69"/>
      <c r="K59" s="74"/>
      <c r="L59" s="75"/>
      <c r="M59" s="74"/>
      <c r="N59" s="78"/>
      <c r="O59" s="70"/>
      <c r="P59" s="68"/>
    </row>
    <row r="60" spans="1:16" ht="3" customHeight="1">
      <c r="A60" s="163"/>
      <c r="B60" s="165"/>
      <c r="C60" s="168"/>
      <c r="D60" s="168"/>
      <c r="E60" s="171"/>
      <c r="F60" s="173"/>
      <c r="G60" s="174"/>
      <c r="H60" s="176"/>
      <c r="I60" s="179"/>
      <c r="J60" s="69"/>
      <c r="K60" s="74"/>
      <c r="L60" s="75"/>
      <c r="M60" s="74"/>
      <c r="N60" s="78"/>
      <c r="O60" s="70"/>
      <c r="P60" s="68"/>
    </row>
    <row r="61" spans="1:16" ht="3" customHeight="1">
      <c r="A61" s="163"/>
      <c r="B61" s="166"/>
      <c r="C61" s="169"/>
      <c r="D61" s="169"/>
      <c r="E61" s="172"/>
      <c r="F61" s="173"/>
      <c r="G61" s="174"/>
      <c r="H61" s="177"/>
      <c r="I61" s="70"/>
      <c r="J61" s="71"/>
      <c r="K61" s="74"/>
      <c r="L61" s="75"/>
      <c r="M61" s="74"/>
      <c r="N61" s="78"/>
      <c r="O61" s="70"/>
      <c r="P61" s="68"/>
    </row>
    <row r="62" spans="1:16" ht="3" customHeight="1">
      <c r="A62" s="163">
        <v>12</v>
      </c>
      <c r="B62" s="164" t="e">
        <f>Entries!$I$80</f>
        <v>#N/A</v>
      </c>
      <c r="C62" s="167" t="e">
        <f>Entries!$J$18</f>
        <v>#N/A</v>
      </c>
      <c r="D62" s="167" t="e">
        <f>Entries!$K$18</f>
        <v>#N/A</v>
      </c>
      <c r="E62" s="170" t="e">
        <f>Entries!$L$80</f>
        <v>#N/A</v>
      </c>
      <c r="F62" s="173"/>
      <c r="G62" s="178"/>
      <c r="H62" s="69"/>
      <c r="I62" s="68"/>
      <c r="J62" s="67"/>
      <c r="K62" s="74"/>
      <c r="L62" s="79"/>
      <c r="M62" s="74"/>
      <c r="N62" s="78"/>
      <c r="O62" s="70"/>
      <c r="P62" s="68"/>
    </row>
    <row r="63" spans="1:16" ht="3" customHeight="1">
      <c r="A63" s="163"/>
      <c r="B63" s="165"/>
      <c r="C63" s="168"/>
      <c r="D63" s="168"/>
      <c r="E63" s="171"/>
      <c r="F63" s="173"/>
      <c r="G63" s="179"/>
      <c r="H63" s="69"/>
      <c r="I63" s="68"/>
      <c r="J63" s="67"/>
      <c r="K63" s="183">
        <f>IF(J53=J73,"",IF(J53="For",I73,IF(J73="For",I53,IF(J53&gt;J73,I53,I73))))</f>
      </c>
      <c r="L63" s="190"/>
      <c r="M63" s="74"/>
      <c r="N63" s="78"/>
      <c r="O63" s="70"/>
      <c r="P63" s="68"/>
    </row>
    <row r="64" spans="1:16" ht="3" customHeight="1">
      <c r="A64" s="163"/>
      <c r="B64" s="165"/>
      <c r="C64" s="168"/>
      <c r="D64" s="168"/>
      <c r="E64" s="171"/>
      <c r="F64" s="173"/>
      <c r="G64" s="179"/>
      <c r="H64" s="69"/>
      <c r="I64" s="68"/>
      <c r="J64" s="67"/>
      <c r="K64" s="184"/>
      <c r="L64" s="191"/>
      <c r="M64" s="74"/>
      <c r="N64" s="78"/>
      <c r="O64" s="70"/>
      <c r="P64" s="68"/>
    </row>
    <row r="65" spans="1:16" ht="3" customHeight="1">
      <c r="A65" s="163"/>
      <c r="B65" s="166"/>
      <c r="C65" s="169"/>
      <c r="D65" s="169"/>
      <c r="E65" s="172"/>
      <c r="F65" s="173"/>
      <c r="G65" s="179"/>
      <c r="H65" s="69"/>
      <c r="I65" s="68"/>
      <c r="J65" s="67"/>
      <c r="K65" s="184"/>
      <c r="L65" s="191"/>
      <c r="M65" s="74"/>
      <c r="N65" s="78"/>
      <c r="O65" s="70"/>
      <c r="P65" s="68"/>
    </row>
    <row r="66" spans="2:16" ht="4.5" customHeight="1">
      <c r="B66" s="67"/>
      <c r="C66" s="67"/>
      <c r="D66" s="67"/>
      <c r="E66" s="67"/>
      <c r="F66" s="67"/>
      <c r="G66" s="67"/>
      <c r="H66" s="67"/>
      <c r="I66" s="68"/>
      <c r="J66" s="67"/>
      <c r="K66" s="184"/>
      <c r="L66" s="192"/>
      <c r="M66" s="74"/>
      <c r="N66" s="78"/>
      <c r="O66" s="70"/>
      <c r="P66" s="68"/>
    </row>
    <row r="67" spans="2:16" ht="4.5" customHeight="1">
      <c r="B67" s="67"/>
      <c r="C67" s="67"/>
      <c r="D67" s="67"/>
      <c r="E67" s="67"/>
      <c r="F67" s="67"/>
      <c r="G67" s="67"/>
      <c r="H67" s="67"/>
      <c r="I67" s="68"/>
      <c r="J67" s="67"/>
      <c r="K67" s="186"/>
      <c r="L67" s="77"/>
      <c r="M67" s="76"/>
      <c r="N67" s="76"/>
      <c r="O67" s="70"/>
      <c r="P67" s="68"/>
    </row>
    <row r="68" spans="1:16" ht="3" customHeight="1">
      <c r="A68" s="163">
        <v>13</v>
      </c>
      <c r="B68" s="164" t="e">
        <f>Entries!$I$19</f>
        <v>#N/A</v>
      </c>
      <c r="C68" s="167" t="e">
        <f>Entries!$J$19</f>
        <v>#N/A</v>
      </c>
      <c r="D68" s="167" t="e">
        <f>Entries!$K$19</f>
        <v>#N/A</v>
      </c>
      <c r="E68" s="170" t="e">
        <f>Entries!$L$19</f>
        <v>#N/A</v>
      </c>
      <c r="F68" s="173"/>
      <c r="G68" s="174" t="e">
        <f>IF(E68="Bye",E72,IF(F68=F72,"",IF(F68="For",E72,IF(F72="For",E68,IF(F68&gt;F72,E68,E72)))))</f>
        <v>#N/A</v>
      </c>
      <c r="H68" s="175"/>
      <c r="I68" s="73"/>
      <c r="J68" s="73"/>
      <c r="K68" s="186"/>
      <c r="L68" s="77"/>
      <c r="M68" s="76"/>
      <c r="N68" s="76"/>
      <c r="O68" s="70"/>
      <c r="P68" s="68"/>
    </row>
    <row r="69" spans="1:16" ht="3" customHeight="1">
      <c r="A69" s="163"/>
      <c r="B69" s="165"/>
      <c r="C69" s="168"/>
      <c r="D69" s="168"/>
      <c r="E69" s="171"/>
      <c r="F69" s="173"/>
      <c r="G69" s="174"/>
      <c r="H69" s="176"/>
      <c r="I69" s="73"/>
      <c r="J69" s="73"/>
      <c r="K69" s="186"/>
      <c r="L69" s="77"/>
      <c r="M69" s="76"/>
      <c r="N69" s="76"/>
      <c r="O69" s="70"/>
      <c r="P69" s="68"/>
    </row>
    <row r="70" spans="1:16" ht="3" customHeight="1">
      <c r="A70" s="163"/>
      <c r="B70" s="165"/>
      <c r="C70" s="168"/>
      <c r="D70" s="168"/>
      <c r="E70" s="171"/>
      <c r="F70" s="173"/>
      <c r="G70" s="174"/>
      <c r="H70" s="176"/>
      <c r="I70" s="73"/>
      <c r="J70" s="73"/>
      <c r="K70" s="187"/>
      <c r="L70" s="77"/>
      <c r="M70" s="76"/>
      <c r="N70" s="76"/>
      <c r="O70" s="70"/>
      <c r="P70" s="68"/>
    </row>
    <row r="71" spans="1:16" ht="3" customHeight="1">
      <c r="A71" s="163"/>
      <c r="B71" s="166"/>
      <c r="C71" s="169"/>
      <c r="D71" s="169"/>
      <c r="E71" s="172"/>
      <c r="F71" s="173"/>
      <c r="G71" s="174"/>
      <c r="H71" s="177"/>
      <c r="I71" s="73"/>
      <c r="J71" s="73"/>
      <c r="K71" s="74"/>
      <c r="L71" s="78"/>
      <c r="M71" s="76"/>
      <c r="N71" s="76"/>
      <c r="O71" s="70"/>
      <c r="P71" s="68"/>
    </row>
    <row r="72" spans="1:16" ht="3" customHeight="1">
      <c r="A72" s="163">
        <v>14</v>
      </c>
      <c r="B72" s="164" t="e">
        <f>Entries!$I$20</f>
        <v>#N/A</v>
      </c>
      <c r="C72" s="167" t="e">
        <f>Entries!$J$20</f>
        <v>#N/A</v>
      </c>
      <c r="D72" s="167" t="e">
        <f>Entries!$K$20</f>
        <v>#N/A</v>
      </c>
      <c r="E72" s="170" t="e">
        <f>Entries!$L$20</f>
        <v>#N/A</v>
      </c>
      <c r="F72" s="173"/>
      <c r="G72" s="178"/>
      <c r="H72" s="180"/>
      <c r="I72" s="70"/>
      <c r="J72" s="68"/>
      <c r="K72" s="74"/>
      <c r="L72" s="78"/>
      <c r="M72" s="76"/>
      <c r="N72" s="76"/>
      <c r="O72" s="70"/>
      <c r="P72" s="68"/>
    </row>
    <row r="73" spans="1:16" ht="3" customHeight="1">
      <c r="A73" s="163"/>
      <c r="B73" s="165"/>
      <c r="C73" s="168"/>
      <c r="D73" s="168"/>
      <c r="E73" s="171"/>
      <c r="F73" s="173"/>
      <c r="G73" s="179"/>
      <c r="H73" s="181"/>
      <c r="I73" s="174">
        <f>IF(H68=H78,"",IF(H68="For",G78,IF(H78="For",G68,IF(H68&gt;H78,G68,G78))))</f>
      </c>
      <c r="J73" s="175"/>
      <c r="K73" s="74"/>
      <c r="L73" s="78"/>
      <c r="M73" s="76"/>
      <c r="N73" s="76"/>
      <c r="O73" s="70"/>
      <c r="P73" s="68"/>
    </row>
    <row r="74" spans="1:16" ht="3" customHeight="1">
      <c r="A74" s="163"/>
      <c r="B74" s="165"/>
      <c r="C74" s="168"/>
      <c r="D74" s="168"/>
      <c r="E74" s="171"/>
      <c r="F74" s="173"/>
      <c r="G74" s="179"/>
      <c r="H74" s="181"/>
      <c r="I74" s="174"/>
      <c r="J74" s="176"/>
      <c r="K74" s="74"/>
      <c r="L74" s="78"/>
      <c r="M74" s="76"/>
      <c r="N74" s="76"/>
      <c r="O74" s="70"/>
      <c r="P74" s="68"/>
    </row>
    <row r="75" spans="1:16" ht="3" customHeight="1">
      <c r="A75" s="163"/>
      <c r="B75" s="166"/>
      <c r="C75" s="169"/>
      <c r="D75" s="169"/>
      <c r="E75" s="172"/>
      <c r="F75" s="173"/>
      <c r="G75" s="179"/>
      <c r="H75" s="181"/>
      <c r="I75" s="174"/>
      <c r="J75" s="176"/>
      <c r="K75" s="74"/>
      <c r="L75" s="78"/>
      <c r="M75" s="76"/>
      <c r="N75" s="76"/>
      <c r="O75" s="70"/>
      <c r="P75" s="68"/>
    </row>
    <row r="76" spans="2:16" ht="4.5" customHeight="1">
      <c r="B76" s="67"/>
      <c r="C76" s="67"/>
      <c r="D76" s="67"/>
      <c r="E76" s="67"/>
      <c r="F76" s="67"/>
      <c r="G76" s="67"/>
      <c r="H76" s="67"/>
      <c r="I76" s="174"/>
      <c r="J76" s="177"/>
      <c r="K76" s="74"/>
      <c r="L76" s="78"/>
      <c r="M76" s="76"/>
      <c r="N76" s="76"/>
      <c r="O76" s="70"/>
      <c r="P76" s="68"/>
    </row>
    <row r="77" spans="2:16" ht="4.5" customHeight="1">
      <c r="B77" s="67"/>
      <c r="C77" s="67"/>
      <c r="D77" s="67"/>
      <c r="E77" s="67"/>
      <c r="F77" s="67"/>
      <c r="G77" s="67"/>
      <c r="H77" s="67"/>
      <c r="I77" s="178"/>
      <c r="J77" s="69"/>
      <c r="K77" s="76"/>
      <c r="L77" s="76"/>
      <c r="M77" s="76"/>
      <c r="N77" s="76"/>
      <c r="O77" s="70"/>
      <c r="P77" s="68"/>
    </row>
    <row r="78" spans="1:16" ht="3" customHeight="1">
      <c r="A78" s="163">
        <v>15</v>
      </c>
      <c r="B78" s="164" t="e">
        <f>Entries!$I$83</f>
        <v>#N/A</v>
      </c>
      <c r="C78" s="167" t="e">
        <f>Entries!$J$21</f>
        <v>#N/A</v>
      </c>
      <c r="D78" s="167" t="e">
        <f>Entries!$K$21</f>
        <v>#N/A</v>
      </c>
      <c r="E78" s="170" t="e">
        <f>Entries!$L$83</f>
        <v>#N/A</v>
      </c>
      <c r="F78" s="173"/>
      <c r="G78" s="174" t="e">
        <f>IF(E78="Bye",E82,IF(F78=F82,"",IF(F78="For",E82,IF(F82="For",E78,IF(F78&gt;F82,E78,E82)))))</f>
        <v>#N/A</v>
      </c>
      <c r="H78" s="175"/>
      <c r="I78" s="179"/>
      <c r="J78" s="69"/>
      <c r="K78" s="76"/>
      <c r="L78" s="76"/>
      <c r="M78" s="76"/>
      <c r="N78" s="76"/>
      <c r="O78" s="70"/>
      <c r="P78" s="68"/>
    </row>
    <row r="79" spans="1:16" ht="3" customHeight="1">
      <c r="A79" s="163"/>
      <c r="B79" s="165"/>
      <c r="C79" s="168"/>
      <c r="D79" s="168"/>
      <c r="E79" s="171"/>
      <c r="F79" s="173"/>
      <c r="G79" s="174"/>
      <c r="H79" s="176"/>
      <c r="I79" s="179"/>
      <c r="J79" s="69"/>
      <c r="K79" s="76"/>
      <c r="L79" s="76"/>
      <c r="M79" s="76"/>
      <c r="N79" s="76"/>
      <c r="O79" s="70"/>
      <c r="P79" s="68"/>
    </row>
    <row r="80" spans="1:16" ht="3" customHeight="1">
      <c r="A80" s="163"/>
      <c r="B80" s="165"/>
      <c r="C80" s="168"/>
      <c r="D80" s="168"/>
      <c r="E80" s="171"/>
      <c r="F80" s="173"/>
      <c r="G80" s="174"/>
      <c r="H80" s="176"/>
      <c r="I80" s="179"/>
      <c r="J80" s="69"/>
      <c r="K80" s="76"/>
      <c r="L80" s="76"/>
      <c r="M80" s="76"/>
      <c r="N80" s="76"/>
      <c r="O80" s="70"/>
      <c r="P80" s="68"/>
    </row>
    <row r="81" spans="1:16" ht="3" customHeight="1">
      <c r="A81" s="163"/>
      <c r="B81" s="166"/>
      <c r="C81" s="169"/>
      <c r="D81" s="169"/>
      <c r="E81" s="172"/>
      <c r="F81" s="173"/>
      <c r="G81" s="174"/>
      <c r="H81" s="177"/>
      <c r="I81" s="70"/>
      <c r="J81" s="68"/>
      <c r="K81" s="76"/>
      <c r="L81" s="76"/>
      <c r="M81" s="76"/>
      <c r="N81" s="76"/>
      <c r="O81" s="70"/>
      <c r="P81" s="68"/>
    </row>
    <row r="82" spans="1:16" ht="3" customHeight="1">
      <c r="A82" s="163">
        <v>16</v>
      </c>
      <c r="B82" s="164" t="e">
        <f>Entries!$I$84</f>
        <v>#N/A</v>
      </c>
      <c r="C82" s="167" t="e">
        <f>Entries!$J$22</f>
        <v>#N/A</v>
      </c>
      <c r="D82" s="167" t="e">
        <f>Entries!$K$22</f>
        <v>#N/A</v>
      </c>
      <c r="E82" s="170" t="e">
        <f>Entries!$L$84</f>
        <v>#N/A</v>
      </c>
      <c r="F82" s="173"/>
      <c r="G82" s="178"/>
      <c r="H82" s="69"/>
      <c r="I82" s="67"/>
      <c r="J82" s="67"/>
      <c r="K82" s="76"/>
      <c r="L82" s="76"/>
      <c r="M82" s="76"/>
      <c r="N82" s="76"/>
      <c r="O82" s="70"/>
      <c r="P82" s="68"/>
    </row>
    <row r="83" spans="1:16" ht="3" customHeight="1">
      <c r="A83" s="163"/>
      <c r="B83" s="165"/>
      <c r="C83" s="168"/>
      <c r="D83" s="168"/>
      <c r="E83" s="171"/>
      <c r="F83" s="173"/>
      <c r="G83" s="179"/>
      <c r="H83" s="69"/>
      <c r="I83" s="67"/>
      <c r="J83" s="67"/>
      <c r="K83" s="76"/>
      <c r="L83" s="76"/>
      <c r="M83" s="76"/>
      <c r="N83" s="76"/>
      <c r="O83" s="183">
        <f>IF(N43=N123,"",IF(N43="For",M123,IF(N123="For",M43,IF(N43&gt;N123,M43,M123))))</f>
      </c>
      <c r="P83" s="190"/>
    </row>
    <row r="84" spans="1:16" ht="3" customHeight="1">
      <c r="A84" s="163"/>
      <c r="B84" s="165"/>
      <c r="C84" s="168"/>
      <c r="D84" s="168"/>
      <c r="E84" s="171"/>
      <c r="F84" s="173"/>
      <c r="G84" s="179"/>
      <c r="H84" s="69"/>
      <c r="I84" s="67"/>
      <c r="J84" s="67"/>
      <c r="K84" s="76"/>
      <c r="L84" s="76"/>
      <c r="M84" s="76"/>
      <c r="N84" s="76"/>
      <c r="O84" s="184"/>
      <c r="P84" s="191"/>
    </row>
    <row r="85" spans="1:16" ht="3" customHeight="1">
      <c r="A85" s="163"/>
      <c r="B85" s="166"/>
      <c r="C85" s="169"/>
      <c r="D85" s="169"/>
      <c r="E85" s="172"/>
      <c r="F85" s="173"/>
      <c r="G85" s="179"/>
      <c r="H85" s="69"/>
      <c r="I85" s="67"/>
      <c r="J85" s="67"/>
      <c r="K85" s="76"/>
      <c r="L85" s="76"/>
      <c r="M85" s="76"/>
      <c r="N85" s="76"/>
      <c r="O85" s="184"/>
      <c r="P85" s="191"/>
    </row>
    <row r="86" spans="2:16" ht="4.5" customHeight="1">
      <c r="B86" s="67"/>
      <c r="C86" s="67"/>
      <c r="D86" s="67"/>
      <c r="E86" s="67"/>
      <c r="F86" s="67"/>
      <c r="G86" s="67"/>
      <c r="H86" s="67"/>
      <c r="I86" s="67"/>
      <c r="J86" s="67"/>
      <c r="K86" s="76"/>
      <c r="L86" s="76"/>
      <c r="M86" s="76"/>
      <c r="N86" s="76"/>
      <c r="O86" s="185"/>
      <c r="P86" s="192"/>
    </row>
    <row r="87" spans="2:16" ht="4.5" customHeight="1">
      <c r="B87" s="67"/>
      <c r="C87" s="67"/>
      <c r="D87" s="67"/>
      <c r="E87" s="67"/>
      <c r="F87" s="67"/>
      <c r="G87" s="67"/>
      <c r="H87" s="67"/>
      <c r="I87" s="67"/>
      <c r="J87" s="67"/>
      <c r="K87" s="76"/>
      <c r="L87" s="76"/>
      <c r="M87" s="76"/>
      <c r="N87" s="76"/>
      <c r="O87" s="186"/>
      <c r="P87" s="80"/>
    </row>
    <row r="88" spans="1:16" ht="3" customHeight="1">
      <c r="A88" s="163">
        <v>17</v>
      </c>
      <c r="B88" s="164" t="e">
        <f>Entries!$I$23</f>
        <v>#N/A</v>
      </c>
      <c r="C88" s="167" t="e">
        <f>Entries!$J$23</f>
        <v>#N/A</v>
      </c>
      <c r="D88" s="167" t="e">
        <f>Entries!$K$23</f>
        <v>#N/A</v>
      </c>
      <c r="E88" s="170" t="e">
        <f>Entries!$L$23</f>
        <v>#N/A</v>
      </c>
      <c r="F88" s="173"/>
      <c r="G88" s="174" t="e">
        <f>IF(E88="Bye",E92,IF(F88=F92,"",IF(F88="For",E92,IF(F92="For",E88,IF(F88&gt;F92,E88,E92)))))</f>
        <v>#N/A</v>
      </c>
      <c r="H88" s="175"/>
      <c r="I88" s="67"/>
      <c r="J88" s="67"/>
      <c r="K88" s="76"/>
      <c r="L88" s="76"/>
      <c r="M88" s="76"/>
      <c r="N88" s="76"/>
      <c r="O88" s="186"/>
      <c r="P88" s="72"/>
    </row>
    <row r="89" spans="1:16" ht="3" customHeight="1">
      <c r="A89" s="163"/>
      <c r="B89" s="165"/>
      <c r="C89" s="168"/>
      <c r="D89" s="168"/>
      <c r="E89" s="171"/>
      <c r="F89" s="173"/>
      <c r="G89" s="174"/>
      <c r="H89" s="176"/>
      <c r="I89" s="67"/>
      <c r="J89" s="67"/>
      <c r="K89" s="76"/>
      <c r="L89" s="76"/>
      <c r="M89" s="76"/>
      <c r="N89" s="76"/>
      <c r="O89" s="186"/>
      <c r="P89" s="72"/>
    </row>
    <row r="90" spans="1:16" ht="3" customHeight="1">
      <c r="A90" s="163"/>
      <c r="B90" s="165"/>
      <c r="C90" s="168"/>
      <c r="D90" s="168"/>
      <c r="E90" s="171"/>
      <c r="F90" s="173"/>
      <c r="G90" s="174"/>
      <c r="H90" s="176"/>
      <c r="I90" s="67"/>
      <c r="J90" s="67"/>
      <c r="K90" s="76"/>
      <c r="L90" s="76"/>
      <c r="M90" s="76"/>
      <c r="N90" s="76"/>
      <c r="O90" s="187"/>
      <c r="P90" s="72"/>
    </row>
    <row r="91" spans="1:16" ht="3" customHeight="1">
      <c r="A91" s="163"/>
      <c r="B91" s="166"/>
      <c r="C91" s="169"/>
      <c r="D91" s="169"/>
      <c r="E91" s="172"/>
      <c r="F91" s="173"/>
      <c r="G91" s="174"/>
      <c r="H91" s="177"/>
      <c r="I91" s="67"/>
      <c r="J91" s="67"/>
      <c r="K91" s="76"/>
      <c r="L91" s="76"/>
      <c r="M91" s="76"/>
      <c r="N91" s="76"/>
      <c r="O91" s="74"/>
      <c r="P91" s="75"/>
    </row>
    <row r="92" spans="1:16" ht="3" customHeight="1">
      <c r="A92" s="163">
        <v>18</v>
      </c>
      <c r="B92" s="164" t="e">
        <f>Entries!$I$24</f>
        <v>#N/A</v>
      </c>
      <c r="C92" s="167" t="e">
        <f>Entries!$J$24</f>
        <v>#N/A</v>
      </c>
      <c r="D92" s="167" t="e">
        <f>Entries!$K$24</f>
        <v>#N/A</v>
      </c>
      <c r="E92" s="170" t="e">
        <f>Entries!$L$24</f>
        <v>#N/A</v>
      </c>
      <c r="F92" s="173"/>
      <c r="G92" s="178"/>
      <c r="H92" s="180"/>
      <c r="I92" s="70"/>
      <c r="J92" s="68"/>
      <c r="K92" s="76"/>
      <c r="L92" s="76"/>
      <c r="M92" s="76"/>
      <c r="N92" s="76"/>
      <c r="O92" s="74"/>
      <c r="P92" s="75"/>
    </row>
    <row r="93" spans="1:16" ht="3" customHeight="1">
      <c r="A93" s="163"/>
      <c r="B93" s="165"/>
      <c r="C93" s="168"/>
      <c r="D93" s="168"/>
      <c r="E93" s="171"/>
      <c r="F93" s="173"/>
      <c r="G93" s="179"/>
      <c r="H93" s="181"/>
      <c r="I93" s="188">
        <f>IF(H88=H98,"",IF(H88="For",G98,IF(H98="For",G88,IF(H88&gt;H98,G88,G98))))</f>
      </c>
      <c r="J93" s="175"/>
      <c r="K93" s="76"/>
      <c r="L93" s="76"/>
      <c r="M93" s="76"/>
      <c r="N93" s="76"/>
      <c r="O93" s="74"/>
      <c r="P93" s="75"/>
    </row>
    <row r="94" spans="1:16" ht="3" customHeight="1">
      <c r="A94" s="163"/>
      <c r="B94" s="165"/>
      <c r="C94" s="168"/>
      <c r="D94" s="168"/>
      <c r="E94" s="171"/>
      <c r="F94" s="173"/>
      <c r="G94" s="179"/>
      <c r="H94" s="181"/>
      <c r="I94" s="188"/>
      <c r="J94" s="176"/>
      <c r="K94" s="76"/>
      <c r="L94" s="76"/>
      <c r="M94" s="76"/>
      <c r="N94" s="76"/>
      <c r="O94" s="74"/>
      <c r="P94" s="75"/>
    </row>
    <row r="95" spans="1:16" ht="3" customHeight="1">
      <c r="A95" s="163"/>
      <c r="B95" s="166"/>
      <c r="C95" s="169"/>
      <c r="D95" s="169"/>
      <c r="E95" s="172"/>
      <c r="F95" s="173"/>
      <c r="G95" s="179"/>
      <c r="H95" s="181"/>
      <c r="I95" s="188"/>
      <c r="J95" s="176"/>
      <c r="K95" s="76"/>
      <c r="L95" s="76"/>
      <c r="M95" s="76"/>
      <c r="N95" s="76"/>
      <c r="O95" s="74"/>
      <c r="P95" s="75"/>
    </row>
    <row r="96" spans="2:16" ht="4.5" customHeight="1">
      <c r="B96" s="67"/>
      <c r="C96" s="67"/>
      <c r="D96" s="67"/>
      <c r="E96" s="67"/>
      <c r="F96" s="67"/>
      <c r="G96" s="67"/>
      <c r="H96" s="67"/>
      <c r="I96" s="189"/>
      <c r="J96" s="177"/>
      <c r="K96" s="76"/>
      <c r="L96" s="76"/>
      <c r="M96" s="76"/>
      <c r="N96" s="76"/>
      <c r="O96" s="74"/>
      <c r="P96" s="75"/>
    </row>
    <row r="97" spans="2:16" ht="4.5" customHeight="1">
      <c r="B97" s="67"/>
      <c r="C97" s="67"/>
      <c r="D97" s="67"/>
      <c r="E97" s="67"/>
      <c r="F97" s="67"/>
      <c r="G97" s="67"/>
      <c r="H97" s="67"/>
      <c r="I97" s="178"/>
      <c r="J97" s="69"/>
      <c r="K97" s="74"/>
      <c r="L97" s="78"/>
      <c r="M97" s="76"/>
      <c r="N97" s="76"/>
      <c r="O97" s="74"/>
      <c r="P97" s="75"/>
    </row>
    <row r="98" spans="1:16" ht="3" customHeight="1">
      <c r="A98" s="163">
        <v>19</v>
      </c>
      <c r="B98" s="164" t="e">
        <f>Entries!$I$87</f>
        <v>#N/A</v>
      </c>
      <c r="C98" s="167" t="e">
        <f>Entries!$J$25</f>
        <v>#N/A</v>
      </c>
      <c r="D98" s="167" t="e">
        <f>Entries!$K$25</f>
        <v>#N/A</v>
      </c>
      <c r="E98" s="170" t="e">
        <f>Entries!$L$87</f>
        <v>#N/A</v>
      </c>
      <c r="F98" s="173"/>
      <c r="G98" s="174" t="e">
        <f>IF(E98="Bye",E102,IF(F98=F102,"",IF(F98="For",E102,IF(F102="For",E98,IF(F98&gt;F102,E98,E102)))))</f>
        <v>#N/A</v>
      </c>
      <c r="H98" s="175"/>
      <c r="I98" s="179"/>
      <c r="J98" s="69"/>
      <c r="K98" s="74"/>
      <c r="L98" s="78"/>
      <c r="M98" s="76"/>
      <c r="N98" s="76"/>
      <c r="O98" s="74"/>
      <c r="P98" s="75"/>
    </row>
    <row r="99" spans="1:16" ht="3" customHeight="1">
      <c r="A99" s="163"/>
      <c r="B99" s="165"/>
      <c r="C99" s="168"/>
      <c r="D99" s="168"/>
      <c r="E99" s="171"/>
      <c r="F99" s="173"/>
      <c r="G99" s="174"/>
      <c r="H99" s="176"/>
      <c r="I99" s="179"/>
      <c r="J99" s="69"/>
      <c r="K99" s="74"/>
      <c r="L99" s="78"/>
      <c r="M99" s="76"/>
      <c r="N99" s="76"/>
      <c r="O99" s="74"/>
      <c r="P99" s="75"/>
    </row>
    <row r="100" spans="1:16" ht="3" customHeight="1">
      <c r="A100" s="163"/>
      <c r="B100" s="165"/>
      <c r="C100" s="168"/>
      <c r="D100" s="168"/>
      <c r="E100" s="171"/>
      <c r="F100" s="173"/>
      <c r="G100" s="174"/>
      <c r="H100" s="176"/>
      <c r="I100" s="179"/>
      <c r="J100" s="69"/>
      <c r="K100" s="74"/>
      <c r="L100" s="78"/>
      <c r="M100" s="76"/>
      <c r="N100" s="76"/>
      <c r="O100" s="74"/>
      <c r="P100" s="75"/>
    </row>
    <row r="101" spans="1:16" ht="3" customHeight="1">
      <c r="A101" s="163"/>
      <c r="B101" s="166"/>
      <c r="C101" s="169"/>
      <c r="D101" s="169"/>
      <c r="E101" s="172"/>
      <c r="F101" s="173"/>
      <c r="G101" s="174"/>
      <c r="H101" s="177"/>
      <c r="I101" s="70"/>
      <c r="J101" s="71"/>
      <c r="K101" s="74"/>
      <c r="L101" s="78"/>
      <c r="M101" s="76"/>
      <c r="N101" s="76"/>
      <c r="O101" s="74"/>
      <c r="P101" s="75"/>
    </row>
    <row r="102" spans="1:16" ht="3" customHeight="1">
      <c r="A102" s="163">
        <v>20</v>
      </c>
      <c r="B102" s="164" t="e">
        <f>Entries!$I$88</f>
        <v>#N/A</v>
      </c>
      <c r="C102" s="167" t="e">
        <f>Entries!$J$26</f>
        <v>#N/A</v>
      </c>
      <c r="D102" s="167" t="e">
        <f>Entries!$K$26</f>
        <v>#N/A</v>
      </c>
      <c r="E102" s="170" t="e">
        <f>Entries!$L$88</f>
        <v>#N/A</v>
      </c>
      <c r="F102" s="173"/>
      <c r="G102" s="178"/>
      <c r="H102" s="69"/>
      <c r="I102" s="67"/>
      <c r="J102" s="67"/>
      <c r="K102" s="74"/>
      <c r="L102" s="78"/>
      <c r="M102" s="76"/>
      <c r="N102" s="76"/>
      <c r="O102" s="74"/>
      <c r="P102" s="75"/>
    </row>
    <row r="103" spans="1:16" ht="3" customHeight="1">
      <c r="A103" s="163"/>
      <c r="B103" s="165"/>
      <c r="C103" s="168"/>
      <c r="D103" s="168"/>
      <c r="E103" s="171"/>
      <c r="F103" s="173"/>
      <c r="G103" s="179"/>
      <c r="H103" s="69"/>
      <c r="I103" s="67"/>
      <c r="J103" s="67"/>
      <c r="K103" s="183">
        <f>IF(J93=J113,"",IF(J93="For",I113,IF(J113="For",I93,IF(J93&gt;J113,I93,I113))))</f>
      </c>
      <c r="L103" s="190"/>
      <c r="M103" s="76"/>
      <c r="N103" s="76"/>
      <c r="O103" s="74"/>
      <c r="P103" s="75"/>
    </row>
    <row r="104" spans="1:16" ht="3" customHeight="1">
      <c r="A104" s="163"/>
      <c r="B104" s="165"/>
      <c r="C104" s="168"/>
      <c r="D104" s="168"/>
      <c r="E104" s="171"/>
      <c r="F104" s="173"/>
      <c r="G104" s="179"/>
      <c r="H104" s="69"/>
      <c r="I104" s="67"/>
      <c r="J104" s="67"/>
      <c r="K104" s="184"/>
      <c r="L104" s="191"/>
      <c r="M104" s="76"/>
      <c r="N104" s="76"/>
      <c r="O104" s="74"/>
      <c r="P104" s="75"/>
    </row>
    <row r="105" spans="1:16" ht="3" customHeight="1">
      <c r="A105" s="163"/>
      <c r="B105" s="166"/>
      <c r="C105" s="169"/>
      <c r="D105" s="169"/>
      <c r="E105" s="172"/>
      <c r="F105" s="173"/>
      <c r="G105" s="179"/>
      <c r="H105" s="69"/>
      <c r="I105" s="67"/>
      <c r="J105" s="67"/>
      <c r="K105" s="184"/>
      <c r="L105" s="191"/>
      <c r="M105" s="76"/>
      <c r="N105" s="76"/>
      <c r="O105" s="74"/>
      <c r="P105" s="75"/>
    </row>
    <row r="106" spans="2:16" ht="4.5" customHeight="1">
      <c r="B106" s="67"/>
      <c r="C106" s="67"/>
      <c r="D106" s="67"/>
      <c r="E106" s="67"/>
      <c r="F106" s="67"/>
      <c r="G106" s="67"/>
      <c r="H106" s="67"/>
      <c r="I106" s="67"/>
      <c r="J106" s="67"/>
      <c r="K106" s="185"/>
      <c r="L106" s="192"/>
      <c r="M106" s="76"/>
      <c r="N106" s="76"/>
      <c r="O106" s="74"/>
      <c r="P106" s="75"/>
    </row>
    <row r="107" spans="2:16" ht="4.5" customHeight="1">
      <c r="B107" s="67"/>
      <c r="C107" s="67"/>
      <c r="D107" s="67"/>
      <c r="E107" s="67"/>
      <c r="F107" s="67"/>
      <c r="G107" s="67"/>
      <c r="H107" s="67"/>
      <c r="I107" s="67"/>
      <c r="J107" s="67"/>
      <c r="K107" s="186"/>
      <c r="L107" s="72"/>
      <c r="M107" s="74"/>
      <c r="N107" s="78"/>
      <c r="O107" s="74"/>
      <c r="P107" s="75"/>
    </row>
    <row r="108" spans="1:16" ht="3" customHeight="1">
      <c r="A108" s="163">
        <v>21</v>
      </c>
      <c r="B108" s="164" t="e">
        <f>Entries!$I$27</f>
        <v>#N/A</v>
      </c>
      <c r="C108" s="167" t="e">
        <f>Entries!$J$27</f>
        <v>#N/A</v>
      </c>
      <c r="D108" s="167" t="e">
        <f>Entries!$K$27</f>
        <v>#N/A</v>
      </c>
      <c r="E108" s="170" t="e">
        <f>Entries!$L$27</f>
        <v>#N/A</v>
      </c>
      <c r="F108" s="173"/>
      <c r="G108" s="174" t="e">
        <f>IF(E108="Bye",E112,IF(F108=F112,"",IF(F108="For",E112,IF(F112="For",E108,IF(F108&gt;F112,E108,E112)))))</f>
        <v>#N/A</v>
      </c>
      <c r="H108" s="175"/>
      <c r="I108" s="73"/>
      <c r="J108" s="73"/>
      <c r="K108" s="186"/>
      <c r="L108" s="72"/>
      <c r="M108" s="74"/>
      <c r="N108" s="78"/>
      <c r="O108" s="74"/>
      <c r="P108" s="75"/>
    </row>
    <row r="109" spans="1:16" ht="3" customHeight="1">
      <c r="A109" s="163"/>
      <c r="B109" s="165"/>
      <c r="C109" s="168"/>
      <c r="D109" s="168"/>
      <c r="E109" s="171"/>
      <c r="F109" s="173"/>
      <c r="G109" s="174"/>
      <c r="H109" s="176"/>
      <c r="I109" s="73"/>
      <c r="J109" s="73"/>
      <c r="K109" s="186"/>
      <c r="L109" s="72"/>
      <c r="M109" s="74"/>
      <c r="N109" s="78"/>
      <c r="O109" s="74"/>
      <c r="P109" s="75"/>
    </row>
    <row r="110" spans="1:16" ht="3" customHeight="1">
      <c r="A110" s="163"/>
      <c r="B110" s="165"/>
      <c r="C110" s="168"/>
      <c r="D110" s="168"/>
      <c r="E110" s="171"/>
      <c r="F110" s="173"/>
      <c r="G110" s="174"/>
      <c r="H110" s="176"/>
      <c r="I110" s="73"/>
      <c r="J110" s="73"/>
      <c r="K110" s="187"/>
      <c r="L110" s="72"/>
      <c r="M110" s="74"/>
      <c r="N110" s="78"/>
      <c r="O110" s="74"/>
      <c r="P110" s="75"/>
    </row>
    <row r="111" spans="1:16" ht="3" customHeight="1">
      <c r="A111" s="163"/>
      <c r="B111" s="166"/>
      <c r="C111" s="169"/>
      <c r="D111" s="169"/>
      <c r="E111" s="172"/>
      <c r="F111" s="173"/>
      <c r="G111" s="174"/>
      <c r="H111" s="177"/>
      <c r="I111" s="73"/>
      <c r="J111" s="73"/>
      <c r="K111" s="74"/>
      <c r="L111" s="75"/>
      <c r="M111" s="74"/>
      <c r="N111" s="78"/>
      <c r="O111" s="74"/>
      <c r="P111" s="75"/>
    </row>
    <row r="112" spans="1:16" ht="3" customHeight="1">
      <c r="A112" s="163">
        <v>22</v>
      </c>
      <c r="B112" s="164" t="e">
        <f>Entries!$I$28</f>
        <v>#N/A</v>
      </c>
      <c r="C112" s="167" t="e">
        <f>Entries!$J$28</f>
        <v>#N/A</v>
      </c>
      <c r="D112" s="167" t="e">
        <f>Entries!$K$28</f>
        <v>#N/A</v>
      </c>
      <c r="E112" s="170" t="e">
        <f>Entries!$L$28</f>
        <v>#N/A</v>
      </c>
      <c r="F112" s="173"/>
      <c r="G112" s="178"/>
      <c r="H112" s="180"/>
      <c r="I112" s="70"/>
      <c r="J112" s="68"/>
      <c r="K112" s="74"/>
      <c r="L112" s="75"/>
      <c r="M112" s="74"/>
      <c r="N112" s="78"/>
      <c r="O112" s="74"/>
      <c r="P112" s="75"/>
    </row>
    <row r="113" spans="1:16" ht="3" customHeight="1">
      <c r="A113" s="163"/>
      <c r="B113" s="165"/>
      <c r="C113" s="168"/>
      <c r="D113" s="168"/>
      <c r="E113" s="171"/>
      <c r="F113" s="173"/>
      <c r="G113" s="179"/>
      <c r="H113" s="181"/>
      <c r="I113" s="174">
        <f>IF(H108=H118,"",IF(H108="For",G118,IF(H118="For",G108,IF(H108&gt;H118,G108,G118))))</f>
      </c>
      <c r="J113" s="175"/>
      <c r="K113" s="74"/>
      <c r="L113" s="75"/>
      <c r="M113" s="74"/>
      <c r="N113" s="78"/>
      <c r="O113" s="74"/>
      <c r="P113" s="75"/>
    </row>
    <row r="114" spans="1:16" ht="3" customHeight="1">
      <c r="A114" s="163"/>
      <c r="B114" s="165"/>
      <c r="C114" s="168"/>
      <c r="D114" s="168"/>
      <c r="E114" s="171"/>
      <c r="F114" s="173"/>
      <c r="G114" s="179"/>
      <c r="H114" s="181"/>
      <c r="I114" s="174"/>
      <c r="J114" s="176"/>
      <c r="K114" s="74"/>
      <c r="L114" s="75"/>
      <c r="M114" s="74"/>
      <c r="N114" s="78"/>
      <c r="O114" s="74"/>
      <c r="P114" s="75"/>
    </row>
    <row r="115" spans="1:16" ht="3" customHeight="1">
      <c r="A115" s="163"/>
      <c r="B115" s="166"/>
      <c r="C115" s="169"/>
      <c r="D115" s="169"/>
      <c r="E115" s="172"/>
      <c r="F115" s="173"/>
      <c r="G115" s="179"/>
      <c r="H115" s="181"/>
      <c r="I115" s="174"/>
      <c r="J115" s="176"/>
      <c r="K115" s="74"/>
      <c r="L115" s="75"/>
      <c r="M115" s="74"/>
      <c r="N115" s="78"/>
      <c r="O115" s="74"/>
      <c r="P115" s="75"/>
    </row>
    <row r="116" spans="2:16" ht="4.5" customHeight="1">
      <c r="B116" s="67"/>
      <c r="C116" s="67"/>
      <c r="D116" s="67"/>
      <c r="E116" s="67"/>
      <c r="F116" s="67"/>
      <c r="G116" s="67"/>
      <c r="H116" s="67"/>
      <c r="I116" s="174"/>
      <c r="J116" s="177"/>
      <c r="K116" s="74"/>
      <c r="L116" s="75"/>
      <c r="M116" s="74"/>
      <c r="N116" s="78"/>
      <c r="O116" s="74"/>
      <c r="P116" s="75"/>
    </row>
    <row r="117" spans="2:16" ht="4.5" customHeight="1">
      <c r="B117" s="67"/>
      <c r="C117" s="67"/>
      <c r="D117" s="67"/>
      <c r="E117" s="67"/>
      <c r="F117" s="67"/>
      <c r="G117" s="67"/>
      <c r="H117" s="67"/>
      <c r="I117" s="178"/>
      <c r="J117" s="69"/>
      <c r="K117" s="76"/>
      <c r="L117" s="75"/>
      <c r="M117" s="74"/>
      <c r="N117" s="78"/>
      <c r="O117" s="74"/>
      <c r="P117" s="75"/>
    </row>
    <row r="118" spans="1:16" ht="3" customHeight="1">
      <c r="A118" s="163">
        <v>23</v>
      </c>
      <c r="B118" s="164" t="e">
        <f>Entries!$I$91</f>
        <v>#N/A</v>
      </c>
      <c r="C118" s="167" t="e">
        <f>Entries!$J$29</f>
        <v>#N/A</v>
      </c>
      <c r="D118" s="167" t="e">
        <f>Entries!$K$29</f>
        <v>#N/A</v>
      </c>
      <c r="E118" s="170" t="e">
        <f>Entries!$L$91</f>
        <v>#N/A</v>
      </c>
      <c r="F118" s="173"/>
      <c r="G118" s="174" t="e">
        <f>IF(E118="Bye",E122,IF(F118=F122,"",IF(F118="For",E122,IF(F122="For",E118,IF(F118&gt;F122,E118,E122)))))</f>
        <v>#N/A</v>
      </c>
      <c r="H118" s="175"/>
      <c r="I118" s="179"/>
      <c r="J118" s="69"/>
      <c r="K118" s="76"/>
      <c r="L118" s="75"/>
      <c r="M118" s="74"/>
      <c r="N118" s="78"/>
      <c r="O118" s="74"/>
      <c r="P118" s="75"/>
    </row>
    <row r="119" spans="1:16" ht="3" customHeight="1">
      <c r="A119" s="163"/>
      <c r="B119" s="165"/>
      <c r="C119" s="168"/>
      <c r="D119" s="168"/>
      <c r="E119" s="171"/>
      <c r="F119" s="173"/>
      <c r="G119" s="174"/>
      <c r="H119" s="176"/>
      <c r="I119" s="179"/>
      <c r="J119" s="69"/>
      <c r="K119" s="76"/>
      <c r="L119" s="75"/>
      <c r="M119" s="74"/>
      <c r="N119" s="78"/>
      <c r="O119" s="74"/>
      <c r="P119" s="75"/>
    </row>
    <row r="120" spans="1:16" ht="3" customHeight="1">
      <c r="A120" s="163"/>
      <c r="B120" s="165"/>
      <c r="C120" s="168"/>
      <c r="D120" s="168"/>
      <c r="E120" s="171"/>
      <c r="F120" s="173"/>
      <c r="G120" s="174"/>
      <c r="H120" s="176"/>
      <c r="I120" s="179"/>
      <c r="J120" s="69"/>
      <c r="K120" s="76"/>
      <c r="L120" s="75"/>
      <c r="M120" s="74"/>
      <c r="N120" s="78"/>
      <c r="O120" s="74"/>
      <c r="P120" s="75"/>
    </row>
    <row r="121" spans="1:16" ht="3" customHeight="1">
      <c r="A121" s="163"/>
      <c r="B121" s="166"/>
      <c r="C121" s="169"/>
      <c r="D121" s="169"/>
      <c r="E121" s="172"/>
      <c r="F121" s="173"/>
      <c r="G121" s="174"/>
      <c r="H121" s="177"/>
      <c r="I121" s="70"/>
      <c r="J121" s="68"/>
      <c r="K121" s="76"/>
      <c r="L121" s="75"/>
      <c r="M121" s="74"/>
      <c r="N121" s="78"/>
      <c r="O121" s="74"/>
      <c r="P121" s="75"/>
    </row>
    <row r="122" spans="1:16" ht="3" customHeight="1">
      <c r="A122" s="163">
        <v>24</v>
      </c>
      <c r="B122" s="164" t="e">
        <f>Entries!$I$92</f>
        <v>#N/A</v>
      </c>
      <c r="C122" s="167" t="e">
        <f>Entries!$J$30</f>
        <v>#N/A</v>
      </c>
      <c r="D122" s="167" t="e">
        <f>Entries!$K$30</f>
        <v>#N/A</v>
      </c>
      <c r="E122" s="170" t="e">
        <f>Entries!$L$92</f>
        <v>#N/A</v>
      </c>
      <c r="F122" s="173"/>
      <c r="G122" s="178"/>
      <c r="H122" s="69"/>
      <c r="I122" s="67"/>
      <c r="J122" s="67"/>
      <c r="K122" s="76"/>
      <c r="L122" s="75"/>
      <c r="M122" s="74"/>
      <c r="N122" s="78"/>
      <c r="O122" s="74"/>
      <c r="P122" s="75"/>
    </row>
    <row r="123" spans="1:16" ht="3" customHeight="1">
      <c r="A123" s="163"/>
      <c r="B123" s="165"/>
      <c r="C123" s="168"/>
      <c r="D123" s="168"/>
      <c r="E123" s="171"/>
      <c r="F123" s="173"/>
      <c r="G123" s="179"/>
      <c r="H123" s="69"/>
      <c r="I123" s="67"/>
      <c r="J123" s="67"/>
      <c r="K123" s="76"/>
      <c r="L123" s="75"/>
      <c r="M123" s="183">
        <f>IF(L103=L143,"",IF(L103="For",K143,IF(L143="For",K103,IF(L103&gt;L143,K103,K143))))</f>
      </c>
      <c r="N123" s="190"/>
      <c r="O123" s="74"/>
      <c r="P123" s="75"/>
    </row>
    <row r="124" spans="1:16" ht="3" customHeight="1">
      <c r="A124" s="163"/>
      <c r="B124" s="165"/>
      <c r="C124" s="168"/>
      <c r="D124" s="168"/>
      <c r="E124" s="171"/>
      <c r="F124" s="173"/>
      <c r="G124" s="179"/>
      <c r="H124" s="69"/>
      <c r="I124" s="67"/>
      <c r="J124" s="67"/>
      <c r="K124" s="76"/>
      <c r="L124" s="75"/>
      <c r="M124" s="184"/>
      <c r="N124" s="191"/>
      <c r="O124" s="74"/>
      <c r="P124" s="75"/>
    </row>
    <row r="125" spans="1:16" ht="3" customHeight="1">
      <c r="A125" s="163"/>
      <c r="B125" s="166"/>
      <c r="C125" s="169"/>
      <c r="D125" s="169"/>
      <c r="E125" s="172"/>
      <c r="F125" s="173"/>
      <c r="G125" s="179"/>
      <c r="H125" s="69"/>
      <c r="I125" s="67"/>
      <c r="J125" s="67"/>
      <c r="K125" s="76"/>
      <c r="L125" s="75"/>
      <c r="M125" s="184"/>
      <c r="N125" s="191"/>
      <c r="O125" s="74"/>
      <c r="P125" s="75"/>
    </row>
    <row r="126" spans="2:16" ht="4.5" customHeight="1">
      <c r="B126" s="67"/>
      <c r="C126" s="67"/>
      <c r="D126" s="67"/>
      <c r="E126" s="67"/>
      <c r="F126" s="67"/>
      <c r="G126" s="67"/>
      <c r="H126" s="67"/>
      <c r="I126" s="67"/>
      <c r="J126" s="67"/>
      <c r="K126" s="76"/>
      <c r="L126" s="75"/>
      <c r="M126" s="185"/>
      <c r="N126" s="192"/>
      <c r="O126" s="74"/>
      <c r="P126" s="75"/>
    </row>
    <row r="127" spans="2:16" ht="4.5" customHeight="1">
      <c r="B127" s="67"/>
      <c r="C127" s="67"/>
      <c r="D127" s="67"/>
      <c r="E127" s="67"/>
      <c r="F127" s="67"/>
      <c r="G127" s="67"/>
      <c r="H127" s="67"/>
      <c r="I127" s="67"/>
      <c r="J127" s="67"/>
      <c r="K127" s="76"/>
      <c r="L127" s="75"/>
      <c r="M127" s="186"/>
      <c r="N127" s="77"/>
      <c r="O127" s="78"/>
      <c r="P127" s="75"/>
    </row>
    <row r="128" spans="1:16" ht="3" customHeight="1">
      <c r="A128" s="163">
        <v>25</v>
      </c>
      <c r="B128" s="164" t="e">
        <f>Entries!$I$31</f>
        <v>#N/A</v>
      </c>
      <c r="C128" s="167" t="e">
        <f>Entries!$J$31</f>
        <v>#N/A</v>
      </c>
      <c r="D128" s="167" t="e">
        <f>Entries!$K$31</f>
        <v>#N/A</v>
      </c>
      <c r="E128" s="170" t="e">
        <f>Entries!$L$31</f>
        <v>#N/A</v>
      </c>
      <c r="F128" s="173"/>
      <c r="G128" s="174" t="e">
        <f>IF(E128="Bye",E132,IF(F128=F132,"",IF(F128="For",E132,IF(F132="For",E128,IF(F128&gt;F132,E128,E132)))))</f>
        <v>#N/A</v>
      </c>
      <c r="H128" s="175"/>
      <c r="I128" s="67"/>
      <c r="J128" s="67"/>
      <c r="K128" s="76"/>
      <c r="L128" s="75"/>
      <c r="M128" s="186"/>
      <c r="N128" s="77"/>
      <c r="O128" s="78"/>
      <c r="P128" s="75"/>
    </row>
    <row r="129" spans="1:16" ht="3" customHeight="1">
      <c r="A129" s="163"/>
      <c r="B129" s="165"/>
      <c r="C129" s="168"/>
      <c r="D129" s="168"/>
      <c r="E129" s="171"/>
      <c r="F129" s="173"/>
      <c r="G129" s="174"/>
      <c r="H129" s="176"/>
      <c r="I129" s="67"/>
      <c r="J129" s="67"/>
      <c r="K129" s="76"/>
      <c r="L129" s="75"/>
      <c r="M129" s="186"/>
      <c r="N129" s="77"/>
      <c r="O129" s="78"/>
      <c r="P129" s="75"/>
    </row>
    <row r="130" spans="1:16" ht="3" customHeight="1">
      <c r="A130" s="163"/>
      <c r="B130" s="165"/>
      <c r="C130" s="168"/>
      <c r="D130" s="168"/>
      <c r="E130" s="171"/>
      <c r="F130" s="173"/>
      <c r="G130" s="174"/>
      <c r="H130" s="176"/>
      <c r="I130" s="67"/>
      <c r="J130" s="67"/>
      <c r="K130" s="76"/>
      <c r="L130" s="75"/>
      <c r="M130" s="187"/>
      <c r="N130" s="77"/>
      <c r="O130" s="78"/>
      <c r="P130" s="75"/>
    </row>
    <row r="131" spans="1:16" ht="3" customHeight="1">
      <c r="A131" s="163"/>
      <c r="B131" s="166"/>
      <c r="C131" s="169"/>
      <c r="D131" s="169"/>
      <c r="E131" s="172"/>
      <c r="F131" s="173"/>
      <c r="G131" s="174"/>
      <c r="H131" s="177"/>
      <c r="I131" s="67"/>
      <c r="J131" s="67"/>
      <c r="K131" s="76"/>
      <c r="L131" s="75"/>
      <c r="M131" s="74"/>
      <c r="N131" s="78"/>
      <c r="O131" s="78"/>
      <c r="P131" s="75"/>
    </row>
    <row r="132" spans="1:16" ht="3" customHeight="1">
      <c r="A132" s="163">
        <v>26</v>
      </c>
      <c r="B132" s="164" t="e">
        <f>Entries!$I$32</f>
        <v>#N/A</v>
      </c>
      <c r="C132" s="167" t="e">
        <f>Entries!$J$32</f>
        <v>#N/A</v>
      </c>
      <c r="D132" s="167" t="e">
        <f>Entries!$K$32</f>
        <v>#N/A</v>
      </c>
      <c r="E132" s="170" t="e">
        <f>Entries!$L$32</f>
        <v>#N/A</v>
      </c>
      <c r="F132" s="173"/>
      <c r="G132" s="178"/>
      <c r="H132" s="180"/>
      <c r="I132" s="70"/>
      <c r="J132" s="68"/>
      <c r="K132" s="76"/>
      <c r="L132" s="75"/>
      <c r="M132" s="74"/>
      <c r="N132" s="78"/>
      <c r="O132" s="78"/>
      <c r="P132" s="75"/>
    </row>
    <row r="133" spans="1:16" ht="3" customHeight="1">
      <c r="A133" s="163"/>
      <c r="B133" s="165"/>
      <c r="C133" s="168"/>
      <c r="D133" s="168"/>
      <c r="E133" s="171"/>
      <c r="F133" s="173"/>
      <c r="G133" s="179"/>
      <c r="H133" s="181"/>
      <c r="I133" s="188">
        <f>IF(H128=H138,"",IF(H128="For",G138,IF(H138="For",G128,IF(H128&gt;H138,G128,G138))))</f>
      </c>
      <c r="J133" s="175"/>
      <c r="K133" s="76"/>
      <c r="L133" s="75"/>
      <c r="M133" s="74"/>
      <c r="N133" s="78"/>
      <c r="O133" s="78"/>
      <c r="P133" s="75"/>
    </row>
    <row r="134" spans="1:16" ht="3" customHeight="1">
      <c r="A134" s="163"/>
      <c r="B134" s="165"/>
      <c r="C134" s="168"/>
      <c r="D134" s="168"/>
      <c r="E134" s="171"/>
      <c r="F134" s="173"/>
      <c r="G134" s="179"/>
      <c r="H134" s="181"/>
      <c r="I134" s="188"/>
      <c r="J134" s="176"/>
      <c r="K134" s="76"/>
      <c r="L134" s="75"/>
      <c r="M134" s="74"/>
      <c r="N134" s="78"/>
      <c r="O134" s="78"/>
      <c r="P134" s="75"/>
    </row>
    <row r="135" spans="1:16" ht="3" customHeight="1">
      <c r="A135" s="163"/>
      <c r="B135" s="166"/>
      <c r="C135" s="169"/>
      <c r="D135" s="169"/>
      <c r="E135" s="172"/>
      <c r="F135" s="173"/>
      <c r="G135" s="179"/>
      <c r="H135" s="181"/>
      <c r="I135" s="188"/>
      <c r="J135" s="176"/>
      <c r="K135" s="76"/>
      <c r="L135" s="75"/>
      <c r="M135" s="74"/>
      <c r="N135" s="78"/>
      <c r="O135" s="78"/>
      <c r="P135" s="75"/>
    </row>
    <row r="136" spans="2:16" ht="4.5" customHeight="1">
      <c r="B136" s="67"/>
      <c r="C136" s="67"/>
      <c r="D136" s="67"/>
      <c r="E136" s="67"/>
      <c r="F136" s="67"/>
      <c r="G136" s="67"/>
      <c r="H136" s="67"/>
      <c r="I136" s="189"/>
      <c r="J136" s="177"/>
      <c r="K136" s="76"/>
      <c r="L136" s="75"/>
      <c r="M136" s="74"/>
      <c r="N136" s="78"/>
      <c r="O136" s="78"/>
      <c r="P136" s="75"/>
    </row>
    <row r="137" spans="2:16" ht="4.5" customHeight="1">
      <c r="B137" s="67"/>
      <c r="C137" s="67"/>
      <c r="D137" s="67"/>
      <c r="E137" s="67"/>
      <c r="F137" s="67"/>
      <c r="G137" s="67"/>
      <c r="H137" s="67"/>
      <c r="I137" s="178"/>
      <c r="J137" s="69"/>
      <c r="K137" s="74"/>
      <c r="L137" s="75"/>
      <c r="M137" s="74"/>
      <c r="N137" s="78"/>
      <c r="O137" s="78"/>
      <c r="P137" s="75"/>
    </row>
    <row r="138" spans="1:16" ht="3" customHeight="1">
      <c r="A138" s="163">
        <v>27</v>
      </c>
      <c r="B138" s="164" t="e">
        <f>Entries!$I$95</f>
        <v>#N/A</v>
      </c>
      <c r="C138" s="167" t="e">
        <f>Entries!$J$33</f>
        <v>#N/A</v>
      </c>
      <c r="D138" s="167" t="e">
        <f>Entries!$K$33</f>
        <v>#N/A</v>
      </c>
      <c r="E138" s="170" t="e">
        <f>Entries!$L$95</f>
        <v>#N/A</v>
      </c>
      <c r="F138" s="173"/>
      <c r="G138" s="174" t="e">
        <f>IF(E138="Bye",E142,IF(F138=F142,"",IF(F138="For",E142,IF(F142="For",E138,IF(F138&gt;F142,E138,E142)))))</f>
        <v>#N/A</v>
      </c>
      <c r="H138" s="175"/>
      <c r="I138" s="179"/>
      <c r="J138" s="69"/>
      <c r="K138" s="74"/>
      <c r="L138" s="75"/>
      <c r="M138" s="74"/>
      <c r="N138" s="78"/>
      <c r="O138" s="78"/>
      <c r="P138" s="75"/>
    </row>
    <row r="139" spans="1:16" ht="3" customHeight="1">
      <c r="A139" s="163"/>
      <c r="B139" s="165"/>
      <c r="C139" s="168"/>
      <c r="D139" s="168"/>
      <c r="E139" s="171"/>
      <c r="F139" s="173"/>
      <c r="G139" s="174"/>
      <c r="H139" s="176"/>
      <c r="I139" s="179"/>
      <c r="J139" s="69"/>
      <c r="K139" s="74"/>
      <c r="L139" s="75"/>
      <c r="M139" s="74"/>
      <c r="N139" s="78"/>
      <c r="O139" s="78"/>
      <c r="P139" s="75"/>
    </row>
    <row r="140" spans="1:16" ht="3" customHeight="1">
      <c r="A140" s="163"/>
      <c r="B140" s="165"/>
      <c r="C140" s="168"/>
      <c r="D140" s="168"/>
      <c r="E140" s="171"/>
      <c r="F140" s="173"/>
      <c r="G140" s="174"/>
      <c r="H140" s="176"/>
      <c r="I140" s="179"/>
      <c r="J140" s="69"/>
      <c r="K140" s="74"/>
      <c r="L140" s="75"/>
      <c r="M140" s="74"/>
      <c r="N140" s="78"/>
      <c r="O140" s="78"/>
      <c r="P140" s="75"/>
    </row>
    <row r="141" spans="1:16" ht="3" customHeight="1">
      <c r="A141" s="163"/>
      <c r="B141" s="166"/>
      <c r="C141" s="169"/>
      <c r="D141" s="169"/>
      <c r="E141" s="172"/>
      <c r="F141" s="173"/>
      <c r="G141" s="174"/>
      <c r="H141" s="177"/>
      <c r="I141" s="70"/>
      <c r="J141" s="71"/>
      <c r="K141" s="74"/>
      <c r="L141" s="75"/>
      <c r="M141" s="74"/>
      <c r="N141" s="78"/>
      <c r="O141" s="78"/>
      <c r="P141" s="75"/>
    </row>
    <row r="142" spans="1:16" ht="3" customHeight="1">
      <c r="A142" s="163">
        <v>28</v>
      </c>
      <c r="B142" s="164" t="e">
        <f>Entries!$I$96</f>
        <v>#N/A</v>
      </c>
      <c r="C142" s="167" t="e">
        <f>Entries!$J$34</f>
        <v>#N/A</v>
      </c>
      <c r="D142" s="167" t="e">
        <f>Entries!$K$34</f>
        <v>#N/A</v>
      </c>
      <c r="E142" s="170" t="e">
        <f>Entries!$L$96</f>
        <v>#N/A</v>
      </c>
      <c r="F142" s="173"/>
      <c r="G142" s="178"/>
      <c r="H142" s="69"/>
      <c r="I142" s="67"/>
      <c r="J142" s="67"/>
      <c r="K142" s="74"/>
      <c r="L142" s="79"/>
      <c r="M142" s="74"/>
      <c r="N142" s="78"/>
      <c r="O142" s="78"/>
      <c r="P142" s="75"/>
    </row>
    <row r="143" spans="1:16" ht="3" customHeight="1">
      <c r="A143" s="163"/>
      <c r="B143" s="165"/>
      <c r="C143" s="168"/>
      <c r="D143" s="168"/>
      <c r="E143" s="171"/>
      <c r="F143" s="173"/>
      <c r="G143" s="179"/>
      <c r="H143" s="69"/>
      <c r="I143" s="67"/>
      <c r="J143" s="67"/>
      <c r="K143" s="183">
        <f>IF(J133=J153,"",IF(J133="For",I153,IF(J153="For",I133,IF(J133&gt;J153,I133,I153))))</f>
      </c>
      <c r="L143" s="190"/>
      <c r="M143" s="74"/>
      <c r="N143" s="78"/>
      <c r="O143" s="78"/>
      <c r="P143" s="75"/>
    </row>
    <row r="144" spans="1:16" ht="3" customHeight="1">
      <c r="A144" s="163"/>
      <c r="B144" s="165"/>
      <c r="C144" s="168"/>
      <c r="D144" s="168"/>
      <c r="E144" s="171"/>
      <c r="F144" s="173"/>
      <c r="G144" s="179"/>
      <c r="H144" s="69"/>
      <c r="I144" s="67"/>
      <c r="J144" s="67"/>
      <c r="K144" s="184"/>
      <c r="L144" s="191"/>
      <c r="M144" s="74"/>
      <c r="N144" s="78"/>
      <c r="O144" s="78"/>
      <c r="P144" s="75"/>
    </row>
    <row r="145" spans="1:16" ht="3" customHeight="1">
      <c r="A145" s="163"/>
      <c r="B145" s="166"/>
      <c r="C145" s="169"/>
      <c r="D145" s="169"/>
      <c r="E145" s="172"/>
      <c r="F145" s="173"/>
      <c r="G145" s="179"/>
      <c r="H145" s="69"/>
      <c r="I145" s="67"/>
      <c r="J145" s="67"/>
      <c r="K145" s="184"/>
      <c r="L145" s="191"/>
      <c r="M145" s="74"/>
      <c r="N145" s="78"/>
      <c r="O145" s="78"/>
      <c r="P145" s="75"/>
    </row>
    <row r="146" spans="2:16" ht="4.5" customHeight="1">
      <c r="B146" s="67"/>
      <c r="C146" s="67"/>
      <c r="D146" s="67"/>
      <c r="E146" s="67"/>
      <c r="F146" s="67"/>
      <c r="G146" s="67"/>
      <c r="H146" s="67"/>
      <c r="I146" s="67"/>
      <c r="J146" s="67"/>
      <c r="K146" s="184"/>
      <c r="L146" s="192"/>
      <c r="M146" s="74"/>
      <c r="N146" s="78"/>
      <c r="O146" s="78"/>
      <c r="P146" s="75"/>
    </row>
    <row r="147" spans="2:16" ht="4.5" customHeight="1">
      <c r="B147" s="67"/>
      <c r="C147" s="67"/>
      <c r="D147" s="67"/>
      <c r="E147" s="67"/>
      <c r="F147" s="67"/>
      <c r="G147" s="67"/>
      <c r="H147" s="67"/>
      <c r="I147" s="67"/>
      <c r="J147" s="67"/>
      <c r="K147" s="186"/>
      <c r="L147" s="77"/>
      <c r="M147" s="76"/>
      <c r="N147" s="76"/>
      <c r="O147" s="78"/>
      <c r="P147" s="75"/>
    </row>
    <row r="148" spans="1:16" ht="3" customHeight="1">
      <c r="A148" s="163">
        <v>29</v>
      </c>
      <c r="B148" s="164" t="e">
        <f>Entries!$I$35</f>
        <v>#N/A</v>
      </c>
      <c r="C148" s="167" t="e">
        <f>Entries!$J$35</f>
        <v>#N/A</v>
      </c>
      <c r="D148" s="167" t="e">
        <f>Entries!$K$35</f>
        <v>#N/A</v>
      </c>
      <c r="E148" s="170" t="e">
        <f>Entries!$L$35</f>
        <v>#N/A</v>
      </c>
      <c r="F148" s="173"/>
      <c r="G148" s="174" t="e">
        <f>IF(E148="Bye",E152,IF(F148=F152,"",IF(F148="For",E152,IF(F152="For",E148,IF(F148&gt;F152,E148,E152)))))</f>
        <v>#N/A</v>
      </c>
      <c r="H148" s="175"/>
      <c r="I148" s="73"/>
      <c r="J148" s="73"/>
      <c r="K148" s="186"/>
      <c r="L148" s="77"/>
      <c r="M148" s="76"/>
      <c r="N148" s="76"/>
      <c r="O148" s="78"/>
      <c r="P148" s="75"/>
    </row>
    <row r="149" spans="1:16" ht="3" customHeight="1">
      <c r="A149" s="163"/>
      <c r="B149" s="165"/>
      <c r="C149" s="168"/>
      <c r="D149" s="168"/>
      <c r="E149" s="171"/>
      <c r="F149" s="173"/>
      <c r="G149" s="174"/>
      <c r="H149" s="176"/>
      <c r="I149" s="73"/>
      <c r="J149" s="73"/>
      <c r="K149" s="186"/>
      <c r="L149" s="77"/>
      <c r="M149" s="76"/>
      <c r="N149" s="76"/>
      <c r="O149" s="78"/>
      <c r="P149" s="75"/>
    </row>
    <row r="150" spans="1:16" ht="3" customHeight="1">
      <c r="A150" s="163"/>
      <c r="B150" s="165"/>
      <c r="C150" s="168"/>
      <c r="D150" s="168"/>
      <c r="E150" s="171"/>
      <c r="F150" s="173"/>
      <c r="G150" s="174"/>
      <c r="H150" s="176"/>
      <c r="I150" s="73"/>
      <c r="J150" s="73"/>
      <c r="K150" s="187"/>
      <c r="L150" s="77"/>
      <c r="M150" s="76"/>
      <c r="N150" s="76"/>
      <c r="O150" s="78"/>
      <c r="P150" s="75"/>
    </row>
    <row r="151" spans="1:16" ht="3" customHeight="1">
      <c r="A151" s="163"/>
      <c r="B151" s="166"/>
      <c r="C151" s="169"/>
      <c r="D151" s="169"/>
      <c r="E151" s="172"/>
      <c r="F151" s="173"/>
      <c r="G151" s="174"/>
      <c r="H151" s="177"/>
      <c r="I151" s="73"/>
      <c r="J151" s="73"/>
      <c r="K151" s="74"/>
      <c r="L151" s="78"/>
      <c r="M151" s="76"/>
      <c r="N151" s="76"/>
      <c r="O151" s="78"/>
      <c r="P151" s="75"/>
    </row>
    <row r="152" spans="1:16" ht="3" customHeight="1">
      <c r="A152" s="163">
        <v>30</v>
      </c>
      <c r="B152" s="164" t="e">
        <f>Entries!$I$36</f>
        <v>#N/A</v>
      </c>
      <c r="C152" s="167" t="e">
        <f>Entries!$J$36</f>
        <v>#N/A</v>
      </c>
      <c r="D152" s="167" t="e">
        <f>Entries!$K$36</f>
        <v>#N/A</v>
      </c>
      <c r="E152" s="170" t="e">
        <f>Entries!$L$36</f>
        <v>#N/A</v>
      </c>
      <c r="F152" s="173"/>
      <c r="G152" s="178"/>
      <c r="H152" s="180"/>
      <c r="I152" s="70"/>
      <c r="J152" s="68"/>
      <c r="K152" s="74"/>
      <c r="L152" s="78"/>
      <c r="M152" s="76"/>
      <c r="N152" s="76"/>
      <c r="O152" s="78"/>
      <c r="P152" s="75"/>
    </row>
    <row r="153" spans="1:16" ht="3" customHeight="1">
      <c r="A153" s="163"/>
      <c r="B153" s="165"/>
      <c r="C153" s="168"/>
      <c r="D153" s="168"/>
      <c r="E153" s="171"/>
      <c r="F153" s="173"/>
      <c r="G153" s="179"/>
      <c r="H153" s="181"/>
      <c r="I153" s="174">
        <f>IF(H148=H158,"",IF(H148="For",G158,IF(H158="For",G148,IF(H148&gt;H158,G148,G158))))</f>
      </c>
      <c r="J153" s="175"/>
      <c r="K153" s="74"/>
      <c r="L153" s="78"/>
      <c r="M153" s="76"/>
      <c r="N153" s="76"/>
      <c r="O153" s="78"/>
      <c r="P153" s="75"/>
    </row>
    <row r="154" spans="1:16" ht="3" customHeight="1">
      <c r="A154" s="163"/>
      <c r="B154" s="165"/>
      <c r="C154" s="168"/>
      <c r="D154" s="168"/>
      <c r="E154" s="171"/>
      <c r="F154" s="173"/>
      <c r="G154" s="179"/>
      <c r="H154" s="181"/>
      <c r="I154" s="174"/>
      <c r="J154" s="176"/>
      <c r="K154" s="74"/>
      <c r="L154" s="78"/>
      <c r="M154" s="76"/>
      <c r="N154" s="76"/>
      <c r="O154" s="78"/>
      <c r="P154" s="75"/>
    </row>
    <row r="155" spans="1:16" ht="3" customHeight="1">
      <c r="A155" s="163"/>
      <c r="B155" s="166"/>
      <c r="C155" s="169"/>
      <c r="D155" s="169"/>
      <c r="E155" s="172"/>
      <c r="F155" s="173"/>
      <c r="G155" s="179"/>
      <c r="H155" s="181"/>
      <c r="I155" s="174"/>
      <c r="J155" s="176"/>
      <c r="K155" s="74"/>
      <c r="L155" s="78"/>
      <c r="M155" s="76"/>
      <c r="N155" s="76"/>
      <c r="O155" s="78"/>
      <c r="P155" s="75"/>
    </row>
    <row r="156" spans="2:16" ht="4.5" customHeight="1">
      <c r="B156" s="67"/>
      <c r="C156" s="67"/>
      <c r="D156" s="67"/>
      <c r="E156" s="67"/>
      <c r="F156" s="67"/>
      <c r="G156" s="67"/>
      <c r="H156" s="67"/>
      <c r="I156" s="174"/>
      <c r="J156" s="177"/>
      <c r="K156" s="74"/>
      <c r="L156" s="78"/>
      <c r="M156" s="76"/>
      <c r="N156" s="76"/>
      <c r="O156" s="78"/>
      <c r="P156" s="75"/>
    </row>
    <row r="157" spans="2:16" ht="4.5" customHeight="1">
      <c r="B157" s="67"/>
      <c r="C157" s="67"/>
      <c r="D157" s="67"/>
      <c r="E157" s="67"/>
      <c r="F157" s="67"/>
      <c r="G157" s="67"/>
      <c r="H157" s="67"/>
      <c r="I157" s="178"/>
      <c r="J157" s="69"/>
      <c r="K157" s="76"/>
      <c r="L157" s="76"/>
      <c r="M157" s="76"/>
      <c r="N157" s="76"/>
      <c r="O157" s="78"/>
      <c r="P157" s="75"/>
    </row>
    <row r="158" spans="1:16" ht="3" customHeight="1">
      <c r="A158" s="163">
        <v>31</v>
      </c>
      <c r="B158" s="164" t="e">
        <f>Entries!$I$99</f>
        <v>#N/A</v>
      </c>
      <c r="C158" s="167" t="e">
        <f>Entries!$J$37</f>
        <v>#N/A</v>
      </c>
      <c r="D158" s="167" t="e">
        <f>Entries!$K$37</f>
        <v>#N/A</v>
      </c>
      <c r="E158" s="170" t="e">
        <f>Entries!$L$99</f>
        <v>#N/A</v>
      </c>
      <c r="F158" s="173"/>
      <c r="G158" s="174" t="e">
        <f>IF(E158="Bye",E162,IF(F158=F162,"",IF(F158="For",E162,IF(F162="For",E158,IF(F158&gt;F162,E158,E162)))))</f>
        <v>#N/A</v>
      </c>
      <c r="H158" s="175"/>
      <c r="I158" s="179"/>
      <c r="J158" s="69"/>
      <c r="K158" s="76"/>
      <c r="L158" s="76"/>
      <c r="M158" s="76"/>
      <c r="N158" s="76"/>
      <c r="O158" s="78"/>
      <c r="P158" s="75"/>
    </row>
    <row r="159" spans="1:16" ht="3" customHeight="1">
      <c r="A159" s="163"/>
      <c r="B159" s="165"/>
      <c r="C159" s="168"/>
      <c r="D159" s="168"/>
      <c r="E159" s="171"/>
      <c r="F159" s="173"/>
      <c r="G159" s="174"/>
      <c r="H159" s="176"/>
      <c r="I159" s="179"/>
      <c r="J159" s="69"/>
      <c r="K159" s="76"/>
      <c r="L159" s="76"/>
      <c r="M159" s="76"/>
      <c r="N159" s="76"/>
      <c r="O159" s="78"/>
      <c r="P159" s="75"/>
    </row>
    <row r="160" spans="1:16" ht="3" customHeight="1">
      <c r="A160" s="163"/>
      <c r="B160" s="165"/>
      <c r="C160" s="168"/>
      <c r="D160" s="168"/>
      <c r="E160" s="171"/>
      <c r="F160" s="173"/>
      <c r="G160" s="174"/>
      <c r="H160" s="176"/>
      <c r="I160" s="179"/>
      <c r="J160" s="69"/>
      <c r="K160" s="76"/>
      <c r="L160" s="76"/>
      <c r="M160" s="76"/>
      <c r="N160" s="76"/>
      <c r="O160" s="78"/>
      <c r="P160" s="75"/>
    </row>
    <row r="161" spans="1:18" ht="3" customHeight="1">
      <c r="A161" s="163"/>
      <c r="B161" s="166"/>
      <c r="C161" s="169"/>
      <c r="D161" s="169"/>
      <c r="E161" s="172"/>
      <c r="F161" s="173"/>
      <c r="G161" s="174"/>
      <c r="H161" s="177"/>
      <c r="I161" s="70"/>
      <c r="J161" s="68"/>
      <c r="K161" s="76"/>
      <c r="L161" s="76"/>
      <c r="M161" s="76"/>
      <c r="N161" s="76"/>
      <c r="O161" s="78"/>
      <c r="P161" s="75"/>
      <c r="Q161" s="193">
        <f>IF(P83=P243,"",IF(P83="For",O243,IF(P243="For",O83,IF(P83&gt;P243,O83,O243))))</f>
      </c>
      <c r="R161" s="190"/>
    </row>
    <row r="162" spans="1:18" ht="3" customHeight="1">
      <c r="A162" s="163">
        <v>32</v>
      </c>
      <c r="B162" s="164" t="e">
        <f>Entries!$I$100</f>
        <v>#N/A</v>
      </c>
      <c r="C162" s="167" t="e">
        <f>Entries!$J$38</f>
        <v>#N/A</v>
      </c>
      <c r="D162" s="167" t="e">
        <f>Entries!$K$38</f>
        <v>#N/A</v>
      </c>
      <c r="E162" s="170" t="e">
        <f>Entries!$L$100</f>
        <v>#N/A</v>
      </c>
      <c r="F162" s="173"/>
      <c r="G162" s="178"/>
      <c r="H162" s="69"/>
      <c r="I162" s="67"/>
      <c r="J162" s="67"/>
      <c r="K162" s="76"/>
      <c r="L162" s="76"/>
      <c r="M162" s="76"/>
      <c r="N162" s="76"/>
      <c r="O162" s="78"/>
      <c r="P162" s="75"/>
      <c r="Q162" s="193"/>
      <c r="R162" s="191"/>
    </row>
    <row r="163" spans="1:18" ht="3" customHeight="1">
      <c r="A163" s="163"/>
      <c r="B163" s="165"/>
      <c r="C163" s="168"/>
      <c r="D163" s="168"/>
      <c r="E163" s="171"/>
      <c r="F163" s="173"/>
      <c r="G163" s="179"/>
      <c r="H163" s="69"/>
      <c r="I163" s="67"/>
      <c r="J163" s="67"/>
      <c r="K163" s="76"/>
      <c r="L163" s="76"/>
      <c r="M163" s="76"/>
      <c r="N163" s="76"/>
      <c r="O163" s="81"/>
      <c r="P163" s="82"/>
      <c r="Q163" s="193"/>
      <c r="R163" s="191"/>
    </row>
    <row r="164" spans="1:18" ht="3" customHeight="1">
      <c r="A164" s="163"/>
      <c r="B164" s="165"/>
      <c r="C164" s="168"/>
      <c r="D164" s="168"/>
      <c r="E164" s="171"/>
      <c r="F164" s="173"/>
      <c r="G164" s="179"/>
      <c r="H164" s="69"/>
      <c r="I164" s="67"/>
      <c r="J164" s="67"/>
      <c r="K164" s="76"/>
      <c r="L164" s="76"/>
      <c r="M164" s="76"/>
      <c r="N164" s="76"/>
      <c r="O164" s="81"/>
      <c r="P164" s="82"/>
      <c r="Q164" s="194"/>
      <c r="R164" s="192"/>
    </row>
    <row r="165" spans="1:18" ht="3" customHeight="1">
      <c r="A165" s="163"/>
      <c r="B165" s="166"/>
      <c r="C165" s="169"/>
      <c r="D165" s="169"/>
      <c r="E165" s="172"/>
      <c r="F165" s="173"/>
      <c r="G165" s="179"/>
      <c r="H165" s="69"/>
      <c r="I165" s="67"/>
      <c r="J165" s="67"/>
      <c r="K165" s="76"/>
      <c r="L165" s="76"/>
      <c r="M165" s="76"/>
      <c r="N165" s="76"/>
      <c r="O165" s="81"/>
      <c r="P165" s="82"/>
      <c r="Q165" s="248"/>
      <c r="R165" s="83"/>
    </row>
    <row r="166" spans="2:18" ht="4.5" customHeight="1">
      <c r="B166" s="67"/>
      <c r="C166" s="67"/>
      <c r="D166" s="67"/>
      <c r="E166" s="67"/>
      <c r="F166" s="67"/>
      <c r="G166" s="67"/>
      <c r="H166" s="67"/>
      <c r="I166" s="67"/>
      <c r="J166" s="67"/>
      <c r="K166" s="76"/>
      <c r="L166" s="76"/>
      <c r="M166" s="76"/>
      <c r="N166" s="76"/>
      <c r="O166" s="81"/>
      <c r="P166" s="82"/>
      <c r="Q166" s="249"/>
      <c r="R166" s="85"/>
    </row>
    <row r="167" spans="1:18" ht="4.5" customHeight="1">
      <c r="A167" s="84"/>
      <c r="B167" s="67"/>
      <c r="C167" s="67"/>
      <c r="D167" s="67"/>
      <c r="E167" s="67"/>
      <c r="F167" s="67"/>
      <c r="G167" s="68"/>
      <c r="H167" s="67"/>
      <c r="I167" s="68"/>
      <c r="J167" s="67"/>
      <c r="K167" s="78"/>
      <c r="L167" s="78"/>
      <c r="M167" s="78"/>
      <c r="N167" s="78"/>
      <c r="O167" s="81"/>
      <c r="P167" s="82"/>
      <c r="Q167" s="84"/>
      <c r="R167" s="85"/>
    </row>
    <row r="168" spans="1:18" ht="3" customHeight="1">
      <c r="A168" s="163">
        <v>33</v>
      </c>
      <c r="B168" s="164" t="e">
        <f>Entries!$I$39</f>
        <v>#N/A</v>
      </c>
      <c r="C168" s="167" t="e">
        <f>Entries!$J$39</f>
        <v>#N/A</v>
      </c>
      <c r="D168" s="167" t="e">
        <f>Entries!$K$39</f>
        <v>#N/A</v>
      </c>
      <c r="E168" s="170" t="e">
        <f>Entries!$L$39</f>
        <v>#N/A</v>
      </c>
      <c r="F168" s="173"/>
      <c r="G168" s="174" t="e">
        <f>IF(E168="Bye",E172,IF(F168=F172,"",IF(F168="For",E172,IF(F172="For",E168,IF(F168&gt;F172,E168,E172)))))</f>
        <v>#N/A</v>
      </c>
      <c r="H168" s="175"/>
      <c r="I168" s="67"/>
      <c r="J168" s="67"/>
      <c r="K168" s="76"/>
      <c r="L168" s="76"/>
      <c r="M168" s="76"/>
      <c r="N168" s="76"/>
      <c r="O168" s="81"/>
      <c r="P168" s="82"/>
      <c r="Q168" s="84"/>
      <c r="R168" s="85"/>
    </row>
    <row r="169" spans="1:18" ht="3" customHeight="1">
      <c r="A169" s="163"/>
      <c r="B169" s="165"/>
      <c r="C169" s="168"/>
      <c r="D169" s="168"/>
      <c r="E169" s="171"/>
      <c r="F169" s="173"/>
      <c r="G169" s="174"/>
      <c r="H169" s="176"/>
      <c r="I169" s="67"/>
      <c r="J169" s="67"/>
      <c r="K169" s="76"/>
      <c r="L169" s="76"/>
      <c r="M169" s="76"/>
      <c r="N169" s="76"/>
      <c r="O169" s="81"/>
      <c r="P169" s="82"/>
      <c r="Q169" s="84"/>
      <c r="R169" s="85"/>
    </row>
    <row r="170" spans="1:18" ht="3" customHeight="1">
      <c r="A170" s="163"/>
      <c r="B170" s="165"/>
      <c r="C170" s="168"/>
      <c r="D170" s="168"/>
      <c r="E170" s="171"/>
      <c r="F170" s="173"/>
      <c r="G170" s="174"/>
      <c r="H170" s="176"/>
      <c r="I170" s="67"/>
      <c r="J170" s="67"/>
      <c r="K170" s="76"/>
      <c r="L170" s="76"/>
      <c r="M170" s="76"/>
      <c r="N170" s="76"/>
      <c r="O170" s="81"/>
      <c r="P170" s="82"/>
      <c r="Q170" s="84"/>
      <c r="R170" s="85"/>
    </row>
    <row r="171" spans="1:18" ht="3" customHeight="1">
      <c r="A171" s="163"/>
      <c r="B171" s="166"/>
      <c r="C171" s="169"/>
      <c r="D171" s="169"/>
      <c r="E171" s="172"/>
      <c r="F171" s="173"/>
      <c r="G171" s="174"/>
      <c r="H171" s="177"/>
      <c r="I171" s="67"/>
      <c r="J171" s="67"/>
      <c r="K171" s="76"/>
      <c r="L171" s="76"/>
      <c r="M171" s="76"/>
      <c r="N171" s="76"/>
      <c r="O171" s="78"/>
      <c r="P171" s="75"/>
      <c r="Q171" s="84"/>
      <c r="R171" s="85"/>
    </row>
    <row r="172" spans="1:18" ht="3" customHeight="1">
      <c r="A172" s="163">
        <v>34</v>
      </c>
      <c r="B172" s="164" t="e">
        <f>Entries!$I$40</f>
        <v>#N/A</v>
      </c>
      <c r="C172" s="167" t="e">
        <f>Entries!$J$40</f>
        <v>#N/A</v>
      </c>
      <c r="D172" s="167" t="e">
        <f>Entries!$K$40</f>
        <v>#N/A</v>
      </c>
      <c r="E172" s="170" t="e">
        <f>Entries!$L$40</f>
        <v>#N/A</v>
      </c>
      <c r="F172" s="173"/>
      <c r="G172" s="178"/>
      <c r="H172" s="180"/>
      <c r="I172" s="70"/>
      <c r="J172" s="68"/>
      <c r="K172" s="76"/>
      <c r="L172" s="76"/>
      <c r="M172" s="76"/>
      <c r="N172" s="76"/>
      <c r="O172" s="78"/>
      <c r="P172" s="75"/>
      <c r="Q172" s="84"/>
      <c r="R172" s="85"/>
    </row>
    <row r="173" spans="1:18" ht="3" customHeight="1">
      <c r="A173" s="163"/>
      <c r="B173" s="165"/>
      <c r="C173" s="168"/>
      <c r="D173" s="168"/>
      <c r="E173" s="171"/>
      <c r="F173" s="173"/>
      <c r="G173" s="179"/>
      <c r="H173" s="181"/>
      <c r="I173" s="188">
        <f>IF(H168=H178,"",IF(H168="For",G178,IF(H178="For",G168,IF(H168&gt;H178,G168,G178))))</f>
      </c>
      <c r="J173" s="175"/>
      <c r="K173" s="76"/>
      <c r="L173" s="76"/>
      <c r="M173" s="76"/>
      <c r="N173" s="76"/>
      <c r="O173" s="78"/>
      <c r="P173" s="75"/>
      <c r="Q173" s="84"/>
      <c r="R173" s="85"/>
    </row>
    <row r="174" spans="1:18" ht="3" customHeight="1">
      <c r="A174" s="163"/>
      <c r="B174" s="165"/>
      <c r="C174" s="168"/>
      <c r="D174" s="168"/>
      <c r="E174" s="171"/>
      <c r="F174" s="173"/>
      <c r="G174" s="179"/>
      <c r="H174" s="181"/>
      <c r="I174" s="188"/>
      <c r="J174" s="176"/>
      <c r="K174" s="76"/>
      <c r="L174" s="76"/>
      <c r="M174" s="76"/>
      <c r="N174" s="76"/>
      <c r="O174" s="78"/>
      <c r="P174" s="75"/>
      <c r="Q174" s="84"/>
      <c r="R174" s="85"/>
    </row>
    <row r="175" spans="1:18" ht="3" customHeight="1">
      <c r="A175" s="163"/>
      <c r="B175" s="166"/>
      <c r="C175" s="169"/>
      <c r="D175" s="169"/>
      <c r="E175" s="172"/>
      <c r="F175" s="173"/>
      <c r="G175" s="179"/>
      <c r="H175" s="181"/>
      <c r="I175" s="188"/>
      <c r="J175" s="176"/>
      <c r="K175" s="76"/>
      <c r="L175" s="76"/>
      <c r="M175" s="76"/>
      <c r="N175" s="76"/>
      <c r="O175" s="78"/>
      <c r="P175" s="75"/>
      <c r="Q175" s="84"/>
      <c r="R175" s="85"/>
    </row>
    <row r="176" spans="2:18" ht="4.5" customHeight="1">
      <c r="B176" s="67"/>
      <c r="C176" s="67"/>
      <c r="D176" s="67"/>
      <c r="E176" s="67"/>
      <c r="F176" s="67"/>
      <c r="G176" s="67"/>
      <c r="H176" s="67"/>
      <c r="I176" s="189"/>
      <c r="J176" s="177"/>
      <c r="K176" s="76"/>
      <c r="L176" s="76"/>
      <c r="M176" s="76"/>
      <c r="N176" s="76"/>
      <c r="O176" s="78"/>
      <c r="P176" s="75"/>
      <c r="Q176" s="84"/>
      <c r="R176" s="85"/>
    </row>
    <row r="177" spans="2:18" ht="4.5" customHeight="1">
      <c r="B177" s="67"/>
      <c r="C177" s="67"/>
      <c r="D177" s="67"/>
      <c r="E177" s="67"/>
      <c r="F177" s="67"/>
      <c r="G177" s="67"/>
      <c r="H177" s="67"/>
      <c r="I177" s="178"/>
      <c r="J177" s="69"/>
      <c r="K177" s="74"/>
      <c r="L177" s="78"/>
      <c r="M177" s="76"/>
      <c r="N177" s="76"/>
      <c r="O177" s="78"/>
      <c r="P177" s="75"/>
      <c r="Q177" s="84"/>
      <c r="R177" s="85"/>
    </row>
    <row r="178" spans="1:18" ht="3" customHeight="1">
      <c r="A178" s="163">
        <v>35</v>
      </c>
      <c r="B178" s="164" t="e">
        <f>Entries!$I$103</f>
        <v>#N/A</v>
      </c>
      <c r="C178" s="167" t="e">
        <f>Entries!$J$41</f>
        <v>#N/A</v>
      </c>
      <c r="D178" s="167" t="e">
        <f>Entries!$K$41</f>
        <v>#N/A</v>
      </c>
      <c r="E178" s="170" t="e">
        <f>Entries!$L$103</f>
        <v>#N/A</v>
      </c>
      <c r="F178" s="173"/>
      <c r="G178" s="174" t="e">
        <f>IF(E178="Bye",E182,IF(F178=F182,"",IF(F178="For",E182,IF(F182="For",E178,IF(F178&gt;F182,E178,E182)))))</f>
        <v>#N/A</v>
      </c>
      <c r="H178" s="175"/>
      <c r="I178" s="179"/>
      <c r="J178" s="69"/>
      <c r="K178" s="74"/>
      <c r="L178" s="78"/>
      <c r="M178" s="76"/>
      <c r="N178" s="76"/>
      <c r="O178" s="78"/>
      <c r="P178" s="75"/>
      <c r="Q178" s="84"/>
      <c r="R178" s="85"/>
    </row>
    <row r="179" spans="1:18" ht="3" customHeight="1">
      <c r="A179" s="163"/>
      <c r="B179" s="165"/>
      <c r="C179" s="168"/>
      <c r="D179" s="168"/>
      <c r="E179" s="171"/>
      <c r="F179" s="173"/>
      <c r="G179" s="174"/>
      <c r="H179" s="176"/>
      <c r="I179" s="179"/>
      <c r="J179" s="69"/>
      <c r="K179" s="74"/>
      <c r="L179" s="78"/>
      <c r="M179" s="76"/>
      <c r="N179" s="76"/>
      <c r="O179" s="78"/>
      <c r="P179" s="75"/>
      <c r="Q179" s="84"/>
      <c r="R179" s="85"/>
    </row>
    <row r="180" spans="1:18" ht="3" customHeight="1">
      <c r="A180" s="163"/>
      <c r="B180" s="165"/>
      <c r="C180" s="168"/>
      <c r="D180" s="168"/>
      <c r="E180" s="171"/>
      <c r="F180" s="173"/>
      <c r="G180" s="174"/>
      <c r="H180" s="176"/>
      <c r="I180" s="179"/>
      <c r="J180" s="69"/>
      <c r="K180" s="74"/>
      <c r="L180" s="78"/>
      <c r="M180" s="76"/>
      <c r="N180" s="76"/>
      <c r="O180" s="78"/>
      <c r="P180" s="75"/>
      <c r="Q180" s="84"/>
      <c r="R180" s="85"/>
    </row>
    <row r="181" spans="1:18" ht="3" customHeight="1">
      <c r="A181" s="163"/>
      <c r="B181" s="166"/>
      <c r="C181" s="169"/>
      <c r="D181" s="169"/>
      <c r="E181" s="172"/>
      <c r="F181" s="173"/>
      <c r="G181" s="174"/>
      <c r="H181" s="177"/>
      <c r="I181" s="70"/>
      <c r="J181" s="71"/>
      <c r="K181" s="74"/>
      <c r="L181" s="78"/>
      <c r="M181" s="76"/>
      <c r="N181" s="76"/>
      <c r="O181" s="78"/>
      <c r="P181" s="75"/>
      <c r="Q181" s="84"/>
      <c r="R181" s="85"/>
    </row>
    <row r="182" spans="1:18" ht="3" customHeight="1">
      <c r="A182" s="163">
        <v>36</v>
      </c>
      <c r="B182" s="164" t="e">
        <f>Entries!$I$104</f>
        <v>#N/A</v>
      </c>
      <c r="C182" s="167" t="e">
        <f>Entries!$J$42</f>
        <v>#N/A</v>
      </c>
      <c r="D182" s="167" t="e">
        <f>Entries!$K$42</f>
        <v>#N/A</v>
      </c>
      <c r="E182" s="170" t="e">
        <f>Entries!$L$104</f>
        <v>#N/A</v>
      </c>
      <c r="F182" s="173"/>
      <c r="G182" s="178"/>
      <c r="H182" s="69"/>
      <c r="I182" s="67"/>
      <c r="J182" s="67"/>
      <c r="K182" s="74"/>
      <c r="L182" s="78"/>
      <c r="M182" s="76"/>
      <c r="N182" s="76"/>
      <c r="O182" s="78"/>
      <c r="P182" s="75"/>
      <c r="Q182" s="84"/>
      <c r="R182" s="85"/>
    </row>
    <row r="183" spans="1:18" ht="3" customHeight="1">
      <c r="A183" s="163"/>
      <c r="B183" s="165"/>
      <c r="C183" s="168"/>
      <c r="D183" s="168"/>
      <c r="E183" s="171"/>
      <c r="F183" s="173"/>
      <c r="G183" s="179"/>
      <c r="H183" s="69"/>
      <c r="I183" s="67"/>
      <c r="J183" s="67"/>
      <c r="K183" s="183">
        <f>IF(J173=J193,"",IF(J173="For",I193,IF(J193="For",I173,IF(J173&gt;J193,I173,I193))))</f>
      </c>
      <c r="L183" s="190"/>
      <c r="M183" s="76"/>
      <c r="N183" s="76"/>
      <c r="O183" s="78"/>
      <c r="P183" s="75"/>
      <c r="Q183" s="84"/>
      <c r="R183" s="85"/>
    </row>
    <row r="184" spans="1:18" ht="3" customHeight="1">
      <c r="A184" s="163"/>
      <c r="B184" s="165"/>
      <c r="C184" s="168"/>
      <c r="D184" s="168"/>
      <c r="E184" s="171"/>
      <c r="F184" s="173"/>
      <c r="G184" s="179"/>
      <c r="H184" s="69"/>
      <c r="I184" s="67"/>
      <c r="J184" s="67"/>
      <c r="K184" s="184"/>
      <c r="L184" s="191"/>
      <c r="M184" s="76"/>
      <c r="N184" s="76"/>
      <c r="O184" s="78"/>
      <c r="P184" s="75"/>
      <c r="Q184" s="84"/>
      <c r="R184" s="85"/>
    </row>
    <row r="185" spans="1:18" ht="3" customHeight="1">
      <c r="A185" s="163"/>
      <c r="B185" s="166"/>
      <c r="C185" s="169"/>
      <c r="D185" s="169"/>
      <c r="E185" s="172"/>
      <c r="F185" s="173"/>
      <c r="G185" s="179"/>
      <c r="H185" s="69"/>
      <c r="I185" s="67"/>
      <c r="J185" s="67"/>
      <c r="K185" s="184"/>
      <c r="L185" s="191"/>
      <c r="M185" s="76"/>
      <c r="N185" s="76"/>
      <c r="O185" s="78"/>
      <c r="P185" s="75"/>
      <c r="Q185" s="84"/>
      <c r="R185" s="85"/>
    </row>
    <row r="186" spans="2:18" ht="4.5" customHeight="1">
      <c r="B186" s="67"/>
      <c r="C186" s="67"/>
      <c r="D186" s="67"/>
      <c r="E186" s="67"/>
      <c r="F186" s="67"/>
      <c r="G186" s="67"/>
      <c r="H186" s="67"/>
      <c r="I186" s="67"/>
      <c r="J186" s="67"/>
      <c r="K186" s="185"/>
      <c r="L186" s="192"/>
      <c r="M186" s="76"/>
      <c r="N186" s="76"/>
      <c r="O186" s="78"/>
      <c r="P186" s="75"/>
      <c r="Q186" s="84"/>
      <c r="R186" s="85"/>
    </row>
    <row r="187" spans="2:18" ht="4.5" customHeight="1">
      <c r="B187" s="67"/>
      <c r="C187" s="67"/>
      <c r="D187" s="67"/>
      <c r="E187" s="67"/>
      <c r="F187" s="67"/>
      <c r="G187" s="67"/>
      <c r="H187" s="67"/>
      <c r="I187" s="67"/>
      <c r="J187" s="67"/>
      <c r="K187" s="186"/>
      <c r="L187" s="72"/>
      <c r="M187" s="74"/>
      <c r="N187" s="78"/>
      <c r="O187" s="78"/>
      <c r="P187" s="75"/>
      <c r="Q187" s="84"/>
      <c r="R187" s="85"/>
    </row>
    <row r="188" spans="1:18" ht="3" customHeight="1">
      <c r="A188" s="163">
        <v>37</v>
      </c>
      <c r="B188" s="164" t="e">
        <f>Entries!$I$43</f>
        <v>#N/A</v>
      </c>
      <c r="C188" s="167" t="e">
        <f>Entries!$J$43</f>
        <v>#N/A</v>
      </c>
      <c r="D188" s="167" t="e">
        <f>Entries!$K$43</f>
        <v>#N/A</v>
      </c>
      <c r="E188" s="170" t="e">
        <f>Entries!$L$43</f>
        <v>#N/A</v>
      </c>
      <c r="F188" s="173"/>
      <c r="G188" s="174" t="e">
        <f>IF(E188="Bye",E192,IF(F188=F192,"",IF(F188="For",E192,IF(F192="For",E188,IF(F188&gt;F192,E188,E192)))))</f>
        <v>#N/A</v>
      </c>
      <c r="H188" s="175"/>
      <c r="I188" s="73"/>
      <c r="J188" s="73"/>
      <c r="K188" s="186"/>
      <c r="L188" s="72"/>
      <c r="M188" s="74"/>
      <c r="N188" s="78"/>
      <c r="O188" s="78"/>
      <c r="P188" s="75"/>
      <c r="Q188" s="84"/>
      <c r="R188" s="85"/>
    </row>
    <row r="189" spans="1:18" ht="3" customHeight="1">
      <c r="A189" s="163"/>
      <c r="B189" s="165"/>
      <c r="C189" s="168"/>
      <c r="D189" s="168"/>
      <c r="E189" s="171"/>
      <c r="F189" s="173"/>
      <c r="G189" s="174"/>
      <c r="H189" s="176"/>
      <c r="I189" s="73"/>
      <c r="J189" s="73"/>
      <c r="K189" s="186"/>
      <c r="L189" s="72"/>
      <c r="M189" s="74"/>
      <c r="N189" s="78"/>
      <c r="O189" s="78"/>
      <c r="P189" s="75"/>
      <c r="Q189" s="84"/>
      <c r="R189" s="85"/>
    </row>
    <row r="190" spans="1:18" ht="3" customHeight="1">
      <c r="A190" s="163"/>
      <c r="B190" s="165"/>
      <c r="C190" s="168"/>
      <c r="D190" s="168"/>
      <c r="E190" s="171"/>
      <c r="F190" s="173"/>
      <c r="G190" s="174"/>
      <c r="H190" s="176"/>
      <c r="I190" s="73"/>
      <c r="J190" s="73"/>
      <c r="K190" s="187"/>
      <c r="L190" s="72"/>
      <c r="M190" s="74"/>
      <c r="N190" s="78"/>
      <c r="O190" s="78"/>
      <c r="P190" s="75"/>
      <c r="Q190" s="84"/>
      <c r="R190" s="85"/>
    </row>
    <row r="191" spans="1:18" ht="3" customHeight="1">
      <c r="A191" s="163"/>
      <c r="B191" s="166"/>
      <c r="C191" s="169"/>
      <c r="D191" s="169"/>
      <c r="E191" s="172"/>
      <c r="F191" s="173"/>
      <c r="G191" s="174"/>
      <c r="H191" s="177"/>
      <c r="I191" s="73"/>
      <c r="J191" s="73"/>
      <c r="K191" s="74"/>
      <c r="L191" s="75"/>
      <c r="M191" s="74"/>
      <c r="N191" s="78"/>
      <c r="O191" s="78"/>
      <c r="P191" s="75"/>
      <c r="Q191" s="84"/>
      <c r="R191" s="85"/>
    </row>
    <row r="192" spans="1:18" ht="3" customHeight="1">
      <c r="A192" s="163">
        <v>38</v>
      </c>
      <c r="B192" s="164" t="e">
        <f>Entries!$I$44</f>
        <v>#N/A</v>
      </c>
      <c r="C192" s="167" t="e">
        <f>Entries!$J$44</f>
        <v>#N/A</v>
      </c>
      <c r="D192" s="167" t="e">
        <f>Entries!$K$44</f>
        <v>#N/A</v>
      </c>
      <c r="E192" s="170" t="e">
        <f>Entries!$L$44</f>
        <v>#N/A</v>
      </c>
      <c r="F192" s="173"/>
      <c r="G192" s="178"/>
      <c r="H192" s="180"/>
      <c r="I192" s="70"/>
      <c r="J192" s="68"/>
      <c r="K192" s="74"/>
      <c r="L192" s="75"/>
      <c r="M192" s="74"/>
      <c r="N192" s="78"/>
      <c r="O192" s="78"/>
      <c r="P192" s="75"/>
      <c r="Q192" s="84"/>
      <c r="R192" s="85"/>
    </row>
    <row r="193" spans="1:18" ht="3" customHeight="1">
      <c r="A193" s="163"/>
      <c r="B193" s="165"/>
      <c r="C193" s="168"/>
      <c r="D193" s="168"/>
      <c r="E193" s="171"/>
      <c r="F193" s="173"/>
      <c r="G193" s="179"/>
      <c r="H193" s="181"/>
      <c r="I193" s="174">
        <f>IF(H188=H198,"",IF(H188="For",G198,IF(H198="For",G188,IF(H188&gt;H198,G188,G198))))</f>
      </c>
      <c r="J193" s="175"/>
      <c r="K193" s="74"/>
      <c r="L193" s="75"/>
      <c r="M193" s="74"/>
      <c r="N193" s="78"/>
      <c r="O193" s="78"/>
      <c r="P193" s="75"/>
      <c r="Q193" s="84"/>
      <c r="R193" s="85"/>
    </row>
    <row r="194" spans="1:18" ht="3" customHeight="1">
      <c r="A194" s="163"/>
      <c r="B194" s="165"/>
      <c r="C194" s="168"/>
      <c r="D194" s="168"/>
      <c r="E194" s="171"/>
      <c r="F194" s="173"/>
      <c r="G194" s="179"/>
      <c r="H194" s="181"/>
      <c r="I194" s="174"/>
      <c r="J194" s="176"/>
      <c r="K194" s="74"/>
      <c r="L194" s="75"/>
      <c r="M194" s="74"/>
      <c r="N194" s="78"/>
      <c r="O194" s="78"/>
      <c r="P194" s="75"/>
      <c r="Q194" s="84"/>
      <c r="R194" s="85"/>
    </row>
    <row r="195" spans="1:18" ht="3" customHeight="1">
      <c r="A195" s="163"/>
      <c r="B195" s="166"/>
      <c r="C195" s="169"/>
      <c r="D195" s="169"/>
      <c r="E195" s="172"/>
      <c r="F195" s="173"/>
      <c r="G195" s="179"/>
      <c r="H195" s="181"/>
      <c r="I195" s="174"/>
      <c r="J195" s="176"/>
      <c r="K195" s="74"/>
      <c r="L195" s="75"/>
      <c r="M195" s="74"/>
      <c r="N195" s="78"/>
      <c r="O195" s="78"/>
      <c r="P195" s="75"/>
      <c r="Q195" s="84"/>
      <c r="R195" s="85"/>
    </row>
    <row r="196" spans="2:18" ht="4.5" customHeight="1">
      <c r="B196" s="67"/>
      <c r="C196" s="67"/>
      <c r="D196" s="67"/>
      <c r="E196" s="67"/>
      <c r="F196" s="67"/>
      <c r="G196" s="67"/>
      <c r="H196" s="67"/>
      <c r="I196" s="174"/>
      <c r="J196" s="177"/>
      <c r="K196" s="74"/>
      <c r="L196" s="75"/>
      <c r="M196" s="74"/>
      <c r="N196" s="78"/>
      <c r="O196" s="78"/>
      <c r="P196" s="75"/>
      <c r="Q196" s="84"/>
      <c r="R196" s="85"/>
    </row>
    <row r="197" spans="2:18" ht="4.5" customHeight="1">
      <c r="B197" s="67"/>
      <c r="C197" s="67"/>
      <c r="D197" s="67"/>
      <c r="E197" s="67"/>
      <c r="F197" s="67"/>
      <c r="G197" s="67"/>
      <c r="H197" s="67"/>
      <c r="I197" s="178"/>
      <c r="J197" s="69"/>
      <c r="K197" s="76"/>
      <c r="L197" s="75"/>
      <c r="M197" s="74"/>
      <c r="N197" s="78"/>
      <c r="O197" s="78"/>
      <c r="P197" s="75"/>
      <c r="Q197" s="84"/>
      <c r="R197" s="85"/>
    </row>
    <row r="198" spans="1:18" ht="3" customHeight="1">
      <c r="A198" s="163">
        <v>39</v>
      </c>
      <c r="B198" s="164" t="e">
        <f>Entries!$I$107</f>
        <v>#N/A</v>
      </c>
      <c r="C198" s="167" t="e">
        <f>Entries!$J$45</f>
        <v>#N/A</v>
      </c>
      <c r="D198" s="167" t="e">
        <f>Entries!$K$45</f>
        <v>#N/A</v>
      </c>
      <c r="E198" s="170" t="e">
        <f>Entries!$L$107</f>
        <v>#N/A</v>
      </c>
      <c r="F198" s="173"/>
      <c r="G198" s="174" t="e">
        <f>IF(E198="Bye",E202,IF(F198=F202,"",IF(F198="For",E202,IF(F202="For",E198,IF(F198&gt;F202,E198,E202)))))</f>
        <v>#N/A</v>
      </c>
      <c r="H198" s="175"/>
      <c r="I198" s="179"/>
      <c r="J198" s="69"/>
      <c r="K198" s="76"/>
      <c r="L198" s="75"/>
      <c r="M198" s="74"/>
      <c r="N198" s="78"/>
      <c r="O198" s="78"/>
      <c r="P198" s="75"/>
      <c r="Q198" s="84"/>
      <c r="R198" s="85"/>
    </row>
    <row r="199" spans="1:18" ht="3" customHeight="1">
      <c r="A199" s="163"/>
      <c r="B199" s="165"/>
      <c r="C199" s="168"/>
      <c r="D199" s="168"/>
      <c r="E199" s="171"/>
      <c r="F199" s="173"/>
      <c r="G199" s="174"/>
      <c r="H199" s="176"/>
      <c r="I199" s="179"/>
      <c r="J199" s="69"/>
      <c r="K199" s="76"/>
      <c r="L199" s="75"/>
      <c r="M199" s="74"/>
      <c r="N199" s="78"/>
      <c r="O199" s="78"/>
      <c r="P199" s="75"/>
      <c r="Q199" s="84"/>
      <c r="R199" s="85"/>
    </row>
    <row r="200" spans="1:18" ht="3" customHeight="1">
      <c r="A200" s="163"/>
      <c r="B200" s="165"/>
      <c r="C200" s="168"/>
      <c r="D200" s="168"/>
      <c r="E200" s="171"/>
      <c r="F200" s="173"/>
      <c r="G200" s="174"/>
      <c r="H200" s="176"/>
      <c r="I200" s="179"/>
      <c r="J200" s="69"/>
      <c r="K200" s="76"/>
      <c r="L200" s="75"/>
      <c r="M200" s="74"/>
      <c r="N200" s="78"/>
      <c r="O200" s="78"/>
      <c r="P200" s="75"/>
      <c r="Q200" s="84"/>
      <c r="R200" s="85"/>
    </row>
    <row r="201" spans="1:18" ht="3" customHeight="1">
      <c r="A201" s="163"/>
      <c r="B201" s="166"/>
      <c r="C201" s="169"/>
      <c r="D201" s="169"/>
      <c r="E201" s="172"/>
      <c r="F201" s="173"/>
      <c r="G201" s="174"/>
      <c r="H201" s="177"/>
      <c r="I201" s="70"/>
      <c r="J201" s="68"/>
      <c r="K201" s="76"/>
      <c r="L201" s="75"/>
      <c r="M201" s="74"/>
      <c r="N201" s="78"/>
      <c r="O201" s="78"/>
      <c r="P201" s="75"/>
      <c r="Q201" s="84"/>
      <c r="R201" s="85"/>
    </row>
    <row r="202" spans="1:18" ht="3" customHeight="1">
      <c r="A202" s="163">
        <v>40</v>
      </c>
      <c r="B202" s="164" t="e">
        <f>Entries!$I$108</f>
        <v>#N/A</v>
      </c>
      <c r="C202" s="167" t="e">
        <f>Entries!$J$46</f>
        <v>#N/A</v>
      </c>
      <c r="D202" s="167" t="e">
        <f>Entries!$K$46</f>
        <v>#N/A</v>
      </c>
      <c r="E202" s="170" t="e">
        <f>Entries!$L$108</f>
        <v>#N/A</v>
      </c>
      <c r="F202" s="173"/>
      <c r="G202" s="178"/>
      <c r="H202" s="69"/>
      <c r="I202" s="67"/>
      <c r="J202" s="67"/>
      <c r="K202" s="76"/>
      <c r="L202" s="75"/>
      <c r="M202" s="74"/>
      <c r="N202" s="78"/>
      <c r="O202" s="78"/>
      <c r="P202" s="75"/>
      <c r="Q202" s="84"/>
      <c r="R202" s="85"/>
    </row>
    <row r="203" spans="1:18" ht="3" customHeight="1">
      <c r="A203" s="163"/>
      <c r="B203" s="165"/>
      <c r="C203" s="168"/>
      <c r="D203" s="168"/>
      <c r="E203" s="171"/>
      <c r="F203" s="173"/>
      <c r="G203" s="179"/>
      <c r="H203" s="69"/>
      <c r="I203" s="67"/>
      <c r="J203" s="67"/>
      <c r="K203" s="76"/>
      <c r="L203" s="75"/>
      <c r="M203" s="183">
        <f>IF(L183=L223,"",IF(L183="For",K223,IF(L223="For",K183,IF(L183&gt;L223,K183,K223))))</f>
      </c>
      <c r="N203" s="190"/>
      <c r="O203" s="78"/>
      <c r="P203" s="75"/>
      <c r="Q203" s="84"/>
      <c r="R203" s="85"/>
    </row>
    <row r="204" spans="1:18" ht="3" customHeight="1">
      <c r="A204" s="163"/>
      <c r="B204" s="165"/>
      <c r="C204" s="168"/>
      <c r="D204" s="168"/>
      <c r="E204" s="171"/>
      <c r="F204" s="173"/>
      <c r="G204" s="179"/>
      <c r="H204" s="69"/>
      <c r="I204" s="67"/>
      <c r="J204" s="67"/>
      <c r="K204" s="76"/>
      <c r="L204" s="75"/>
      <c r="M204" s="184"/>
      <c r="N204" s="191"/>
      <c r="O204" s="78"/>
      <c r="P204" s="75"/>
      <c r="Q204" s="84"/>
      <c r="R204" s="85"/>
    </row>
    <row r="205" spans="1:18" ht="3" customHeight="1">
      <c r="A205" s="163"/>
      <c r="B205" s="166"/>
      <c r="C205" s="169"/>
      <c r="D205" s="169"/>
      <c r="E205" s="172"/>
      <c r="F205" s="173"/>
      <c r="G205" s="179"/>
      <c r="H205" s="69"/>
      <c r="I205" s="67"/>
      <c r="J205" s="67"/>
      <c r="K205" s="76"/>
      <c r="L205" s="75"/>
      <c r="M205" s="184"/>
      <c r="N205" s="191"/>
      <c r="O205" s="78"/>
      <c r="P205" s="75"/>
      <c r="Q205" s="84"/>
      <c r="R205" s="85"/>
    </row>
    <row r="206" spans="2:18" ht="4.5" customHeight="1">
      <c r="B206" s="67"/>
      <c r="C206" s="67"/>
      <c r="D206" s="67"/>
      <c r="E206" s="67"/>
      <c r="F206" s="67"/>
      <c r="G206" s="67"/>
      <c r="H206" s="67"/>
      <c r="I206" s="67"/>
      <c r="J206" s="67"/>
      <c r="K206" s="76"/>
      <c r="L206" s="75"/>
      <c r="M206" s="185"/>
      <c r="N206" s="192"/>
      <c r="O206" s="78"/>
      <c r="P206" s="75"/>
      <c r="Q206" s="84"/>
      <c r="R206" s="85"/>
    </row>
    <row r="207" spans="1:18" ht="4.5" customHeight="1">
      <c r="A207" s="63">
        <v>41</v>
      </c>
      <c r="B207" s="67"/>
      <c r="C207" s="67"/>
      <c r="D207" s="67"/>
      <c r="E207" s="67"/>
      <c r="F207" s="67"/>
      <c r="G207" s="67"/>
      <c r="H207" s="67"/>
      <c r="I207" s="67"/>
      <c r="J207" s="67"/>
      <c r="K207" s="76"/>
      <c r="L207" s="75"/>
      <c r="M207" s="186"/>
      <c r="N207" s="77"/>
      <c r="O207" s="74"/>
      <c r="P207" s="75"/>
      <c r="Q207" s="84"/>
      <c r="R207" s="85"/>
    </row>
    <row r="208" spans="1:18" ht="3" customHeight="1">
      <c r="A208" s="163">
        <v>41</v>
      </c>
      <c r="B208" s="164" t="e">
        <f>Entries!$I$47</f>
        <v>#N/A</v>
      </c>
      <c r="C208" s="167" t="e">
        <f>Entries!$J$47</f>
        <v>#N/A</v>
      </c>
      <c r="D208" s="167" t="e">
        <f>Entries!$K$47</f>
        <v>#N/A</v>
      </c>
      <c r="E208" s="170" t="e">
        <f>Entries!$L$47</f>
        <v>#N/A</v>
      </c>
      <c r="F208" s="173"/>
      <c r="G208" s="174" t="e">
        <f>IF(E208="Bye",E212,IF(F208=F212,"",IF(F208="For",E212,IF(F212="For",E208,IF(F208&gt;F212,E208,E212)))))</f>
        <v>#N/A</v>
      </c>
      <c r="H208" s="175"/>
      <c r="I208" s="67"/>
      <c r="J208" s="67"/>
      <c r="K208" s="76"/>
      <c r="L208" s="75"/>
      <c r="M208" s="186"/>
      <c r="N208" s="77"/>
      <c r="O208" s="74"/>
      <c r="P208" s="75"/>
      <c r="Q208" s="84"/>
      <c r="R208" s="85"/>
    </row>
    <row r="209" spans="1:18" ht="3" customHeight="1">
      <c r="A209" s="163"/>
      <c r="B209" s="165"/>
      <c r="C209" s="168"/>
      <c r="D209" s="168"/>
      <c r="E209" s="171"/>
      <c r="F209" s="173"/>
      <c r="G209" s="174"/>
      <c r="H209" s="176"/>
      <c r="I209" s="67"/>
      <c r="J209" s="67"/>
      <c r="K209" s="76"/>
      <c r="L209" s="75"/>
      <c r="M209" s="186"/>
      <c r="N209" s="77"/>
      <c r="O209" s="74"/>
      <c r="P209" s="75"/>
      <c r="Q209" s="84"/>
      <c r="R209" s="85"/>
    </row>
    <row r="210" spans="1:18" ht="3" customHeight="1">
      <c r="A210" s="163"/>
      <c r="B210" s="165"/>
      <c r="C210" s="168"/>
      <c r="D210" s="168"/>
      <c r="E210" s="171"/>
      <c r="F210" s="173"/>
      <c r="G210" s="174"/>
      <c r="H210" s="176"/>
      <c r="I210" s="67"/>
      <c r="J210" s="67"/>
      <c r="K210" s="76"/>
      <c r="L210" s="75"/>
      <c r="M210" s="187"/>
      <c r="N210" s="77"/>
      <c r="O210" s="74"/>
      <c r="P210" s="75"/>
      <c r="Q210" s="84"/>
      <c r="R210" s="85"/>
    </row>
    <row r="211" spans="1:18" ht="3" customHeight="1">
      <c r="A211" s="163"/>
      <c r="B211" s="166"/>
      <c r="C211" s="169"/>
      <c r="D211" s="169"/>
      <c r="E211" s="172"/>
      <c r="F211" s="173"/>
      <c r="G211" s="174"/>
      <c r="H211" s="177"/>
      <c r="I211" s="67"/>
      <c r="J211" s="67"/>
      <c r="K211" s="76"/>
      <c r="L211" s="75"/>
      <c r="M211" s="74"/>
      <c r="N211" s="78"/>
      <c r="O211" s="74"/>
      <c r="P211" s="75"/>
      <c r="Q211" s="84"/>
      <c r="R211" s="85"/>
    </row>
    <row r="212" spans="1:18" ht="3" customHeight="1">
      <c r="A212" s="163">
        <v>42</v>
      </c>
      <c r="B212" s="164" t="e">
        <f>Entries!$I$48</f>
        <v>#N/A</v>
      </c>
      <c r="C212" s="167" t="e">
        <f>Entries!$J$48</f>
        <v>#N/A</v>
      </c>
      <c r="D212" s="167" t="e">
        <f>Entries!$K$48</f>
        <v>#N/A</v>
      </c>
      <c r="E212" s="170" t="e">
        <f>Entries!$L$48</f>
        <v>#N/A</v>
      </c>
      <c r="F212" s="173"/>
      <c r="G212" s="178"/>
      <c r="H212" s="180"/>
      <c r="I212" s="68"/>
      <c r="J212" s="68"/>
      <c r="K212" s="76"/>
      <c r="L212" s="75"/>
      <c r="M212" s="74"/>
      <c r="N212" s="78"/>
      <c r="O212" s="74"/>
      <c r="P212" s="75"/>
      <c r="Q212" s="84"/>
      <c r="R212" s="85"/>
    </row>
    <row r="213" spans="1:18" ht="3" customHeight="1">
      <c r="A213" s="163"/>
      <c r="B213" s="165"/>
      <c r="C213" s="168"/>
      <c r="D213" s="168"/>
      <c r="E213" s="171"/>
      <c r="F213" s="173"/>
      <c r="G213" s="179"/>
      <c r="H213" s="181"/>
      <c r="I213" s="182">
        <f>IF(H208=H218,"",IF(H208="For",G218,IF(H218="For",G208,IF(H208&gt;H218,G208,G218))))</f>
      </c>
      <c r="J213" s="175"/>
      <c r="K213" s="76"/>
      <c r="L213" s="75"/>
      <c r="M213" s="74"/>
      <c r="N213" s="78"/>
      <c r="O213" s="74"/>
      <c r="P213" s="75"/>
      <c r="Q213" s="84"/>
      <c r="R213" s="85"/>
    </row>
    <row r="214" spans="1:18" ht="3" customHeight="1">
      <c r="A214" s="163"/>
      <c r="B214" s="165"/>
      <c r="C214" s="168"/>
      <c r="D214" s="168"/>
      <c r="E214" s="171"/>
      <c r="F214" s="173"/>
      <c r="G214" s="179"/>
      <c r="H214" s="181"/>
      <c r="I214" s="182"/>
      <c r="J214" s="176"/>
      <c r="K214" s="76"/>
      <c r="L214" s="75"/>
      <c r="M214" s="74"/>
      <c r="N214" s="78"/>
      <c r="O214" s="74"/>
      <c r="P214" s="75"/>
      <c r="Q214" s="84"/>
      <c r="R214" s="85"/>
    </row>
    <row r="215" spans="1:18" ht="3" customHeight="1">
      <c r="A215" s="163"/>
      <c r="B215" s="166"/>
      <c r="C215" s="169"/>
      <c r="D215" s="169"/>
      <c r="E215" s="172"/>
      <c r="F215" s="173"/>
      <c r="G215" s="179"/>
      <c r="H215" s="181"/>
      <c r="I215" s="182"/>
      <c r="J215" s="176"/>
      <c r="K215" s="76"/>
      <c r="L215" s="75"/>
      <c r="M215" s="74"/>
      <c r="N215" s="78"/>
      <c r="O215" s="74"/>
      <c r="P215" s="75"/>
      <c r="Q215" s="84"/>
      <c r="R215" s="85"/>
    </row>
    <row r="216" spans="2:18" ht="4.5" customHeight="1">
      <c r="B216" s="67"/>
      <c r="C216" s="67"/>
      <c r="D216" s="67"/>
      <c r="E216" s="67"/>
      <c r="F216" s="67"/>
      <c r="G216" s="67"/>
      <c r="H216" s="67"/>
      <c r="I216" s="174"/>
      <c r="J216" s="177"/>
      <c r="K216" s="76"/>
      <c r="L216" s="75"/>
      <c r="M216" s="74"/>
      <c r="N216" s="78"/>
      <c r="O216" s="74"/>
      <c r="P216" s="75"/>
      <c r="Q216" s="84"/>
      <c r="R216" s="85"/>
    </row>
    <row r="217" spans="2:18" ht="4.5" customHeight="1">
      <c r="B217" s="67"/>
      <c r="C217" s="67"/>
      <c r="D217" s="67"/>
      <c r="E217" s="67"/>
      <c r="F217" s="67"/>
      <c r="G217" s="67"/>
      <c r="H217" s="67"/>
      <c r="I217" s="178"/>
      <c r="J217" s="69"/>
      <c r="K217" s="74"/>
      <c r="L217" s="75"/>
      <c r="M217" s="74"/>
      <c r="N217" s="78"/>
      <c r="O217" s="74"/>
      <c r="P217" s="75"/>
      <c r="Q217" s="84"/>
      <c r="R217" s="85"/>
    </row>
    <row r="218" spans="1:18" ht="3" customHeight="1">
      <c r="A218" s="163">
        <v>43</v>
      </c>
      <c r="B218" s="164" t="e">
        <f>Entries!$I$111</f>
        <v>#N/A</v>
      </c>
      <c r="C218" s="167" t="e">
        <f>Entries!$J$49</f>
        <v>#N/A</v>
      </c>
      <c r="D218" s="167" t="e">
        <f>Entries!$K$49</f>
        <v>#N/A</v>
      </c>
      <c r="E218" s="170" t="e">
        <f>Entries!$L$111</f>
        <v>#N/A</v>
      </c>
      <c r="F218" s="173"/>
      <c r="G218" s="174" t="e">
        <f>IF(E218="Bye",E222,IF(F218=F222,"",IF(F218="For",E222,IF(F222="For",E218,IF(F218&gt;F222,E218,E222)))))</f>
        <v>#N/A</v>
      </c>
      <c r="H218" s="175"/>
      <c r="I218" s="179"/>
      <c r="J218" s="69"/>
      <c r="K218" s="74"/>
      <c r="L218" s="75"/>
      <c r="M218" s="74"/>
      <c r="N218" s="78"/>
      <c r="O218" s="74"/>
      <c r="P218" s="75"/>
      <c r="Q218" s="84"/>
      <c r="R218" s="85"/>
    </row>
    <row r="219" spans="1:18" ht="3" customHeight="1">
      <c r="A219" s="163"/>
      <c r="B219" s="165"/>
      <c r="C219" s="168"/>
      <c r="D219" s="168"/>
      <c r="E219" s="171"/>
      <c r="F219" s="173"/>
      <c r="G219" s="174"/>
      <c r="H219" s="176"/>
      <c r="I219" s="179"/>
      <c r="J219" s="69"/>
      <c r="K219" s="74"/>
      <c r="L219" s="75"/>
      <c r="M219" s="74"/>
      <c r="N219" s="78"/>
      <c r="O219" s="74"/>
      <c r="P219" s="75"/>
      <c r="Q219" s="84"/>
      <c r="R219" s="85"/>
    </row>
    <row r="220" spans="1:18" ht="3" customHeight="1">
      <c r="A220" s="163"/>
      <c r="B220" s="165"/>
      <c r="C220" s="168"/>
      <c r="D220" s="168"/>
      <c r="E220" s="171"/>
      <c r="F220" s="173"/>
      <c r="G220" s="174"/>
      <c r="H220" s="176"/>
      <c r="I220" s="179"/>
      <c r="J220" s="69"/>
      <c r="K220" s="74"/>
      <c r="L220" s="75"/>
      <c r="M220" s="74"/>
      <c r="N220" s="78"/>
      <c r="O220" s="74"/>
      <c r="P220" s="75"/>
      <c r="Q220" s="84"/>
      <c r="R220" s="85"/>
    </row>
    <row r="221" spans="1:18" ht="3" customHeight="1">
      <c r="A221" s="163"/>
      <c r="B221" s="166"/>
      <c r="C221" s="169"/>
      <c r="D221" s="169"/>
      <c r="E221" s="172"/>
      <c r="F221" s="173"/>
      <c r="G221" s="174"/>
      <c r="H221" s="177"/>
      <c r="I221" s="70"/>
      <c r="J221" s="71"/>
      <c r="K221" s="74"/>
      <c r="L221" s="75"/>
      <c r="M221" s="74"/>
      <c r="N221" s="78"/>
      <c r="O221" s="74"/>
      <c r="P221" s="75"/>
      <c r="Q221" s="84"/>
      <c r="R221" s="85"/>
    </row>
    <row r="222" spans="1:18" ht="3" customHeight="1">
      <c r="A222" s="163">
        <v>44</v>
      </c>
      <c r="B222" s="164" t="e">
        <f>Entries!$I$112</f>
        <v>#N/A</v>
      </c>
      <c r="C222" s="167" t="e">
        <f>Entries!$J$50</f>
        <v>#N/A</v>
      </c>
      <c r="D222" s="167" t="e">
        <f>Entries!$K$50</f>
        <v>#N/A</v>
      </c>
      <c r="E222" s="170" t="e">
        <f>Entries!$L$112</f>
        <v>#N/A</v>
      </c>
      <c r="F222" s="173"/>
      <c r="G222" s="178"/>
      <c r="H222" s="69"/>
      <c r="I222" s="67"/>
      <c r="J222" s="67"/>
      <c r="K222" s="74"/>
      <c r="L222" s="79"/>
      <c r="M222" s="74"/>
      <c r="N222" s="78"/>
      <c r="O222" s="74"/>
      <c r="P222" s="75"/>
      <c r="Q222" s="84"/>
      <c r="R222" s="85"/>
    </row>
    <row r="223" spans="1:18" ht="3" customHeight="1">
      <c r="A223" s="163"/>
      <c r="B223" s="165"/>
      <c r="C223" s="168"/>
      <c r="D223" s="168"/>
      <c r="E223" s="171"/>
      <c r="F223" s="173"/>
      <c r="G223" s="179"/>
      <c r="H223" s="69"/>
      <c r="I223" s="67"/>
      <c r="J223" s="67"/>
      <c r="K223" s="183">
        <f>IF(J213=J233,"",IF(J213="For",I233,IF(J233="For",I213,IF(J213&gt;J233,I213,I233))))</f>
      </c>
      <c r="L223" s="190"/>
      <c r="M223" s="74"/>
      <c r="N223" s="78"/>
      <c r="O223" s="74"/>
      <c r="P223" s="75"/>
      <c r="Q223" s="84"/>
      <c r="R223" s="85"/>
    </row>
    <row r="224" spans="1:18" ht="3" customHeight="1">
      <c r="A224" s="163"/>
      <c r="B224" s="165"/>
      <c r="C224" s="168"/>
      <c r="D224" s="168"/>
      <c r="E224" s="171"/>
      <c r="F224" s="173"/>
      <c r="G224" s="179"/>
      <c r="H224" s="69"/>
      <c r="I224" s="67"/>
      <c r="J224" s="67"/>
      <c r="K224" s="184"/>
      <c r="L224" s="191"/>
      <c r="M224" s="74"/>
      <c r="N224" s="78"/>
      <c r="O224" s="74"/>
      <c r="P224" s="75"/>
      <c r="Q224" s="84"/>
      <c r="R224" s="85"/>
    </row>
    <row r="225" spans="1:18" ht="3" customHeight="1">
      <c r="A225" s="163"/>
      <c r="B225" s="166"/>
      <c r="C225" s="169"/>
      <c r="D225" s="169"/>
      <c r="E225" s="172"/>
      <c r="F225" s="173"/>
      <c r="G225" s="179"/>
      <c r="H225" s="69"/>
      <c r="I225" s="67"/>
      <c r="J225" s="67"/>
      <c r="K225" s="184"/>
      <c r="L225" s="191"/>
      <c r="M225" s="74"/>
      <c r="N225" s="78"/>
      <c r="O225" s="74"/>
      <c r="P225" s="75"/>
      <c r="Q225" s="84"/>
      <c r="R225" s="85"/>
    </row>
    <row r="226" spans="2:18" ht="4.5" customHeight="1">
      <c r="B226" s="67"/>
      <c r="C226" s="67"/>
      <c r="D226" s="67"/>
      <c r="E226" s="67"/>
      <c r="F226" s="67"/>
      <c r="G226" s="67"/>
      <c r="H226" s="67"/>
      <c r="I226" s="67"/>
      <c r="J226" s="67"/>
      <c r="K226" s="184"/>
      <c r="L226" s="192"/>
      <c r="M226" s="74"/>
      <c r="N226" s="78"/>
      <c r="O226" s="74"/>
      <c r="P226" s="75"/>
      <c r="Q226" s="84"/>
      <c r="R226" s="85"/>
    </row>
    <row r="227" spans="2:18" ht="4.5" customHeight="1">
      <c r="B227" s="67"/>
      <c r="C227" s="67"/>
      <c r="D227" s="67"/>
      <c r="E227" s="67"/>
      <c r="F227" s="67"/>
      <c r="G227" s="67"/>
      <c r="H227" s="67"/>
      <c r="I227" s="67"/>
      <c r="J227" s="67"/>
      <c r="K227" s="186"/>
      <c r="L227" s="77"/>
      <c r="M227" s="76"/>
      <c r="N227" s="76"/>
      <c r="O227" s="74"/>
      <c r="P227" s="75"/>
      <c r="Q227" s="84"/>
      <c r="R227" s="85"/>
    </row>
    <row r="228" spans="1:18" ht="3" customHeight="1">
      <c r="A228" s="163">
        <v>45</v>
      </c>
      <c r="B228" s="164" t="e">
        <f>Entries!$I$51</f>
        <v>#N/A</v>
      </c>
      <c r="C228" s="167" t="e">
        <f>Entries!$J$51</f>
        <v>#N/A</v>
      </c>
      <c r="D228" s="167" t="e">
        <f>Entries!$K$51</f>
        <v>#N/A</v>
      </c>
      <c r="E228" s="170" t="e">
        <f>Entries!$L$51</f>
        <v>#N/A</v>
      </c>
      <c r="F228" s="173"/>
      <c r="G228" s="174" t="e">
        <f>IF(E228="Bye",E232,IF(F228=F232,"",IF(F228="For",E232,IF(F232="For",E228,IF(F228&gt;F232,E228,E232)))))</f>
        <v>#N/A</v>
      </c>
      <c r="H228" s="175"/>
      <c r="I228" s="73"/>
      <c r="J228" s="73"/>
      <c r="K228" s="186"/>
      <c r="L228" s="77"/>
      <c r="M228" s="76"/>
      <c r="N228" s="76"/>
      <c r="O228" s="74"/>
      <c r="P228" s="75"/>
      <c r="Q228" s="84"/>
      <c r="R228" s="85"/>
    </row>
    <row r="229" spans="1:18" ht="3" customHeight="1">
      <c r="A229" s="163"/>
      <c r="B229" s="165"/>
      <c r="C229" s="168"/>
      <c r="D229" s="168"/>
      <c r="E229" s="171"/>
      <c r="F229" s="173"/>
      <c r="G229" s="174"/>
      <c r="H229" s="176"/>
      <c r="I229" s="73"/>
      <c r="J229" s="73"/>
      <c r="K229" s="186"/>
      <c r="L229" s="77"/>
      <c r="M229" s="76"/>
      <c r="N229" s="76"/>
      <c r="O229" s="74"/>
      <c r="P229" s="75"/>
      <c r="Q229" s="84"/>
      <c r="R229" s="85"/>
    </row>
    <row r="230" spans="1:18" ht="3" customHeight="1">
      <c r="A230" s="163"/>
      <c r="B230" s="165"/>
      <c r="C230" s="168"/>
      <c r="D230" s="168"/>
      <c r="E230" s="171"/>
      <c r="F230" s="173"/>
      <c r="G230" s="174"/>
      <c r="H230" s="176"/>
      <c r="I230" s="73"/>
      <c r="J230" s="73"/>
      <c r="K230" s="187"/>
      <c r="L230" s="77"/>
      <c r="M230" s="76"/>
      <c r="N230" s="76"/>
      <c r="O230" s="74"/>
      <c r="P230" s="75"/>
      <c r="Q230" s="84"/>
      <c r="R230" s="85"/>
    </row>
    <row r="231" spans="1:18" ht="3" customHeight="1">
      <c r="A231" s="163"/>
      <c r="B231" s="166"/>
      <c r="C231" s="169"/>
      <c r="D231" s="169"/>
      <c r="E231" s="172"/>
      <c r="F231" s="173"/>
      <c r="G231" s="174"/>
      <c r="H231" s="177"/>
      <c r="I231" s="73"/>
      <c r="J231" s="73"/>
      <c r="K231" s="74"/>
      <c r="L231" s="78"/>
      <c r="M231" s="76"/>
      <c r="N231" s="76"/>
      <c r="O231" s="74"/>
      <c r="P231" s="75"/>
      <c r="Q231" s="84"/>
      <c r="R231" s="85"/>
    </row>
    <row r="232" spans="1:18" ht="3" customHeight="1">
      <c r="A232" s="163">
        <v>46</v>
      </c>
      <c r="B232" s="164" t="e">
        <f>Entries!$I$52</f>
        <v>#N/A</v>
      </c>
      <c r="C232" s="167" t="e">
        <f>Entries!$J$52</f>
        <v>#N/A</v>
      </c>
      <c r="D232" s="167" t="e">
        <f>Entries!$K$52</f>
        <v>#N/A</v>
      </c>
      <c r="E232" s="170" t="e">
        <f>Entries!$L$52</f>
        <v>#N/A</v>
      </c>
      <c r="F232" s="173"/>
      <c r="G232" s="178"/>
      <c r="H232" s="180"/>
      <c r="I232" s="70"/>
      <c r="J232" s="68"/>
      <c r="K232" s="74"/>
      <c r="L232" s="78"/>
      <c r="M232" s="76"/>
      <c r="N232" s="76"/>
      <c r="O232" s="74"/>
      <c r="P232" s="75"/>
      <c r="Q232" s="84"/>
      <c r="R232" s="85"/>
    </row>
    <row r="233" spans="1:18" ht="3" customHeight="1">
      <c r="A233" s="163"/>
      <c r="B233" s="165"/>
      <c r="C233" s="168"/>
      <c r="D233" s="168"/>
      <c r="E233" s="171"/>
      <c r="F233" s="173"/>
      <c r="G233" s="179"/>
      <c r="H233" s="181"/>
      <c r="I233" s="174">
        <f>IF(H228=H238,"",IF(H228="For",G238,IF(H238="For",G228,IF(H228&gt;H238,G228,G238))))</f>
      </c>
      <c r="J233" s="175"/>
      <c r="K233" s="74"/>
      <c r="L233" s="78"/>
      <c r="M233" s="76"/>
      <c r="N233" s="76"/>
      <c r="O233" s="74"/>
      <c r="P233" s="75"/>
      <c r="Q233" s="84"/>
      <c r="R233" s="85"/>
    </row>
    <row r="234" spans="1:18" ht="3" customHeight="1">
      <c r="A234" s="163"/>
      <c r="B234" s="165"/>
      <c r="C234" s="168"/>
      <c r="D234" s="168"/>
      <c r="E234" s="171"/>
      <c r="F234" s="173"/>
      <c r="G234" s="179"/>
      <c r="H234" s="181"/>
      <c r="I234" s="174"/>
      <c r="J234" s="176"/>
      <c r="K234" s="74"/>
      <c r="L234" s="78"/>
      <c r="M234" s="76"/>
      <c r="N234" s="76"/>
      <c r="O234" s="74"/>
      <c r="P234" s="75"/>
      <c r="Q234" s="84"/>
      <c r="R234" s="85"/>
    </row>
    <row r="235" spans="1:18" ht="3" customHeight="1">
      <c r="A235" s="163"/>
      <c r="B235" s="166"/>
      <c r="C235" s="169"/>
      <c r="D235" s="169"/>
      <c r="E235" s="172"/>
      <c r="F235" s="173"/>
      <c r="G235" s="179"/>
      <c r="H235" s="181"/>
      <c r="I235" s="174"/>
      <c r="J235" s="176"/>
      <c r="K235" s="74"/>
      <c r="L235" s="78"/>
      <c r="M235" s="76"/>
      <c r="N235" s="76"/>
      <c r="O235" s="74"/>
      <c r="P235" s="75"/>
      <c r="Q235" s="84"/>
      <c r="R235" s="85"/>
    </row>
    <row r="236" spans="2:18" ht="4.5" customHeight="1">
      <c r="B236" s="67"/>
      <c r="C236" s="67"/>
      <c r="D236" s="67"/>
      <c r="E236" s="67"/>
      <c r="F236" s="67"/>
      <c r="G236" s="67"/>
      <c r="H236" s="67"/>
      <c r="I236" s="174"/>
      <c r="J236" s="177"/>
      <c r="K236" s="74"/>
      <c r="L236" s="78"/>
      <c r="M236" s="76"/>
      <c r="N236" s="76"/>
      <c r="O236" s="74"/>
      <c r="P236" s="75"/>
      <c r="Q236" s="84"/>
      <c r="R236" s="85"/>
    </row>
    <row r="237" spans="2:18" ht="4.5" customHeight="1">
      <c r="B237" s="67"/>
      <c r="C237" s="67"/>
      <c r="D237" s="67"/>
      <c r="E237" s="67"/>
      <c r="F237" s="67"/>
      <c r="G237" s="67"/>
      <c r="H237" s="67"/>
      <c r="I237" s="178"/>
      <c r="J237" s="69"/>
      <c r="K237" s="76"/>
      <c r="L237" s="76"/>
      <c r="M237" s="76"/>
      <c r="N237" s="76"/>
      <c r="O237" s="74"/>
      <c r="P237" s="75"/>
      <c r="Q237" s="84"/>
      <c r="R237" s="85"/>
    </row>
    <row r="238" spans="1:18" ht="3" customHeight="1">
      <c r="A238" s="163">
        <v>47</v>
      </c>
      <c r="B238" s="164" t="e">
        <f>Entries!$I$115</f>
        <v>#N/A</v>
      </c>
      <c r="C238" s="167" t="e">
        <f>Entries!$J$53</f>
        <v>#N/A</v>
      </c>
      <c r="D238" s="167" t="e">
        <f>Entries!$K$53</f>
        <v>#N/A</v>
      </c>
      <c r="E238" s="170" t="e">
        <f>Entries!$L$115</f>
        <v>#N/A</v>
      </c>
      <c r="F238" s="173"/>
      <c r="G238" s="174" t="e">
        <f>IF(E238="Bye",E242,IF(F238=F242,"",IF(F238="For",E242,IF(F242="For",E238,IF(F238&gt;F242,E238,E242)))))</f>
        <v>#N/A</v>
      </c>
      <c r="H238" s="175"/>
      <c r="I238" s="179"/>
      <c r="J238" s="69"/>
      <c r="K238" s="76"/>
      <c r="L238" s="76"/>
      <c r="M238" s="76"/>
      <c r="N238" s="76"/>
      <c r="O238" s="74"/>
      <c r="P238" s="75"/>
      <c r="Q238" s="84"/>
      <c r="R238" s="85"/>
    </row>
    <row r="239" spans="1:18" ht="3" customHeight="1">
      <c r="A239" s="163"/>
      <c r="B239" s="165"/>
      <c r="C239" s="168"/>
      <c r="D239" s="168"/>
      <c r="E239" s="171"/>
      <c r="F239" s="173"/>
      <c r="G239" s="174"/>
      <c r="H239" s="176"/>
      <c r="I239" s="179"/>
      <c r="J239" s="69"/>
      <c r="K239" s="76"/>
      <c r="L239" s="76"/>
      <c r="M239" s="76"/>
      <c r="N239" s="76"/>
      <c r="O239" s="74"/>
      <c r="P239" s="75"/>
      <c r="Q239" s="84"/>
      <c r="R239" s="85"/>
    </row>
    <row r="240" spans="1:18" ht="3" customHeight="1">
      <c r="A240" s="163"/>
      <c r="B240" s="165"/>
      <c r="C240" s="168"/>
      <c r="D240" s="168"/>
      <c r="E240" s="171"/>
      <c r="F240" s="173"/>
      <c r="G240" s="174"/>
      <c r="H240" s="176"/>
      <c r="I240" s="179"/>
      <c r="J240" s="69"/>
      <c r="K240" s="76"/>
      <c r="L240" s="76"/>
      <c r="M240" s="76"/>
      <c r="N240" s="76"/>
      <c r="O240" s="74"/>
      <c r="P240" s="75"/>
      <c r="Q240" s="84"/>
      <c r="R240" s="85"/>
    </row>
    <row r="241" spans="1:18" ht="3" customHeight="1">
      <c r="A241" s="163"/>
      <c r="B241" s="166"/>
      <c r="C241" s="169"/>
      <c r="D241" s="169"/>
      <c r="E241" s="172"/>
      <c r="F241" s="173"/>
      <c r="G241" s="174"/>
      <c r="H241" s="177"/>
      <c r="I241" s="70"/>
      <c r="J241" s="68"/>
      <c r="K241" s="76"/>
      <c r="L241" s="76"/>
      <c r="M241" s="76"/>
      <c r="N241" s="76"/>
      <c r="O241" s="74"/>
      <c r="P241" s="75"/>
      <c r="Q241" s="84"/>
      <c r="R241" s="85"/>
    </row>
    <row r="242" spans="1:18" ht="3" customHeight="1">
      <c r="A242" s="163">
        <v>48</v>
      </c>
      <c r="B242" s="164" t="e">
        <f>Entries!$I116</f>
        <v>#N/A</v>
      </c>
      <c r="C242" s="167" t="e">
        <f>Entries!$J$54</f>
        <v>#N/A</v>
      </c>
      <c r="D242" s="167" t="e">
        <f>Entries!$K$54</f>
        <v>#N/A</v>
      </c>
      <c r="E242" s="170" t="e">
        <f>Entries!$L116</f>
        <v>#N/A</v>
      </c>
      <c r="F242" s="173"/>
      <c r="G242" s="178"/>
      <c r="H242" s="69"/>
      <c r="I242" s="67"/>
      <c r="J242" s="67"/>
      <c r="K242" s="76"/>
      <c r="L242" s="76"/>
      <c r="M242" s="76"/>
      <c r="N242" s="76"/>
      <c r="O242" s="74"/>
      <c r="P242" s="79"/>
      <c r="Q242" s="84"/>
      <c r="R242" s="85"/>
    </row>
    <row r="243" spans="1:18" ht="3" customHeight="1">
      <c r="A243" s="163"/>
      <c r="B243" s="165"/>
      <c r="C243" s="168"/>
      <c r="D243" s="168"/>
      <c r="E243" s="171"/>
      <c r="F243" s="173"/>
      <c r="G243" s="179"/>
      <c r="H243" s="69"/>
      <c r="I243" s="67"/>
      <c r="J243" s="67"/>
      <c r="K243" s="76"/>
      <c r="L243" s="76"/>
      <c r="M243" s="76"/>
      <c r="N243" s="76"/>
      <c r="O243" s="193">
        <f>IF(N203=N283,"",IF(N203="For",M283,IF(N283="For",M203,IF(N203&gt;N283,M203,M283))))</f>
      </c>
      <c r="P243" s="190"/>
      <c r="Q243" s="84"/>
      <c r="R243" s="85"/>
    </row>
    <row r="244" spans="1:18" ht="3" customHeight="1">
      <c r="A244" s="163"/>
      <c r="B244" s="165"/>
      <c r="C244" s="168"/>
      <c r="D244" s="168"/>
      <c r="E244" s="171"/>
      <c r="F244" s="173"/>
      <c r="G244" s="179"/>
      <c r="H244" s="69"/>
      <c r="I244" s="67"/>
      <c r="J244" s="67"/>
      <c r="K244" s="76"/>
      <c r="L244" s="76"/>
      <c r="M244" s="76"/>
      <c r="N244" s="76"/>
      <c r="O244" s="193"/>
      <c r="P244" s="191"/>
      <c r="Q244" s="84"/>
      <c r="R244" s="85"/>
    </row>
    <row r="245" spans="1:18" ht="3" customHeight="1">
      <c r="A245" s="163"/>
      <c r="B245" s="166"/>
      <c r="C245" s="169"/>
      <c r="D245" s="169"/>
      <c r="E245" s="172"/>
      <c r="F245" s="173"/>
      <c r="G245" s="179"/>
      <c r="H245" s="69"/>
      <c r="I245" s="67"/>
      <c r="J245" s="67"/>
      <c r="K245" s="76"/>
      <c r="L245" s="76"/>
      <c r="M245" s="76"/>
      <c r="N245" s="76"/>
      <c r="O245" s="193"/>
      <c r="P245" s="191"/>
      <c r="Q245" s="84"/>
      <c r="R245" s="85"/>
    </row>
    <row r="246" spans="2:18" ht="4.5" customHeight="1">
      <c r="B246" s="67"/>
      <c r="C246" s="67"/>
      <c r="D246" s="67"/>
      <c r="E246" s="67"/>
      <c r="F246" s="67"/>
      <c r="G246" s="67"/>
      <c r="H246" s="67"/>
      <c r="I246" s="67"/>
      <c r="J246" s="67"/>
      <c r="K246" s="76"/>
      <c r="L246" s="76"/>
      <c r="M246" s="76"/>
      <c r="N246" s="76"/>
      <c r="O246" s="194"/>
      <c r="P246" s="192"/>
      <c r="Q246" s="84"/>
      <c r="R246" s="85"/>
    </row>
    <row r="247" spans="2:18" ht="4.5" customHeight="1">
      <c r="B247" s="67"/>
      <c r="C247" s="67"/>
      <c r="D247" s="67"/>
      <c r="E247" s="67"/>
      <c r="F247" s="67"/>
      <c r="G247" s="67"/>
      <c r="H247" s="67"/>
      <c r="I247" s="67"/>
      <c r="J247" s="67"/>
      <c r="K247" s="76"/>
      <c r="L247" s="76"/>
      <c r="M247" s="76"/>
      <c r="N247" s="76"/>
      <c r="O247" s="186"/>
      <c r="P247" s="77"/>
      <c r="Q247" s="84"/>
      <c r="R247" s="85"/>
    </row>
    <row r="248" spans="1:18" ht="3" customHeight="1">
      <c r="A248" s="163">
        <v>49</v>
      </c>
      <c r="B248" s="164" t="e">
        <f>Entries!$I$55</f>
        <v>#N/A</v>
      </c>
      <c r="C248" s="167" t="e">
        <f>Entries!$J$55</f>
        <v>#N/A</v>
      </c>
      <c r="D248" s="167" t="e">
        <f>Entries!$K$55</f>
        <v>#N/A</v>
      </c>
      <c r="E248" s="170" t="e">
        <f>Entries!$L$55</f>
        <v>#N/A</v>
      </c>
      <c r="F248" s="173"/>
      <c r="G248" s="174" t="e">
        <f>IF(E248="Bye",E252,IF(F248=F252,"",IF(F248="For",E252,IF(F252="For",E248,IF(F248&gt;F252,E248,E252)))))</f>
        <v>#N/A</v>
      </c>
      <c r="H248" s="175"/>
      <c r="I248" s="67"/>
      <c r="J248" s="67"/>
      <c r="K248" s="76"/>
      <c r="L248" s="76"/>
      <c r="M248" s="76"/>
      <c r="N248" s="76"/>
      <c r="O248" s="186"/>
      <c r="P248" s="77"/>
      <c r="Q248" s="84"/>
      <c r="R248" s="85"/>
    </row>
    <row r="249" spans="1:18" ht="3" customHeight="1">
      <c r="A249" s="163"/>
      <c r="B249" s="165"/>
      <c r="C249" s="168"/>
      <c r="D249" s="168"/>
      <c r="E249" s="171"/>
      <c r="F249" s="173"/>
      <c r="G249" s="174"/>
      <c r="H249" s="176"/>
      <c r="I249" s="67"/>
      <c r="J249" s="67"/>
      <c r="K249" s="76"/>
      <c r="L249" s="76"/>
      <c r="M249" s="76"/>
      <c r="N249" s="76"/>
      <c r="O249" s="186"/>
      <c r="P249" s="77"/>
      <c r="Q249" s="84"/>
      <c r="R249" s="85"/>
    </row>
    <row r="250" spans="1:18" ht="3" customHeight="1">
      <c r="A250" s="163"/>
      <c r="B250" s="165"/>
      <c r="C250" s="168"/>
      <c r="D250" s="168"/>
      <c r="E250" s="171"/>
      <c r="F250" s="173"/>
      <c r="G250" s="174"/>
      <c r="H250" s="176"/>
      <c r="I250" s="67"/>
      <c r="J250" s="67"/>
      <c r="K250" s="76"/>
      <c r="L250" s="76"/>
      <c r="M250" s="76"/>
      <c r="N250" s="76"/>
      <c r="O250" s="187"/>
      <c r="P250" s="77"/>
      <c r="Q250" s="84"/>
      <c r="R250" s="85"/>
    </row>
    <row r="251" spans="1:18" ht="3" customHeight="1">
      <c r="A251" s="163"/>
      <c r="B251" s="166"/>
      <c r="C251" s="169"/>
      <c r="D251" s="169"/>
      <c r="E251" s="172"/>
      <c r="F251" s="173"/>
      <c r="G251" s="174"/>
      <c r="H251" s="177"/>
      <c r="I251" s="67"/>
      <c r="J251" s="67"/>
      <c r="K251" s="76"/>
      <c r="L251" s="76"/>
      <c r="M251" s="76"/>
      <c r="N251" s="76"/>
      <c r="O251" s="70"/>
      <c r="P251" s="68"/>
      <c r="Q251" s="84"/>
      <c r="R251" s="85"/>
    </row>
    <row r="252" spans="1:18" ht="3" customHeight="1">
      <c r="A252" s="163">
        <v>50</v>
      </c>
      <c r="B252" s="164" t="e">
        <f>Entries!$I$56</f>
        <v>#N/A</v>
      </c>
      <c r="C252" s="167" t="e">
        <f>Entries!$J$56</f>
        <v>#N/A</v>
      </c>
      <c r="D252" s="167" t="e">
        <f>Entries!$K$56</f>
        <v>#N/A</v>
      </c>
      <c r="E252" s="170" t="e">
        <f>Entries!$L$56</f>
        <v>#N/A</v>
      </c>
      <c r="F252" s="173"/>
      <c r="G252" s="178"/>
      <c r="H252" s="180"/>
      <c r="I252" s="70"/>
      <c r="J252" s="68"/>
      <c r="K252" s="76"/>
      <c r="L252" s="76"/>
      <c r="M252" s="76"/>
      <c r="N252" s="76"/>
      <c r="O252" s="70"/>
      <c r="P252" s="68"/>
      <c r="Q252" s="84"/>
      <c r="R252" s="85"/>
    </row>
    <row r="253" spans="1:18" ht="3" customHeight="1">
      <c r="A253" s="163"/>
      <c r="B253" s="165"/>
      <c r="C253" s="168"/>
      <c r="D253" s="168"/>
      <c r="E253" s="171"/>
      <c r="F253" s="173"/>
      <c r="G253" s="179"/>
      <c r="H253" s="181"/>
      <c r="I253" s="182">
        <f>IF(H248=H258,"",IF(H248="For",G258,IF(H258="For",G248,IF(H248&gt;H258,G248,G258))))</f>
      </c>
      <c r="J253" s="175"/>
      <c r="K253" s="76"/>
      <c r="L253" s="76"/>
      <c r="M253" s="76"/>
      <c r="N253" s="76"/>
      <c r="O253" s="70"/>
      <c r="P253" s="68"/>
      <c r="Q253" s="84"/>
      <c r="R253" s="85"/>
    </row>
    <row r="254" spans="1:18" ht="3" customHeight="1">
      <c r="A254" s="163"/>
      <c r="B254" s="165"/>
      <c r="C254" s="168"/>
      <c r="D254" s="168"/>
      <c r="E254" s="171"/>
      <c r="F254" s="173"/>
      <c r="G254" s="179"/>
      <c r="H254" s="181"/>
      <c r="I254" s="182"/>
      <c r="J254" s="176"/>
      <c r="K254" s="76"/>
      <c r="L254" s="76"/>
      <c r="M254" s="76"/>
      <c r="N254" s="76"/>
      <c r="O254" s="70"/>
      <c r="P254" s="68"/>
      <c r="Q254" s="84"/>
      <c r="R254" s="85"/>
    </row>
    <row r="255" spans="1:18" ht="3" customHeight="1">
      <c r="A255" s="163"/>
      <c r="B255" s="166"/>
      <c r="C255" s="169"/>
      <c r="D255" s="169"/>
      <c r="E255" s="172"/>
      <c r="F255" s="173"/>
      <c r="G255" s="179"/>
      <c r="H255" s="181"/>
      <c r="I255" s="182"/>
      <c r="J255" s="176"/>
      <c r="K255" s="76"/>
      <c r="L255" s="76"/>
      <c r="M255" s="76"/>
      <c r="N255" s="76"/>
      <c r="O255" s="70"/>
      <c r="P255" s="68"/>
      <c r="Q255" s="84"/>
      <c r="R255" s="85"/>
    </row>
    <row r="256" spans="2:18" ht="4.5" customHeight="1">
      <c r="B256" s="67"/>
      <c r="C256" s="67"/>
      <c r="D256" s="67"/>
      <c r="E256" s="67"/>
      <c r="F256" s="67"/>
      <c r="G256" s="67"/>
      <c r="H256" s="67"/>
      <c r="I256" s="174"/>
      <c r="J256" s="177"/>
      <c r="K256" s="76"/>
      <c r="L256" s="76"/>
      <c r="M256" s="76"/>
      <c r="N256" s="76"/>
      <c r="O256" s="70"/>
      <c r="P256" s="68"/>
      <c r="Q256" s="84"/>
      <c r="R256" s="85"/>
    </row>
    <row r="257" spans="2:18" ht="4.5" customHeight="1">
      <c r="B257" s="67"/>
      <c r="C257" s="67"/>
      <c r="D257" s="67"/>
      <c r="E257" s="67"/>
      <c r="F257" s="67"/>
      <c r="G257" s="67"/>
      <c r="H257" s="67"/>
      <c r="I257" s="178"/>
      <c r="J257" s="69"/>
      <c r="K257" s="74"/>
      <c r="L257" s="78"/>
      <c r="M257" s="76"/>
      <c r="N257" s="76"/>
      <c r="O257" s="70"/>
      <c r="P257" s="68"/>
      <c r="Q257" s="84"/>
      <c r="R257" s="85"/>
    </row>
    <row r="258" spans="1:18" ht="3" customHeight="1">
      <c r="A258" s="163">
        <v>51</v>
      </c>
      <c r="B258" s="164" t="e">
        <f>Entries!$I$119</f>
        <v>#N/A</v>
      </c>
      <c r="C258" s="167" t="e">
        <f>Entries!$J$57</f>
        <v>#N/A</v>
      </c>
      <c r="D258" s="167" t="e">
        <f>Entries!$K$57</f>
        <v>#N/A</v>
      </c>
      <c r="E258" s="170" t="e">
        <f>Entries!$L$119</f>
        <v>#N/A</v>
      </c>
      <c r="F258" s="173"/>
      <c r="G258" s="174" t="e">
        <f>IF(E258="Bye",E262,IF(F258=F262,"",IF(F258="For",E262,IF(F262="For",E258,IF(F258&gt;F262,E258,E262)))))</f>
        <v>#N/A</v>
      </c>
      <c r="H258" s="175"/>
      <c r="I258" s="179"/>
      <c r="J258" s="69"/>
      <c r="K258" s="74"/>
      <c r="L258" s="78"/>
      <c r="M258" s="76"/>
      <c r="N258" s="76"/>
      <c r="O258" s="70"/>
      <c r="P258" s="68"/>
      <c r="Q258" s="84"/>
      <c r="R258" s="85"/>
    </row>
    <row r="259" spans="1:18" ht="3" customHeight="1">
      <c r="A259" s="163"/>
      <c r="B259" s="165"/>
      <c r="C259" s="168"/>
      <c r="D259" s="168"/>
      <c r="E259" s="171"/>
      <c r="F259" s="173"/>
      <c r="G259" s="174"/>
      <c r="H259" s="176"/>
      <c r="I259" s="179"/>
      <c r="J259" s="69"/>
      <c r="K259" s="74"/>
      <c r="L259" s="78"/>
      <c r="M259" s="76"/>
      <c r="N259" s="76"/>
      <c r="O259" s="70"/>
      <c r="P259" s="68"/>
      <c r="Q259" s="84"/>
      <c r="R259" s="85"/>
    </row>
    <row r="260" spans="1:18" ht="3" customHeight="1">
      <c r="A260" s="163"/>
      <c r="B260" s="165"/>
      <c r="C260" s="168"/>
      <c r="D260" s="168"/>
      <c r="E260" s="171"/>
      <c r="F260" s="173"/>
      <c r="G260" s="174"/>
      <c r="H260" s="176"/>
      <c r="I260" s="179"/>
      <c r="J260" s="69"/>
      <c r="K260" s="74"/>
      <c r="L260" s="78"/>
      <c r="M260" s="76"/>
      <c r="N260" s="76"/>
      <c r="O260" s="70"/>
      <c r="P260" s="68"/>
      <c r="Q260" s="84"/>
      <c r="R260" s="85"/>
    </row>
    <row r="261" spans="1:18" ht="3" customHeight="1">
      <c r="A261" s="163"/>
      <c r="B261" s="166"/>
      <c r="C261" s="169"/>
      <c r="D261" s="169"/>
      <c r="E261" s="172"/>
      <c r="F261" s="173"/>
      <c r="G261" s="174"/>
      <c r="H261" s="177"/>
      <c r="I261" s="70"/>
      <c r="J261" s="71"/>
      <c r="K261" s="74"/>
      <c r="L261" s="78"/>
      <c r="M261" s="76"/>
      <c r="N261" s="76"/>
      <c r="O261" s="70"/>
      <c r="P261" s="68"/>
      <c r="Q261" s="84"/>
      <c r="R261" s="85"/>
    </row>
    <row r="262" spans="1:18" ht="3" customHeight="1">
      <c r="A262" s="163">
        <v>52</v>
      </c>
      <c r="B262" s="164" t="e">
        <f>Entries!$I$120</f>
        <v>#N/A</v>
      </c>
      <c r="C262" s="167" t="e">
        <f>Entries!$J$58</f>
        <v>#N/A</v>
      </c>
      <c r="D262" s="167" t="e">
        <f>Entries!$K$58</f>
        <v>#N/A</v>
      </c>
      <c r="E262" s="170" t="e">
        <f>Entries!$L$120</f>
        <v>#N/A</v>
      </c>
      <c r="F262" s="173"/>
      <c r="G262" s="178"/>
      <c r="H262" s="69"/>
      <c r="I262" s="67"/>
      <c r="J262" s="67"/>
      <c r="K262" s="74"/>
      <c r="L262" s="78"/>
      <c r="M262" s="76"/>
      <c r="N262" s="76"/>
      <c r="O262" s="70"/>
      <c r="P262" s="68"/>
      <c r="Q262" s="84"/>
      <c r="R262" s="85"/>
    </row>
    <row r="263" spans="1:18" ht="3" customHeight="1">
      <c r="A263" s="163"/>
      <c r="B263" s="165"/>
      <c r="C263" s="168"/>
      <c r="D263" s="168"/>
      <c r="E263" s="171"/>
      <c r="F263" s="173"/>
      <c r="G263" s="179"/>
      <c r="H263" s="69"/>
      <c r="I263" s="67"/>
      <c r="J263" s="67"/>
      <c r="K263" s="183">
        <f>IF(J253=J273,"",IF(J253="For",I273,IF(J273="For",I253,IF(J253&gt;J273,I253,I273))))</f>
      </c>
      <c r="L263" s="190"/>
      <c r="M263" s="76"/>
      <c r="N263" s="76"/>
      <c r="O263" s="70"/>
      <c r="P263" s="68"/>
      <c r="Q263" s="84"/>
      <c r="R263" s="85"/>
    </row>
    <row r="264" spans="1:18" ht="3" customHeight="1">
      <c r="A264" s="163"/>
      <c r="B264" s="165"/>
      <c r="C264" s="168"/>
      <c r="D264" s="168"/>
      <c r="E264" s="171"/>
      <c r="F264" s="173"/>
      <c r="G264" s="179"/>
      <c r="H264" s="69"/>
      <c r="I264" s="67"/>
      <c r="J264" s="67"/>
      <c r="K264" s="184"/>
      <c r="L264" s="191"/>
      <c r="M264" s="76"/>
      <c r="N264" s="76"/>
      <c r="O264" s="70"/>
      <c r="P264" s="68"/>
      <c r="Q264" s="84"/>
      <c r="R264" s="85"/>
    </row>
    <row r="265" spans="1:18" ht="3" customHeight="1">
      <c r="A265" s="163"/>
      <c r="B265" s="166"/>
      <c r="C265" s="169"/>
      <c r="D265" s="169"/>
      <c r="E265" s="172"/>
      <c r="F265" s="173"/>
      <c r="G265" s="179"/>
      <c r="H265" s="69"/>
      <c r="I265" s="67"/>
      <c r="J265" s="67"/>
      <c r="K265" s="184"/>
      <c r="L265" s="191"/>
      <c r="M265" s="76"/>
      <c r="N265" s="76"/>
      <c r="O265" s="70"/>
      <c r="P265" s="68"/>
      <c r="Q265" s="84"/>
      <c r="R265" s="85"/>
    </row>
    <row r="266" spans="2:18" ht="4.5" customHeight="1">
      <c r="B266" s="67"/>
      <c r="C266" s="67"/>
      <c r="D266" s="67"/>
      <c r="E266" s="67"/>
      <c r="F266" s="67"/>
      <c r="G266" s="67"/>
      <c r="H266" s="67"/>
      <c r="I266" s="67"/>
      <c r="J266" s="67"/>
      <c r="K266" s="185"/>
      <c r="L266" s="192"/>
      <c r="M266" s="76"/>
      <c r="N266" s="76"/>
      <c r="O266" s="70"/>
      <c r="P266" s="68"/>
      <c r="Q266" s="84"/>
      <c r="R266" s="85"/>
    </row>
    <row r="267" spans="2:18" ht="4.5" customHeight="1">
      <c r="B267" s="67"/>
      <c r="C267" s="67"/>
      <c r="D267" s="67"/>
      <c r="E267" s="67"/>
      <c r="F267" s="67"/>
      <c r="G267" s="67"/>
      <c r="H267" s="67"/>
      <c r="I267" s="67"/>
      <c r="J267" s="67"/>
      <c r="K267" s="186"/>
      <c r="L267" s="72"/>
      <c r="M267" s="74"/>
      <c r="N267" s="78"/>
      <c r="O267" s="70"/>
      <c r="P267" s="68"/>
      <c r="Q267" s="84"/>
      <c r="R267" s="85"/>
    </row>
    <row r="268" spans="1:18" ht="3" customHeight="1">
      <c r="A268" s="163">
        <v>53</v>
      </c>
      <c r="B268" s="164" t="e">
        <f>Entries!$I$59</f>
        <v>#N/A</v>
      </c>
      <c r="C268" s="167" t="e">
        <f>Entries!$J$59</f>
        <v>#N/A</v>
      </c>
      <c r="D268" s="167" t="e">
        <f>Entries!$K$59</f>
        <v>#N/A</v>
      </c>
      <c r="E268" s="170" t="e">
        <f>Entries!$L$59</f>
        <v>#N/A</v>
      </c>
      <c r="F268" s="173"/>
      <c r="G268" s="174" t="e">
        <f>IF(E268="Bye",E272,IF(F268=F272,"",IF(F268="For",E272,IF(F272="For",E268,IF(F268&gt;F272,E268,E272)))))</f>
        <v>#N/A</v>
      </c>
      <c r="H268" s="175"/>
      <c r="I268" s="73"/>
      <c r="J268" s="73"/>
      <c r="K268" s="186"/>
      <c r="L268" s="72"/>
      <c r="M268" s="74"/>
      <c r="N268" s="78"/>
      <c r="O268" s="70"/>
      <c r="P268" s="68"/>
      <c r="Q268" s="84"/>
      <c r="R268" s="85"/>
    </row>
    <row r="269" spans="1:18" ht="3" customHeight="1">
      <c r="A269" s="163"/>
      <c r="B269" s="165"/>
      <c r="C269" s="168"/>
      <c r="D269" s="168"/>
      <c r="E269" s="171"/>
      <c r="F269" s="173"/>
      <c r="G269" s="174"/>
      <c r="H269" s="176"/>
      <c r="I269" s="73"/>
      <c r="J269" s="73"/>
      <c r="K269" s="186"/>
      <c r="L269" s="72"/>
      <c r="M269" s="74"/>
      <c r="N269" s="78"/>
      <c r="O269" s="70"/>
      <c r="P269" s="68"/>
      <c r="Q269" s="84"/>
      <c r="R269" s="85"/>
    </row>
    <row r="270" spans="1:18" ht="3" customHeight="1">
      <c r="A270" s="163"/>
      <c r="B270" s="165"/>
      <c r="C270" s="168"/>
      <c r="D270" s="168"/>
      <c r="E270" s="171"/>
      <c r="F270" s="173"/>
      <c r="G270" s="174"/>
      <c r="H270" s="176"/>
      <c r="I270" s="73"/>
      <c r="J270" s="73"/>
      <c r="K270" s="187"/>
      <c r="L270" s="72"/>
      <c r="M270" s="74"/>
      <c r="N270" s="78"/>
      <c r="O270" s="70"/>
      <c r="P270" s="68"/>
      <c r="Q270" s="84"/>
      <c r="R270" s="85"/>
    </row>
    <row r="271" spans="1:18" ht="3" customHeight="1">
      <c r="A271" s="163"/>
      <c r="B271" s="166"/>
      <c r="C271" s="169"/>
      <c r="D271" s="169"/>
      <c r="E271" s="172"/>
      <c r="F271" s="173"/>
      <c r="G271" s="174"/>
      <c r="H271" s="177"/>
      <c r="I271" s="73"/>
      <c r="J271" s="73"/>
      <c r="K271" s="74"/>
      <c r="L271" s="75"/>
      <c r="M271" s="74"/>
      <c r="N271" s="78"/>
      <c r="O271" s="70"/>
      <c r="P271" s="68"/>
      <c r="Q271" s="84"/>
      <c r="R271" s="85"/>
    </row>
    <row r="272" spans="1:18" ht="3" customHeight="1">
      <c r="A272" s="163">
        <v>54</v>
      </c>
      <c r="B272" s="164" t="e">
        <f>Entries!$I$60</f>
        <v>#N/A</v>
      </c>
      <c r="C272" s="167" t="e">
        <f>Entries!$J$60</f>
        <v>#N/A</v>
      </c>
      <c r="D272" s="167" t="e">
        <f>Entries!$K$60</f>
        <v>#N/A</v>
      </c>
      <c r="E272" s="170" t="e">
        <f>Entries!$L$60</f>
        <v>#N/A</v>
      </c>
      <c r="F272" s="173"/>
      <c r="G272" s="178"/>
      <c r="H272" s="180"/>
      <c r="I272" s="70"/>
      <c r="J272" s="68"/>
      <c r="K272" s="74"/>
      <c r="L272" s="75"/>
      <c r="M272" s="74"/>
      <c r="N272" s="78"/>
      <c r="O272" s="70"/>
      <c r="P272" s="68"/>
      <c r="Q272" s="84"/>
      <c r="R272" s="85"/>
    </row>
    <row r="273" spans="1:18" ht="3" customHeight="1">
      <c r="A273" s="163"/>
      <c r="B273" s="165"/>
      <c r="C273" s="168"/>
      <c r="D273" s="168"/>
      <c r="E273" s="171"/>
      <c r="F273" s="173"/>
      <c r="G273" s="179"/>
      <c r="H273" s="181"/>
      <c r="I273" s="174">
        <f>IF(H268=H278,"",IF(H268="For",G278,IF(H278="For",G268,IF(H268&gt;H278,G268,G278))))</f>
      </c>
      <c r="J273" s="175"/>
      <c r="K273" s="74"/>
      <c r="L273" s="75"/>
      <c r="M273" s="74"/>
      <c r="N273" s="78"/>
      <c r="O273" s="70"/>
      <c r="P273" s="68"/>
      <c r="Q273" s="84"/>
      <c r="R273" s="85"/>
    </row>
    <row r="274" spans="1:18" ht="3" customHeight="1">
      <c r="A274" s="163"/>
      <c r="B274" s="165"/>
      <c r="C274" s="168"/>
      <c r="D274" s="168"/>
      <c r="E274" s="171"/>
      <c r="F274" s="173"/>
      <c r="G274" s="179"/>
      <c r="H274" s="181"/>
      <c r="I274" s="174"/>
      <c r="J274" s="176"/>
      <c r="K274" s="74"/>
      <c r="L274" s="75"/>
      <c r="M274" s="74"/>
      <c r="N274" s="78"/>
      <c r="O274" s="70"/>
      <c r="P274" s="68"/>
      <c r="Q274" s="84"/>
      <c r="R274" s="85"/>
    </row>
    <row r="275" spans="1:18" ht="3" customHeight="1">
      <c r="A275" s="163"/>
      <c r="B275" s="166"/>
      <c r="C275" s="169"/>
      <c r="D275" s="169"/>
      <c r="E275" s="172"/>
      <c r="F275" s="173"/>
      <c r="G275" s="179"/>
      <c r="H275" s="181"/>
      <c r="I275" s="174"/>
      <c r="J275" s="176"/>
      <c r="K275" s="74"/>
      <c r="L275" s="75"/>
      <c r="M275" s="74"/>
      <c r="N275" s="78"/>
      <c r="O275" s="70"/>
      <c r="P275" s="68"/>
      <c r="Q275" s="84"/>
      <c r="R275" s="85"/>
    </row>
    <row r="276" spans="2:18" ht="4.5" customHeight="1">
      <c r="B276" s="67"/>
      <c r="C276" s="67"/>
      <c r="D276" s="67"/>
      <c r="E276" s="67"/>
      <c r="F276" s="67"/>
      <c r="G276" s="67"/>
      <c r="H276" s="67"/>
      <c r="I276" s="174"/>
      <c r="J276" s="177"/>
      <c r="K276" s="74"/>
      <c r="L276" s="75"/>
      <c r="M276" s="74"/>
      <c r="N276" s="78"/>
      <c r="O276" s="70"/>
      <c r="P276" s="68"/>
      <c r="Q276" s="84"/>
      <c r="R276" s="85"/>
    </row>
    <row r="277" spans="2:18" ht="4.5" customHeight="1">
      <c r="B277" s="67"/>
      <c r="C277" s="67"/>
      <c r="D277" s="67"/>
      <c r="E277" s="67"/>
      <c r="F277" s="67"/>
      <c r="G277" s="67"/>
      <c r="H277" s="67"/>
      <c r="I277" s="178"/>
      <c r="J277" s="69"/>
      <c r="K277" s="76"/>
      <c r="L277" s="75"/>
      <c r="M277" s="74"/>
      <c r="N277" s="78"/>
      <c r="O277" s="70"/>
      <c r="P277" s="68"/>
      <c r="Q277" s="84"/>
      <c r="R277" s="85"/>
    </row>
    <row r="278" spans="1:18" ht="3" customHeight="1">
      <c r="A278" s="163">
        <v>55</v>
      </c>
      <c r="B278" s="164" t="e">
        <f>Entries!$I$123</f>
        <v>#N/A</v>
      </c>
      <c r="C278" s="167" t="e">
        <f>Entries!$J$61</f>
        <v>#N/A</v>
      </c>
      <c r="D278" s="167" t="e">
        <f>Entries!$K$61</f>
        <v>#N/A</v>
      </c>
      <c r="E278" s="170" t="e">
        <f>Entries!$L$123</f>
        <v>#N/A</v>
      </c>
      <c r="F278" s="173"/>
      <c r="G278" s="174" t="e">
        <f>IF(E278="Bye",E282,IF(F278=F282,"",IF(F278="For",E282,IF(F282="For",E278,IF(F278&gt;F282,E278,E282)))))</f>
        <v>#N/A</v>
      </c>
      <c r="H278" s="175"/>
      <c r="I278" s="179"/>
      <c r="J278" s="69"/>
      <c r="K278" s="76"/>
      <c r="L278" s="75"/>
      <c r="M278" s="74"/>
      <c r="N278" s="78"/>
      <c r="O278" s="70"/>
      <c r="P278" s="68"/>
      <c r="Q278" s="84"/>
      <c r="R278" s="85"/>
    </row>
    <row r="279" spans="1:18" ht="3" customHeight="1">
      <c r="A279" s="163"/>
      <c r="B279" s="165"/>
      <c r="C279" s="168"/>
      <c r="D279" s="168"/>
      <c r="E279" s="171"/>
      <c r="F279" s="173"/>
      <c r="G279" s="174"/>
      <c r="H279" s="176"/>
      <c r="I279" s="179"/>
      <c r="J279" s="69"/>
      <c r="K279" s="76"/>
      <c r="L279" s="75"/>
      <c r="M279" s="74"/>
      <c r="N279" s="78"/>
      <c r="O279" s="70"/>
      <c r="P279" s="68"/>
      <c r="Q279" s="84"/>
      <c r="R279" s="85"/>
    </row>
    <row r="280" spans="1:18" ht="3" customHeight="1">
      <c r="A280" s="163"/>
      <c r="B280" s="165"/>
      <c r="C280" s="168"/>
      <c r="D280" s="168"/>
      <c r="E280" s="171"/>
      <c r="F280" s="173"/>
      <c r="G280" s="174"/>
      <c r="H280" s="176"/>
      <c r="I280" s="179"/>
      <c r="J280" s="69"/>
      <c r="K280" s="76"/>
      <c r="L280" s="75"/>
      <c r="M280" s="74"/>
      <c r="N280" s="78"/>
      <c r="O280" s="70"/>
      <c r="P280" s="68"/>
      <c r="Q280" s="84"/>
      <c r="R280" s="85"/>
    </row>
    <row r="281" spans="1:18" ht="3" customHeight="1">
      <c r="A281" s="163"/>
      <c r="B281" s="166"/>
      <c r="C281" s="169"/>
      <c r="D281" s="169"/>
      <c r="E281" s="172"/>
      <c r="F281" s="173"/>
      <c r="G281" s="174"/>
      <c r="H281" s="177"/>
      <c r="I281" s="70"/>
      <c r="J281" s="68"/>
      <c r="K281" s="76"/>
      <c r="L281" s="75"/>
      <c r="M281" s="74"/>
      <c r="N281" s="78"/>
      <c r="O281" s="70"/>
      <c r="P281" s="68"/>
      <c r="Q281" s="84"/>
      <c r="R281" s="85"/>
    </row>
    <row r="282" spans="1:18" ht="3" customHeight="1">
      <c r="A282" s="163">
        <v>56</v>
      </c>
      <c r="B282" s="164" t="e">
        <f>Entries!$I$124</f>
        <v>#N/A</v>
      </c>
      <c r="C282" s="167" t="e">
        <f>Entries!$J$62</f>
        <v>#N/A</v>
      </c>
      <c r="D282" s="167" t="e">
        <f>Entries!$K$62</f>
        <v>#N/A</v>
      </c>
      <c r="E282" s="170" t="e">
        <f>Entries!$L$124</f>
        <v>#N/A</v>
      </c>
      <c r="F282" s="173"/>
      <c r="G282" s="178"/>
      <c r="H282" s="69"/>
      <c r="I282" s="67"/>
      <c r="J282" s="67"/>
      <c r="K282" s="76"/>
      <c r="L282" s="75"/>
      <c r="M282" s="74"/>
      <c r="N282" s="78"/>
      <c r="O282" s="70"/>
      <c r="P282" s="68"/>
      <c r="Q282" s="84"/>
      <c r="R282" s="85"/>
    </row>
    <row r="283" spans="1:18" ht="3" customHeight="1">
      <c r="A283" s="163"/>
      <c r="B283" s="165"/>
      <c r="C283" s="168"/>
      <c r="D283" s="168"/>
      <c r="E283" s="171"/>
      <c r="F283" s="173"/>
      <c r="G283" s="179"/>
      <c r="H283" s="69"/>
      <c r="I283" s="67"/>
      <c r="J283" s="67"/>
      <c r="K283" s="76"/>
      <c r="L283" s="75"/>
      <c r="M283" s="183">
        <f>IF(L263=L303,"",IF(L263="For",K303,IF(L303="For",K263,IF(L263&gt;L303,K263,K303))))</f>
      </c>
      <c r="N283" s="190"/>
      <c r="O283" s="70"/>
      <c r="P283" s="68"/>
      <c r="Q283" s="84"/>
      <c r="R283" s="85"/>
    </row>
    <row r="284" spans="1:18" ht="3" customHeight="1">
      <c r="A284" s="163"/>
      <c r="B284" s="165"/>
      <c r="C284" s="168"/>
      <c r="D284" s="168"/>
      <c r="E284" s="171"/>
      <c r="F284" s="173"/>
      <c r="G284" s="179"/>
      <c r="H284" s="69"/>
      <c r="I284" s="67"/>
      <c r="J284" s="67"/>
      <c r="K284" s="76"/>
      <c r="L284" s="75"/>
      <c r="M284" s="184"/>
      <c r="N284" s="191"/>
      <c r="O284" s="70"/>
      <c r="P284" s="68"/>
      <c r="Q284" s="84"/>
      <c r="R284" s="85"/>
    </row>
    <row r="285" spans="1:18" ht="3" customHeight="1">
      <c r="A285" s="163"/>
      <c r="B285" s="166"/>
      <c r="C285" s="169"/>
      <c r="D285" s="169"/>
      <c r="E285" s="172"/>
      <c r="F285" s="173"/>
      <c r="G285" s="179"/>
      <c r="H285" s="69"/>
      <c r="I285" s="67"/>
      <c r="J285" s="67"/>
      <c r="K285" s="76"/>
      <c r="L285" s="75"/>
      <c r="M285" s="184"/>
      <c r="N285" s="191"/>
      <c r="O285" s="70"/>
      <c r="P285" s="68"/>
      <c r="Q285" s="84"/>
      <c r="R285" s="85"/>
    </row>
    <row r="286" spans="2:18" ht="4.5" customHeight="1">
      <c r="B286" s="67"/>
      <c r="C286" s="67"/>
      <c r="D286" s="67"/>
      <c r="E286" s="67"/>
      <c r="F286" s="67"/>
      <c r="G286" s="67"/>
      <c r="H286" s="67"/>
      <c r="I286" s="67"/>
      <c r="J286" s="67"/>
      <c r="K286" s="76"/>
      <c r="L286" s="75"/>
      <c r="M286" s="185"/>
      <c r="N286" s="192"/>
      <c r="O286" s="70"/>
      <c r="P286" s="68"/>
      <c r="Q286" s="84"/>
      <c r="R286" s="85"/>
    </row>
    <row r="287" spans="2:18" ht="4.5" customHeight="1">
      <c r="B287" s="67"/>
      <c r="C287" s="67"/>
      <c r="D287" s="67"/>
      <c r="E287" s="67"/>
      <c r="F287" s="67"/>
      <c r="G287" s="67"/>
      <c r="H287" s="67"/>
      <c r="I287" s="67"/>
      <c r="J287" s="67"/>
      <c r="K287" s="76"/>
      <c r="L287" s="75"/>
      <c r="M287" s="186"/>
      <c r="N287" s="77"/>
      <c r="O287" s="68"/>
      <c r="P287" s="68"/>
      <c r="Q287" s="84"/>
      <c r="R287" s="85"/>
    </row>
    <row r="288" spans="1:18" ht="3" customHeight="1">
      <c r="A288" s="163">
        <v>57</v>
      </c>
      <c r="B288" s="164" t="e">
        <f>Entries!$I$63</f>
        <v>#N/A</v>
      </c>
      <c r="C288" s="167" t="e">
        <f>Entries!$J$63</f>
        <v>#N/A</v>
      </c>
      <c r="D288" s="167" t="e">
        <f>Entries!$K$63</f>
        <v>#N/A</v>
      </c>
      <c r="E288" s="170" t="e">
        <f>Entries!$L$63</f>
        <v>#N/A</v>
      </c>
      <c r="F288" s="173"/>
      <c r="G288" s="174" t="e">
        <f>IF(E288="Bye",E292,IF(F288=F292,"",IF(F288="For",E292,IF(F292="For",E288,IF(F288&gt;F292,E288,E292)))))</f>
        <v>#N/A</v>
      </c>
      <c r="H288" s="175"/>
      <c r="I288" s="67"/>
      <c r="J288" s="67"/>
      <c r="K288" s="76"/>
      <c r="L288" s="75"/>
      <c r="M288" s="186"/>
      <c r="N288" s="77"/>
      <c r="O288" s="68"/>
      <c r="P288" s="68"/>
      <c r="Q288" s="84"/>
      <c r="R288" s="85"/>
    </row>
    <row r="289" spans="1:18" ht="3" customHeight="1">
      <c r="A289" s="163"/>
      <c r="B289" s="165"/>
      <c r="C289" s="168"/>
      <c r="D289" s="168"/>
      <c r="E289" s="171"/>
      <c r="F289" s="173"/>
      <c r="G289" s="174"/>
      <c r="H289" s="176"/>
      <c r="I289" s="67"/>
      <c r="J289" s="67"/>
      <c r="K289" s="76"/>
      <c r="L289" s="75"/>
      <c r="M289" s="186"/>
      <c r="N289" s="77"/>
      <c r="O289" s="68"/>
      <c r="P289" s="68"/>
      <c r="Q289" s="84"/>
      <c r="R289" s="85"/>
    </row>
    <row r="290" spans="1:18" ht="3" customHeight="1">
      <c r="A290" s="163"/>
      <c r="B290" s="165"/>
      <c r="C290" s="168"/>
      <c r="D290" s="168"/>
      <c r="E290" s="171"/>
      <c r="F290" s="173"/>
      <c r="G290" s="174"/>
      <c r="H290" s="176"/>
      <c r="I290" s="67"/>
      <c r="J290" s="67"/>
      <c r="K290" s="76"/>
      <c r="L290" s="75"/>
      <c r="M290" s="187"/>
      <c r="N290" s="77"/>
      <c r="O290" s="68"/>
      <c r="P290" s="68"/>
      <c r="Q290" s="84"/>
      <c r="R290" s="85"/>
    </row>
    <row r="291" spans="1:18" ht="3" customHeight="1">
      <c r="A291" s="163"/>
      <c r="B291" s="166"/>
      <c r="C291" s="169"/>
      <c r="D291" s="169"/>
      <c r="E291" s="172"/>
      <c r="F291" s="173"/>
      <c r="G291" s="174"/>
      <c r="H291" s="177"/>
      <c r="I291" s="67"/>
      <c r="J291" s="67"/>
      <c r="K291" s="76"/>
      <c r="L291" s="75"/>
      <c r="M291" s="86"/>
      <c r="N291" s="87"/>
      <c r="O291" s="68"/>
      <c r="P291" s="68"/>
      <c r="Q291" s="84"/>
      <c r="R291" s="85"/>
    </row>
    <row r="292" spans="1:18" ht="3" customHeight="1">
      <c r="A292" s="163">
        <v>58</v>
      </c>
      <c r="B292" s="164" t="e">
        <f>Entries!$I$64</f>
        <v>#N/A</v>
      </c>
      <c r="C292" s="167" t="e">
        <f>Entries!$J$64</f>
        <v>#N/A</v>
      </c>
      <c r="D292" s="167" t="e">
        <f>Entries!$K$64</f>
        <v>#N/A</v>
      </c>
      <c r="E292" s="170" t="e">
        <f>Entries!$L$64</f>
        <v>#N/A</v>
      </c>
      <c r="F292" s="173"/>
      <c r="G292" s="178"/>
      <c r="H292" s="180"/>
      <c r="I292" s="68"/>
      <c r="J292" s="68"/>
      <c r="K292" s="76"/>
      <c r="L292" s="75"/>
      <c r="M292" s="70"/>
      <c r="N292" s="68"/>
      <c r="O292" s="68"/>
      <c r="P292" s="68"/>
      <c r="Q292" s="84"/>
      <c r="R292" s="85"/>
    </row>
    <row r="293" spans="1:18" ht="3" customHeight="1">
      <c r="A293" s="163"/>
      <c r="B293" s="165"/>
      <c r="C293" s="168"/>
      <c r="D293" s="168"/>
      <c r="E293" s="171"/>
      <c r="F293" s="173"/>
      <c r="G293" s="179"/>
      <c r="H293" s="181"/>
      <c r="I293" s="182">
        <f>IF(H288=H298,"",IF(H288="For",G298,IF(H298="For",G288,IF(H288&gt;H298,G288,G298))))</f>
      </c>
      <c r="J293" s="175"/>
      <c r="K293" s="76"/>
      <c r="L293" s="75"/>
      <c r="M293" s="70"/>
      <c r="N293" s="68"/>
      <c r="O293" s="67"/>
      <c r="P293" s="67"/>
      <c r="Q293" s="84"/>
      <c r="R293" s="85"/>
    </row>
    <row r="294" spans="1:18" ht="3" customHeight="1">
      <c r="A294" s="163"/>
      <c r="B294" s="165"/>
      <c r="C294" s="168"/>
      <c r="D294" s="168"/>
      <c r="E294" s="171"/>
      <c r="F294" s="173"/>
      <c r="G294" s="179"/>
      <c r="H294" s="181"/>
      <c r="I294" s="182"/>
      <c r="J294" s="176"/>
      <c r="K294" s="76"/>
      <c r="L294" s="75"/>
      <c r="M294" s="70"/>
      <c r="N294" s="68"/>
      <c r="O294" s="67"/>
      <c r="P294" s="67"/>
      <c r="Q294" s="84"/>
      <c r="R294" s="85"/>
    </row>
    <row r="295" spans="1:18" ht="3" customHeight="1">
      <c r="A295" s="163"/>
      <c r="B295" s="166"/>
      <c r="C295" s="169"/>
      <c r="D295" s="169"/>
      <c r="E295" s="172"/>
      <c r="F295" s="173"/>
      <c r="G295" s="179"/>
      <c r="H295" s="181"/>
      <c r="I295" s="182"/>
      <c r="J295" s="176"/>
      <c r="K295" s="76"/>
      <c r="L295" s="75"/>
      <c r="M295" s="70"/>
      <c r="N295" s="68"/>
      <c r="O295" s="67"/>
      <c r="P295" s="67"/>
      <c r="Q295" s="84"/>
      <c r="R295" s="85"/>
    </row>
    <row r="296" spans="2:18" ht="4.5" customHeight="1">
      <c r="B296" s="67"/>
      <c r="C296" s="67"/>
      <c r="D296" s="67"/>
      <c r="E296" s="67"/>
      <c r="F296" s="67"/>
      <c r="G296" s="67"/>
      <c r="H296" s="67"/>
      <c r="I296" s="174"/>
      <c r="J296" s="177"/>
      <c r="K296" s="76"/>
      <c r="L296" s="75"/>
      <c r="M296" s="70"/>
      <c r="N296" s="68"/>
      <c r="O296" s="67"/>
      <c r="P296" s="67"/>
      <c r="Q296" s="84"/>
      <c r="R296" s="85"/>
    </row>
    <row r="297" spans="2:18" ht="4.5" customHeight="1">
      <c r="B297" s="67"/>
      <c r="C297" s="67"/>
      <c r="D297" s="67"/>
      <c r="E297" s="67"/>
      <c r="F297" s="67"/>
      <c r="G297" s="67"/>
      <c r="H297" s="67"/>
      <c r="I297" s="178"/>
      <c r="J297" s="69"/>
      <c r="K297" s="74"/>
      <c r="L297" s="75"/>
      <c r="M297" s="70"/>
      <c r="N297" s="68"/>
      <c r="O297" s="67"/>
      <c r="P297" s="67"/>
      <c r="Q297" s="84"/>
      <c r="R297" s="85"/>
    </row>
    <row r="298" spans="1:18" ht="3" customHeight="1">
      <c r="A298" s="163">
        <v>59</v>
      </c>
      <c r="B298" s="164" t="e">
        <f>Entries!$I$127</f>
        <v>#N/A</v>
      </c>
      <c r="C298" s="167" t="e">
        <f>Entries!$J$65</f>
        <v>#N/A</v>
      </c>
      <c r="D298" s="167" t="e">
        <f>Entries!$K$65</f>
        <v>#N/A</v>
      </c>
      <c r="E298" s="170" t="e">
        <f>Entries!$L$127</f>
        <v>#N/A</v>
      </c>
      <c r="F298" s="173"/>
      <c r="G298" s="174" t="e">
        <f>IF(E298="Bye",E302,IF(F298=F302,"",IF(F298="For",E302,IF(F302="For",E298,IF(F298&gt;F302,E298,E302)))))</f>
        <v>#N/A</v>
      </c>
      <c r="H298" s="175"/>
      <c r="I298" s="179"/>
      <c r="J298" s="69"/>
      <c r="K298" s="74"/>
      <c r="L298" s="75"/>
      <c r="M298" s="70"/>
      <c r="N298" s="68"/>
      <c r="O298" s="67"/>
      <c r="P298" s="67"/>
      <c r="Q298" s="84"/>
      <c r="R298" s="85"/>
    </row>
    <row r="299" spans="1:18" ht="3" customHeight="1">
      <c r="A299" s="163"/>
      <c r="B299" s="165"/>
      <c r="C299" s="168"/>
      <c r="D299" s="168"/>
      <c r="E299" s="171"/>
      <c r="F299" s="173"/>
      <c r="G299" s="174"/>
      <c r="H299" s="176"/>
      <c r="I299" s="179"/>
      <c r="J299" s="69"/>
      <c r="K299" s="74"/>
      <c r="L299" s="75"/>
      <c r="M299" s="70"/>
      <c r="N299" s="68"/>
      <c r="O299" s="67"/>
      <c r="P299" s="67"/>
      <c r="Q299" s="84"/>
      <c r="R299" s="85"/>
    </row>
    <row r="300" spans="1:18" ht="3" customHeight="1">
      <c r="A300" s="163"/>
      <c r="B300" s="165"/>
      <c r="C300" s="168"/>
      <c r="D300" s="168"/>
      <c r="E300" s="171"/>
      <c r="F300" s="173"/>
      <c r="G300" s="174"/>
      <c r="H300" s="176"/>
      <c r="I300" s="179"/>
      <c r="J300" s="69"/>
      <c r="K300" s="74"/>
      <c r="L300" s="75"/>
      <c r="M300" s="70"/>
      <c r="N300" s="68"/>
      <c r="O300" s="67"/>
      <c r="P300" s="67"/>
      <c r="Q300" s="84"/>
      <c r="R300" s="85"/>
    </row>
    <row r="301" spans="1:18" ht="3" customHeight="1">
      <c r="A301" s="163"/>
      <c r="B301" s="166"/>
      <c r="C301" s="169"/>
      <c r="D301" s="169"/>
      <c r="E301" s="172"/>
      <c r="F301" s="173"/>
      <c r="G301" s="174"/>
      <c r="H301" s="177"/>
      <c r="I301" s="70"/>
      <c r="J301" s="71"/>
      <c r="K301" s="74"/>
      <c r="L301" s="75"/>
      <c r="M301" s="70"/>
      <c r="N301" s="68"/>
      <c r="O301" s="67"/>
      <c r="P301" s="67"/>
      <c r="Q301" s="84"/>
      <c r="R301" s="85"/>
    </row>
    <row r="302" spans="1:18" ht="3" customHeight="1">
      <c r="A302" s="163">
        <v>60</v>
      </c>
      <c r="B302" s="164" t="e">
        <f>Entries!$I$128</f>
        <v>#N/A</v>
      </c>
      <c r="C302" s="167" t="e">
        <f>Entries!$J$66</f>
        <v>#N/A</v>
      </c>
      <c r="D302" s="167" t="e">
        <f>Entries!$K$66</f>
        <v>#N/A</v>
      </c>
      <c r="E302" s="170" t="e">
        <f>Entries!$L$128</f>
        <v>#N/A</v>
      </c>
      <c r="F302" s="173"/>
      <c r="G302" s="178"/>
      <c r="H302" s="69"/>
      <c r="I302" s="67"/>
      <c r="J302" s="67"/>
      <c r="K302" s="74"/>
      <c r="L302" s="79"/>
      <c r="M302" s="70"/>
      <c r="N302" s="68"/>
      <c r="O302" s="67"/>
      <c r="P302" s="67"/>
      <c r="Q302" s="84"/>
      <c r="R302" s="85"/>
    </row>
    <row r="303" spans="1:18" ht="3" customHeight="1">
      <c r="A303" s="163"/>
      <c r="B303" s="165"/>
      <c r="C303" s="168"/>
      <c r="D303" s="168"/>
      <c r="E303" s="171"/>
      <c r="F303" s="173"/>
      <c r="G303" s="179"/>
      <c r="H303" s="69"/>
      <c r="I303" s="67"/>
      <c r="J303" s="67"/>
      <c r="K303" s="183">
        <f>IF(J293=J313,"",IF(J293="For",I313,IF(J313="For",I293,IF(J293&gt;J313,I293,I313))))</f>
      </c>
      <c r="L303" s="190"/>
      <c r="M303" s="70"/>
      <c r="N303" s="68"/>
      <c r="O303" s="67"/>
      <c r="P303" s="67"/>
      <c r="Q303" s="84"/>
      <c r="R303" s="85"/>
    </row>
    <row r="304" spans="1:18" ht="3" customHeight="1">
      <c r="A304" s="163"/>
      <c r="B304" s="165"/>
      <c r="C304" s="168"/>
      <c r="D304" s="168"/>
      <c r="E304" s="171"/>
      <c r="F304" s="173"/>
      <c r="G304" s="179"/>
      <c r="H304" s="69"/>
      <c r="I304" s="67"/>
      <c r="J304" s="67"/>
      <c r="K304" s="184"/>
      <c r="L304" s="191"/>
      <c r="M304" s="70"/>
      <c r="N304" s="68"/>
      <c r="O304" s="67"/>
      <c r="P304" s="67"/>
      <c r="Q304" s="84"/>
      <c r="R304" s="85"/>
    </row>
    <row r="305" spans="1:18" ht="3" customHeight="1">
      <c r="A305" s="163"/>
      <c r="B305" s="166"/>
      <c r="C305" s="169"/>
      <c r="D305" s="169"/>
      <c r="E305" s="172"/>
      <c r="F305" s="173"/>
      <c r="G305" s="179"/>
      <c r="H305" s="69"/>
      <c r="I305" s="67"/>
      <c r="J305" s="67"/>
      <c r="K305" s="184"/>
      <c r="L305" s="191"/>
      <c r="M305" s="70"/>
      <c r="N305" s="68"/>
      <c r="O305" s="67"/>
      <c r="P305" s="67"/>
      <c r="Q305" s="84"/>
      <c r="R305" s="85"/>
    </row>
    <row r="306" spans="2:18" ht="4.5" customHeight="1">
      <c r="B306" s="67"/>
      <c r="C306" s="67"/>
      <c r="D306" s="67"/>
      <c r="E306" s="67"/>
      <c r="F306" s="67"/>
      <c r="G306" s="67"/>
      <c r="H306" s="67"/>
      <c r="I306" s="67"/>
      <c r="J306" s="67"/>
      <c r="K306" s="184"/>
      <c r="L306" s="192"/>
      <c r="M306" s="70"/>
      <c r="N306" s="68"/>
      <c r="O306" s="67"/>
      <c r="P306" s="67"/>
      <c r="Q306" s="84"/>
      <c r="R306" s="85"/>
    </row>
    <row r="307" spans="2:18" ht="4.5" customHeight="1">
      <c r="B307" s="67"/>
      <c r="C307" s="67"/>
      <c r="D307" s="67"/>
      <c r="E307" s="67"/>
      <c r="F307" s="67"/>
      <c r="G307" s="67"/>
      <c r="H307" s="67"/>
      <c r="I307" s="67"/>
      <c r="J307" s="67"/>
      <c r="K307" s="186"/>
      <c r="L307" s="77"/>
      <c r="M307" s="67"/>
      <c r="N307" s="67"/>
      <c r="O307" s="67"/>
      <c r="P307" s="67"/>
      <c r="Q307" s="84"/>
      <c r="R307" s="85"/>
    </row>
    <row r="308" spans="1:18" ht="3" customHeight="1">
      <c r="A308" s="163">
        <v>61</v>
      </c>
      <c r="B308" s="164" t="e">
        <f>Entries!$I$67</f>
        <v>#N/A</v>
      </c>
      <c r="C308" s="167" t="e">
        <f>Entries!$J$67</f>
        <v>#N/A</v>
      </c>
      <c r="D308" s="167" t="e">
        <f>Entries!$K$67</f>
        <v>#N/A</v>
      </c>
      <c r="E308" s="170" t="e">
        <f>Entries!$L$67</f>
        <v>#N/A</v>
      </c>
      <c r="F308" s="173"/>
      <c r="G308" s="174" t="e">
        <f>IF(E308="Bye",E312,IF(F308=F312,"",IF(F308="For",E312,IF(F312="For",E308,IF(F308&gt;F312,E308,E312)))))</f>
        <v>#N/A</v>
      </c>
      <c r="H308" s="175"/>
      <c r="I308" s="73"/>
      <c r="J308" s="73"/>
      <c r="K308" s="186"/>
      <c r="L308" s="77"/>
      <c r="M308" s="67"/>
      <c r="N308" s="67"/>
      <c r="O308" s="67"/>
      <c r="P308" s="67"/>
      <c r="Q308" s="84"/>
      <c r="R308" s="85"/>
    </row>
    <row r="309" spans="1:18" ht="3" customHeight="1">
      <c r="A309" s="163"/>
      <c r="B309" s="165"/>
      <c r="C309" s="168"/>
      <c r="D309" s="168"/>
      <c r="E309" s="171"/>
      <c r="F309" s="173"/>
      <c r="G309" s="174"/>
      <c r="H309" s="176"/>
      <c r="I309" s="73"/>
      <c r="J309" s="73"/>
      <c r="K309" s="186"/>
      <c r="L309" s="77"/>
      <c r="M309" s="67"/>
      <c r="N309" s="67"/>
      <c r="O309" s="67"/>
      <c r="P309" s="67"/>
      <c r="Q309" s="84"/>
      <c r="R309" s="85"/>
    </row>
    <row r="310" spans="1:18" ht="3" customHeight="1">
      <c r="A310" s="163"/>
      <c r="B310" s="165"/>
      <c r="C310" s="168"/>
      <c r="D310" s="168"/>
      <c r="E310" s="171"/>
      <c r="F310" s="173"/>
      <c r="G310" s="174"/>
      <c r="H310" s="176"/>
      <c r="I310" s="73"/>
      <c r="J310" s="73"/>
      <c r="K310" s="187"/>
      <c r="L310" s="77"/>
      <c r="M310" s="67"/>
      <c r="N310" s="67"/>
      <c r="O310" s="67"/>
      <c r="P310" s="67"/>
      <c r="Q310" s="84"/>
      <c r="R310" s="85"/>
    </row>
    <row r="311" spans="1:18" ht="3" customHeight="1">
      <c r="A311" s="163"/>
      <c r="B311" s="166"/>
      <c r="C311" s="169"/>
      <c r="D311" s="169"/>
      <c r="E311" s="172"/>
      <c r="F311" s="173"/>
      <c r="G311" s="174"/>
      <c r="H311" s="177"/>
      <c r="I311" s="73"/>
      <c r="J311" s="73"/>
      <c r="K311" s="70"/>
      <c r="L311" s="68"/>
      <c r="M311" s="67"/>
      <c r="N311" s="67"/>
      <c r="O311" s="67"/>
      <c r="P311" s="67"/>
      <c r="Q311" s="84"/>
      <c r="R311" s="85"/>
    </row>
    <row r="312" spans="1:18" ht="3" customHeight="1">
      <c r="A312" s="163">
        <v>62</v>
      </c>
      <c r="B312" s="164" t="e">
        <f>Entries!$I$68</f>
        <v>#N/A</v>
      </c>
      <c r="C312" s="167" t="e">
        <f>Entries!$J$68</f>
        <v>#N/A</v>
      </c>
      <c r="D312" s="167" t="e">
        <f>Entries!$K$68</f>
        <v>#N/A</v>
      </c>
      <c r="E312" s="170" t="e">
        <f>Entries!$L$68</f>
        <v>#N/A</v>
      </c>
      <c r="F312" s="173"/>
      <c r="G312" s="178"/>
      <c r="H312" s="180"/>
      <c r="I312" s="70"/>
      <c r="J312" s="68"/>
      <c r="K312" s="70"/>
      <c r="L312" s="68"/>
      <c r="M312" s="67"/>
      <c r="N312" s="67"/>
      <c r="O312" s="67"/>
      <c r="P312" s="67"/>
      <c r="Q312" s="84"/>
      <c r="R312" s="85"/>
    </row>
    <row r="313" spans="1:18" ht="3" customHeight="1">
      <c r="A313" s="163"/>
      <c r="B313" s="165"/>
      <c r="C313" s="168"/>
      <c r="D313" s="168"/>
      <c r="E313" s="171"/>
      <c r="F313" s="173"/>
      <c r="G313" s="179"/>
      <c r="H313" s="181"/>
      <c r="I313" s="174">
        <f>IF(H308=H318,"",IF(H308="For",G318,IF(H318="For",G308,IF(H308&gt;H318,G308,G318))))</f>
      </c>
      <c r="J313" s="175"/>
      <c r="K313" s="70"/>
      <c r="L313" s="68"/>
      <c r="M313" s="67"/>
      <c r="N313" s="67"/>
      <c r="O313" s="67"/>
      <c r="P313" s="67"/>
      <c r="Q313" s="84"/>
      <c r="R313" s="85"/>
    </row>
    <row r="314" spans="1:18" ht="3" customHeight="1">
      <c r="A314" s="163"/>
      <c r="B314" s="165"/>
      <c r="C314" s="168"/>
      <c r="D314" s="168"/>
      <c r="E314" s="171"/>
      <c r="F314" s="173"/>
      <c r="G314" s="179"/>
      <c r="H314" s="181"/>
      <c r="I314" s="174"/>
      <c r="J314" s="176"/>
      <c r="K314" s="70"/>
      <c r="L314" s="68"/>
      <c r="M314" s="67"/>
      <c r="N314" s="67"/>
      <c r="O314" s="67"/>
      <c r="P314" s="67"/>
      <c r="Q314" s="84"/>
      <c r="R314" s="85"/>
    </row>
    <row r="315" spans="1:18" ht="3" customHeight="1">
      <c r="A315" s="163"/>
      <c r="B315" s="166"/>
      <c r="C315" s="169"/>
      <c r="D315" s="169"/>
      <c r="E315" s="172"/>
      <c r="F315" s="173"/>
      <c r="G315" s="179"/>
      <c r="H315" s="181"/>
      <c r="I315" s="174"/>
      <c r="J315" s="176"/>
      <c r="K315" s="70"/>
      <c r="L315" s="68"/>
      <c r="M315" s="67"/>
      <c r="N315" s="67"/>
      <c r="O315" s="67"/>
      <c r="P315" s="67"/>
      <c r="Q315" s="84"/>
      <c r="R315" s="85"/>
    </row>
    <row r="316" spans="2:18" ht="4.5" customHeight="1">
      <c r="B316" s="67"/>
      <c r="C316" s="67"/>
      <c r="D316" s="67"/>
      <c r="E316" s="67"/>
      <c r="F316" s="67"/>
      <c r="G316" s="67"/>
      <c r="H316" s="67"/>
      <c r="I316" s="174"/>
      <c r="J316" s="177"/>
      <c r="K316" s="70"/>
      <c r="L316" s="68"/>
      <c r="M316" s="67"/>
      <c r="N316" s="67"/>
      <c r="O316" s="67"/>
      <c r="P316" s="67"/>
      <c r="Q316" s="84"/>
      <c r="R316" s="85"/>
    </row>
    <row r="317" spans="2:18" ht="4.5" customHeight="1">
      <c r="B317" s="67"/>
      <c r="C317" s="67"/>
      <c r="D317" s="67"/>
      <c r="E317" s="67"/>
      <c r="F317" s="67"/>
      <c r="G317" s="67"/>
      <c r="H317" s="67"/>
      <c r="I317" s="178"/>
      <c r="J317" s="69"/>
      <c r="K317" s="67"/>
      <c r="L317" s="67"/>
      <c r="M317" s="67"/>
      <c r="N317" s="67"/>
      <c r="O317" s="67"/>
      <c r="P317" s="67"/>
      <c r="Q317" s="84"/>
      <c r="R317" s="85"/>
    </row>
    <row r="318" spans="1:18" ht="3" customHeight="1">
      <c r="A318" s="163">
        <v>63</v>
      </c>
      <c r="B318" s="164" t="e">
        <f>Entries!$I$131</f>
        <v>#N/A</v>
      </c>
      <c r="C318" s="167" t="e">
        <f>Entries!$J$69</f>
        <v>#N/A</v>
      </c>
      <c r="D318" s="167" t="e">
        <f>Entries!$K$69</f>
        <v>#N/A</v>
      </c>
      <c r="E318" s="170" t="e">
        <f>Entries!$L$131</f>
        <v>#N/A</v>
      </c>
      <c r="F318" s="173"/>
      <c r="G318" s="174" t="e">
        <f>IF(E318="Bye",E322,IF(F318=F322,"",IF(F318="For",E322,IF(F322="For",E318,IF(F318&gt;F322,E318,E322)))))</f>
        <v>#N/A</v>
      </c>
      <c r="H318" s="175"/>
      <c r="I318" s="179"/>
      <c r="J318" s="69"/>
      <c r="K318" s="67"/>
      <c r="L318" s="67"/>
      <c r="M318" s="67"/>
      <c r="N318" s="67"/>
      <c r="O318" s="67"/>
      <c r="P318" s="67"/>
      <c r="Q318" s="84"/>
      <c r="R318" s="85"/>
    </row>
    <row r="319" spans="1:18" ht="3" customHeight="1">
      <c r="A319" s="163"/>
      <c r="B319" s="165"/>
      <c r="C319" s="168"/>
      <c r="D319" s="168"/>
      <c r="E319" s="171"/>
      <c r="F319" s="173"/>
      <c r="G319" s="174"/>
      <c r="H319" s="176"/>
      <c r="I319" s="179"/>
      <c r="J319" s="69"/>
      <c r="K319" s="67"/>
      <c r="L319" s="67"/>
      <c r="M319" s="67"/>
      <c r="N319" s="67"/>
      <c r="O319" s="67"/>
      <c r="P319" s="67"/>
      <c r="Q319" s="185">
        <f>IF(R161=R482,"",IF(R161="For",Q482,IF(R482="For",Q161,IF(R161&gt;R482,Q161,Q482))))</f>
      </c>
      <c r="R319" s="198"/>
    </row>
    <row r="320" spans="1:18" ht="3" customHeight="1">
      <c r="A320" s="163"/>
      <c r="B320" s="165"/>
      <c r="C320" s="168"/>
      <c r="D320" s="168"/>
      <c r="E320" s="171"/>
      <c r="F320" s="173"/>
      <c r="G320" s="174"/>
      <c r="H320" s="176"/>
      <c r="I320" s="179"/>
      <c r="J320" s="69"/>
      <c r="K320" s="67"/>
      <c r="L320" s="67"/>
      <c r="M320" s="67"/>
      <c r="N320" s="67"/>
      <c r="O320" s="67"/>
      <c r="P320" s="67"/>
      <c r="Q320" s="199"/>
      <c r="R320" s="200"/>
    </row>
    <row r="321" spans="1:18" ht="3" customHeight="1">
      <c r="A321" s="163"/>
      <c r="B321" s="166"/>
      <c r="C321" s="169"/>
      <c r="D321" s="169"/>
      <c r="E321" s="172"/>
      <c r="F321" s="173"/>
      <c r="G321" s="174"/>
      <c r="H321" s="177"/>
      <c r="I321" s="70"/>
      <c r="J321" s="68"/>
      <c r="K321" s="67"/>
      <c r="L321" s="67"/>
      <c r="M321" s="67"/>
      <c r="N321" s="67"/>
      <c r="O321" s="67"/>
      <c r="P321" s="67"/>
      <c r="Q321" s="199"/>
      <c r="R321" s="200"/>
    </row>
    <row r="322" spans="1:18" ht="3" customHeight="1">
      <c r="A322" s="163">
        <v>64</v>
      </c>
      <c r="B322" s="164" t="e">
        <f>Entries!$I$132</f>
        <v>#N/A</v>
      </c>
      <c r="C322" s="167" t="e">
        <f>Entries!$J$70</f>
        <v>#N/A</v>
      </c>
      <c r="D322" s="167" t="e">
        <f>Entries!$K$70</f>
        <v>#N/A</v>
      </c>
      <c r="E322" s="170" t="e">
        <f>Entries!$L$132</f>
        <v>#N/A</v>
      </c>
      <c r="F322" s="173"/>
      <c r="G322" s="178"/>
      <c r="H322" s="69"/>
      <c r="I322" s="67"/>
      <c r="J322" s="67"/>
      <c r="K322" s="67"/>
      <c r="L322" s="67"/>
      <c r="M322" s="67"/>
      <c r="N322" s="67"/>
      <c r="O322" s="67"/>
      <c r="P322" s="67"/>
      <c r="Q322" s="199"/>
      <c r="R322" s="200"/>
    </row>
    <row r="323" spans="1:18" ht="3" customHeight="1">
      <c r="A323" s="163"/>
      <c r="B323" s="165"/>
      <c r="C323" s="168"/>
      <c r="D323" s="168"/>
      <c r="E323" s="171"/>
      <c r="F323" s="173"/>
      <c r="G323" s="179"/>
      <c r="H323" s="69"/>
      <c r="I323" s="67"/>
      <c r="J323" s="67"/>
      <c r="K323" s="67"/>
      <c r="L323" s="67"/>
      <c r="M323" s="67"/>
      <c r="N323" s="67"/>
      <c r="O323" s="67"/>
      <c r="P323" s="67"/>
      <c r="Q323" s="199"/>
      <c r="R323" s="200"/>
    </row>
    <row r="324" spans="1:18" ht="3" customHeight="1">
      <c r="A324" s="163"/>
      <c r="B324" s="165"/>
      <c r="C324" s="168"/>
      <c r="D324" s="168"/>
      <c r="E324" s="171"/>
      <c r="F324" s="173"/>
      <c r="G324" s="179"/>
      <c r="H324" s="69"/>
      <c r="I324" s="67"/>
      <c r="J324" s="67"/>
      <c r="K324" s="67"/>
      <c r="L324" s="67"/>
      <c r="M324" s="67"/>
      <c r="N324" s="67"/>
      <c r="O324" s="67"/>
      <c r="P324" s="67"/>
      <c r="Q324" s="199"/>
      <c r="R324" s="200"/>
    </row>
    <row r="325" spans="1:18" ht="3" customHeight="1">
      <c r="A325" s="163"/>
      <c r="B325" s="166"/>
      <c r="C325" s="169"/>
      <c r="D325" s="169"/>
      <c r="E325" s="172"/>
      <c r="F325" s="173"/>
      <c r="G325" s="179"/>
      <c r="H325" s="69"/>
      <c r="I325" s="67"/>
      <c r="J325" s="67"/>
      <c r="K325" s="67"/>
      <c r="L325" s="67"/>
      <c r="M325" s="67"/>
      <c r="N325" s="67"/>
      <c r="O325" s="67"/>
      <c r="P325" s="67"/>
      <c r="Q325" s="183"/>
      <c r="R325" s="201"/>
    </row>
    <row r="326" spans="2:18" ht="3" customHeight="1">
      <c r="B326" s="67"/>
      <c r="C326" s="67"/>
      <c r="D326" s="67"/>
      <c r="E326" s="67"/>
      <c r="F326" s="67"/>
      <c r="G326" s="67"/>
      <c r="H326" s="67"/>
      <c r="J326" s="67"/>
      <c r="Q326" s="84"/>
      <c r="R326" s="85"/>
    </row>
    <row r="327" spans="1:18" ht="3" customHeight="1">
      <c r="A327" s="84"/>
      <c r="B327" s="67"/>
      <c r="C327" s="67"/>
      <c r="D327" s="67"/>
      <c r="E327" s="67"/>
      <c r="F327" s="67"/>
      <c r="G327" s="68"/>
      <c r="H327" s="67"/>
      <c r="I327" s="84"/>
      <c r="J327" s="67"/>
      <c r="K327" s="84"/>
      <c r="L327" s="84"/>
      <c r="M327" s="84"/>
      <c r="N327" s="84"/>
      <c r="O327" s="84"/>
      <c r="P327" s="84"/>
      <c r="Q327" s="84"/>
      <c r="R327" s="85"/>
    </row>
    <row r="328" spans="1:18" ht="3" customHeight="1">
      <c r="A328" s="163">
        <v>65</v>
      </c>
      <c r="B328" s="164" t="e">
        <f>Entries!$I$9</f>
        <v>#N/A</v>
      </c>
      <c r="C328" s="167" t="e">
        <f>Entries!$J$71</f>
        <v>#N/A</v>
      </c>
      <c r="D328" s="167" t="e">
        <f>Entries!$K$71</f>
        <v>#N/A</v>
      </c>
      <c r="E328" s="170" t="e">
        <f>Entries!$L$9</f>
        <v>#N/A</v>
      </c>
      <c r="F328" s="173"/>
      <c r="G328" s="174" t="e">
        <f>IF(E328="Bye",E332,IF(F328=F332,"",IF(F328="For",E332,IF(F332="For",E328,IF(F328&gt;F332,E328,E332)))))</f>
        <v>#N/A</v>
      </c>
      <c r="H328" s="175"/>
      <c r="I328" s="67"/>
      <c r="J328" s="67"/>
      <c r="K328" s="67"/>
      <c r="L328" s="67"/>
      <c r="M328" s="67"/>
      <c r="N328" s="67"/>
      <c r="O328" s="67"/>
      <c r="P328" s="67"/>
      <c r="Q328" s="84"/>
      <c r="R328" s="85"/>
    </row>
    <row r="329" spans="1:18" ht="3" customHeight="1">
      <c r="A329" s="163"/>
      <c r="B329" s="165"/>
      <c r="C329" s="168"/>
      <c r="D329" s="168"/>
      <c r="E329" s="171"/>
      <c r="F329" s="173"/>
      <c r="G329" s="174"/>
      <c r="H329" s="176"/>
      <c r="I329" s="67"/>
      <c r="J329" s="67"/>
      <c r="K329" s="67"/>
      <c r="L329" s="67"/>
      <c r="M329" s="67"/>
      <c r="N329" s="67"/>
      <c r="O329" s="67"/>
      <c r="P329" s="67"/>
      <c r="Q329" s="84"/>
      <c r="R329" s="85"/>
    </row>
    <row r="330" spans="1:18" ht="3" customHeight="1">
      <c r="A330" s="163"/>
      <c r="B330" s="165"/>
      <c r="C330" s="168"/>
      <c r="D330" s="168"/>
      <c r="E330" s="171"/>
      <c r="F330" s="173"/>
      <c r="G330" s="174"/>
      <c r="H330" s="176"/>
      <c r="I330" s="67"/>
      <c r="J330" s="67"/>
      <c r="K330" s="67"/>
      <c r="L330" s="67"/>
      <c r="M330" s="67"/>
      <c r="N330" s="67"/>
      <c r="O330" s="67"/>
      <c r="P330" s="67"/>
      <c r="Q330" s="84"/>
      <c r="R330" s="85"/>
    </row>
    <row r="331" spans="1:18" ht="3" customHeight="1">
      <c r="A331" s="163"/>
      <c r="B331" s="166"/>
      <c r="C331" s="169"/>
      <c r="D331" s="169"/>
      <c r="E331" s="172"/>
      <c r="F331" s="173"/>
      <c r="G331" s="174"/>
      <c r="H331" s="177"/>
      <c r="I331" s="67"/>
      <c r="J331" s="67"/>
      <c r="K331" s="67"/>
      <c r="L331" s="67"/>
      <c r="M331" s="67"/>
      <c r="N331" s="67"/>
      <c r="O331" s="67"/>
      <c r="P331" s="67"/>
      <c r="Q331" s="84"/>
      <c r="R331" s="85"/>
    </row>
    <row r="332" spans="1:18" ht="3" customHeight="1">
      <c r="A332" s="163">
        <v>66</v>
      </c>
      <c r="B332" s="164" t="e">
        <f>Entries!$I$10</f>
        <v>#N/A</v>
      </c>
      <c r="C332" s="167" t="e">
        <f>Entries!$J$72</f>
        <v>#N/A</v>
      </c>
      <c r="D332" s="167" t="e">
        <f>Entries!$K$72</f>
        <v>#N/A</v>
      </c>
      <c r="E332" s="170" t="e">
        <f>Entries!$L$10</f>
        <v>#N/A</v>
      </c>
      <c r="F332" s="173"/>
      <c r="G332" s="178"/>
      <c r="H332" s="180"/>
      <c r="I332" s="68"/>
      <c r="J332" s="68"/>
      <c r="K332" s="67"/>
      <c r="L332" s="67"/>
      <c r="M332" s="67"/>
      <c r="N332" s="67"/>
      <c r="O332" s="67"/>
      <c r="P332" s="67"/>
      <c r="Q332" s="84"/>
      <c r="R332" s="85"/>
    </row>
    <row r="333" spans="1:18" ht="3" customHeight="1">
      <c r="A333" s="163"/>
      <c r="B333" s="165"/>
      <c r="C333" s="168"/>
      <c r="D333" s="168"/>
      <c r="E333" s="171"/>
      <c r="F333" s="173"/>
      <c r="G333" s="179"/>
      <c r="H333" s="181"/>
      <c r="I333" s="182">
        <f>IF(H328=H338,"",IF(H328="For",G338,IF(H338="For",G328,IF(H328&gt;H338,G328,G338))))</f>
      </c>
      <c r="J333" s="175"/>
      <c r="K333" s="67"/>
      <c r="L333" s="67"/>
      <c r="M333" s="67"/>
      <c r="N333" s="67"/>
      <c r="O333" s="67"/>
      <c r="P333" s="67"/>
      <c r="Q333" s="84"/>
      <c r="R333" s="85"/>
    </row>
    <row r="334" spans="1:18" ht="3" customHeight="1">
      <c r="A334" s="163"/>
      <c r="B334" s="165"/>
      <c r="C334" s="168"/>
      <c r="D334" s="168"/>
      <c r="E334" s="171"/>
      <c r="F334" s="173"/>
      <c r="G334" s="179"/>
      <c r="H334" s="181"/>
      <c r="I334" s="182"/>
      <c r="J334" s="176"/>
      <c r="K334" s="67"/>
      <c r="L334" s="67"/>
      <c r="M334" s="67"/>
      <c r="N334" s="67"/>
      <c r="O334" s="67"/>
      <c r="P334" s="67"/>
      <c r="Q334" s="84"/>
      <c r="R334" s="85"/>
    </row>
    <row r="335" spans="1:18" ht="3" customHeight="1">
      <c r="A335" s="163"/>
      <c r="B335" s="166"/>
      <c r="C335" s="169"/>
      <c r="D335" s="169"/>
      <c r="E335" s="172"/>
      <c r="F335" s="173"/>
      <c r="G335" s="179"/>
      <c r="H335" s="181"/>
      <c r="I335" s="182"/>
      <c r="J335" s="176"/>
      <c r="K335" s="67"/>
      <c r="L335" s="67"/>
      <c r="M335" s="67"/>
      <c r="N335" s="67"/>
      <c r="O335" s="67"/>
      <c r="P335" s="67"/>
      <c r="Q335" s="84"/>
      <c r="R335" s="85"/>
    </row>
    <row r="336" spans="2:18" ht="4.5" customHeight="1">
      <c r="B336" s="67"/>
      <c r="C336" s="67"/>
      <c r="D336" s="67"/>
      <c r="E336" s="67"/>
      <c r="F336" s="67"/>
      <c r="G336" s="67"/>
      <c r="H336" s="67"/>
      <c r="I336" s="174"/>
      <c r="J336" s="177"/>
      <c r="K336" s="67"/>
      <c r="L336" s="67"/>
      <c r="M336" s="67"/>
      <c r="N336" s="67"/>
      <c r="O336" s="67"/>
      <c r="P336" s="67"/>
      <c r="Q336" s="84"/>
      <c r="R336" s="85"/>
    </row>
    <row r="337" spans="2:18" ht="4.5" customHeight="1">
      <c r="B337" s="67"/>
      <c r="C337" s="67"/>
      <c r="D337" s="67"/>
      <c r="E337" s="67"/>
      <c r="F337" s="67"/>
      <c r="G337" s="67"/>
      <c r="H337" s="67"/>
      <c r="I337" s="178"/>
      <c r="J337" s="69"/>
      <c r="K337" s="70"/>
      <c r="L337" s="68"/>
      <c r="M337" s="67"/>
      <c r="N337" s="67"/>
      <c r="O337" s="67"/>
      <c r="P337" s="67"/>
      <c r="Q337" s="84"/>
      <c r="R337" s="85"/>
    </row>
    <row r="338" spans="1:18" ht="3" customHeight="1">
      <c r="A338" s="163">
        <v>67</v>
      </c>
      <c r="B338" s="164" t="e">
        <f>Entries!$I$73</f>
        <v>#N/A</v>
      </c>
      <c r="C338" s="167" t="e">
        <f>Entries!$J$73</f>
        <v>#N/A</v>
      </c>
      <c r="D338" s="167" t="e">
        <f>Entries!$K$73</f>
        <v>#N/A</v>
      </c>
      <c r="E338" s="170" t="e">
        <f>Entries!$L$73</f>
        <v>#N/A</v>
      </c>
      <c r="F338" s="173"/>
      <c r="G338" s="174" t="e">
        <f>IF(E338="Bye",E342,IF(F338=F342,"",IF(F338="For",E342,IF(F342="For",E338,IF(F338&gt;F342,E338,E342)))))</f>
        <v>#N/A</v>
      </c>
      <c r="H338" s="175"/>
      <c r="I338" s="179"/>
      <c r="J338" s="69"/>
      <c r="K338" s="70"/>
      <c r="L338" s="68"/>
      <c r="M338" s="67"/>
      <c r="N338" s="67"/>
      <c r="O338" s="67"/>
      <c r="P338" s="67"/>
      <c r="Q338" s="84"/>
      <c r="R338" s="85"/>
    </row>
    <row r="339" spans="1:18" ht="3" customHeight="1">
      <c r="A339" s="163"/>
      <c r="B339" s="165"/>
      <c r="C339" s="168"/>
      <c r="D339" s="168"/>
      <c r="E339" s="171"/>
      <c r="F339" s="173"/>
      <c r="G339" s="174"/>
      <c r="H339" s="176"/>
      <c r="I339" s="179"/>
      <c r="J339" s="69"/>
      <c r="K339" s="70"/>
      <c r="L339" s="68"/>
      <c r="M339" s="67"/>
      <c r="N339" s="67"/>
      <c r="O339" s="67"/>
      <c r="P339" s="67"/>
      <c r="Q339" s="84"/>
      <c r="R339" s="85"/>
    </row>
    <row r="340" spans="1:18" ht="3" customHeight="1">
      <c r="A340" s="163"/>
      <c r="B340" s="165"/>
      <c r="C340" s="168"/>
      <c r="D340" s="168"/>
      <c r="E340" s="171"/>
      <c r="F340" s="173"/>
      <c r="G340" s="174"/>
      <c r="H340" s="176"/>
      <c r="I340" s="179"/>
      <c r="J340" s="69"/>
      <c r="K340" s="70"/>
      <c r="L340" s="68"/>
      <c r="M340" s="67"/>
      <c r="N340" s="67"/>
      <c r="O340" s="67"/>
      <c r="P340" s="67"/>
      <c r="Q340" s="84"/>
      <c r="R340" s="85"/>
    </row>
    <row r="341" spans="1:18" ht="3" customHeight="1">
      <c r="A341" s="163"/>
      <c r="B341" s="166"/>
      <c r="C341" s="169"/>
      <c r="D341" s="169"/>
      <c r="E341" s="172"/>
      <c r="F341" s="173"/>
      <c r="G341" s="174"/>
      <c r="H341" s="177"/>
      <c r="I341" s="70"/>
      <c r="J341" s="71"/>
      <c r="K341" s="70"/>
      <c r="L341" s="68"/>
      <c r="M341" s="67"/>
      <c r="N341" s="67"/>
      <c r="O341" s="67"/>
      <c r="P341" s="67"/>
      <c r="Q341" s="84"/>
      <c r="R341" s="85"/>
    </row>
    <row r="342" spans="1:18" ht="3" customHeight="1">
      <c r="A342" s="163">
        <v>68</v>
      </c>
      <c r="B342" s="164" t="e">
        <f>Entries!$I$74</f>
        <v>#N/A</v>
      </c>
      <c r="C342" s="167" t="e">
        <f>Entries!$J$74</f>
        <v>#N/A</v>
      </c>
      <c r="D342" s="167" t="e">
        <f>Entries!$K$74</f>
        <v>#N/A</v>
      </c>
      <c r="E342" s="170" t="e">
        <f>Entries!$L$74</f>
        <v>#N/A</v>
      </c>
      <c r="F342" s="173"/>
      <c r="G342" s="178"/>
      <c r="H342" s="69"/>
      <c r="I342" s="67"/>
      <c r="J342" s="67"/>
      <c r="K342" s="70"/>
      <c r="L342" s="68"/>
      <c r="M342" s="67"/>
      <c r="N342" s="67"/>
      <c r="O342" s="67"/>
      <c r="P342" s="67"/>
      <c r="Q342" s="84"/>
      <c r="R342" s="85"/>
    </row>
    <row r="343" spans="1:18" ht="3" customHeight="1">
      <c r="A343" s="163"/>
      <c r="B343" s="165"/>
      <c r="C343" s="168"/>
      <c r="D343" s="168"/>
      <c r="E343" s="171"/>
      <c r="F343" s="173"/>
      <c r="G343" s="179"/>
      <c r="H343" s="69"/>
      <c r="I343" s="67"/>
      <c r="J343" s="67"/>
      <c r="K343" s="183">
        <f>IF(J333=J353,"",IF(J333="For",I353,IF(J353="For",I333,IF(J333&gt;J353,I333,I353))))</f>
      </c>
      <c r="L343" s="190"/>
      <c r="M343" s="67"/>
      <c r="N343" s="67"/>
      <c r="O343" s="67"/>
      <c r="P343" s="67"/>
      <c r="Q343" s="84"/>
      <c r="R343" s="85"/>
    </row>
    <row r="344" spans="1:18" ht="3" customHeight="1">
      <c r="A344" s="163"/>
      <c r="B344" s="165"/>
      <c r="C344" s="168"/>
      <c r="D344" s="168"/>
      <c r="E344" s="171"/>
      <c r="F344" s="173"/>
      <c r="G344" s="179"/>
      <c r="H344" s="69"/>
      <c r="I344" s="67"/>
      <c r="J344" s="67"/>
      <c r="K344" s="184"/>
      <c r="L344" s="191"/>
      <c r="M344" s="67"/>
      <c r="N344" s="67"/>
      <c r="O344" s="67"/>
      <c r="P344" s="67"/>
      <c r="Q344" s="84"/>
      <c r="R344" s="85"/>
    </row>
    <row r="345" spans="1:18" ht="3" customHeight="1">
      <c r="A345" s="163"/>
      <c r="B345" s="166"/>
      <c r="C345" s="169"/>
      <c r="D345" s="169"/>
      <c r="E345" s="172"/>
      <c r="F345" s="173"/>
      <c r="G345" s="179"/>
      <c r="H345" s="69"/>
      <c r="I345" s="67"/>
      <c r="J345" s="67"/>
      <c r="K345" s="184"/>
      <c r="L345" s="191"/>
      <c r="M345" s="67"/>
      <c r="N345" s="67"/>
      <c r="O345" s="67"/>
      <c r="P345" s="67"/>
      <c r="Q345" s="84"/>
      <c r="R345" s="85"/>
    </row>
    <row r="346" spans="2:18" ht="4.5" customHeight="1">
      <c r="B346" s="67"/>
      <c r="C346" s="67"/>
      <c r="D346" s="67"/>
      <c r="E346" s="67"/>
      <c r="F346" s="67"/>
      <c r="G346" s="67"/>
      <c r="H346" s="67"/>
      <c r="I346" s="67"/>
      <c r="J346" s="67"/>
      <c r="K346" s="185"/>
      <c r="L346" s="192"/>
      <c r="M346" s="67"/>
      <c r="N346" s="67"/>
      <c r="O346" s="67"/>
      <c r="P346" s="67"/>
      <c r="Q346" s="84"/>
      <c r="R346" s="85"/>
    </row>
    <row r="347" spans="2:18" ht="4.5" customHeight="1">
      <c r="B347" s="67"/>
      <c r="C347" s="67"/>
      <c r="D347" s="67"/>
      <c r="E347" s="67"/>
      <c r="F347" s="67"/>
      <c r="G347" s="67"/>
      <c r="H347" s="67"/>
      <c r="I347" s="67"/>
      <c r="J347" s="67"/>
      <c r="K347" s="186"/>
      <c r="L347" s="72"/>
      <c r="M347" s="70"/>
      <c r="N347" s="68"/>
      <c r="O347" s="67"/>
      <c r="P347" s="67"/>
      <c r="Q347" s="84"/>
      <c r="R347" s="85"/>
    </row>
    <row r="348" spans="1:18" ht="3" customHeight="1">
      <c r="A348" s="163">
        <v>69</v>
      </c>
      <c r="B348" s="164" t="e">
        <f>Entries!$I$13</f>
        <v>#N/A</v>
      </c>
      <c r="C348" s="167" t="e">
        <f>Entries!$J$75</f>
        <v>#N/A</v>
      </c>
      <c r="D348" s="167" t="e">
        <f>Entries!$K$75</f>
        <v>#N/A</v>
      </c>
      <c r="E348" s="170" t="e">
        <f>Entries!$L$13</f>
        <v>#N/A</v>
      </c>
      <c r="F348" s="173"/>
      <c r="G348" s="174" t="e">
        <f>IF(E348="Bye",E352,IF(F348=F352,"",IF(F348="For",E352,IF(F352="For",E348,IF(F348&gt;F352,E348,E352)))))</f>
        <v>#N/A</v>
      </c>
      <c r="H348" s="175"/>
      <c r="I348" s="73"/>
      <c r="J348" s="73"/>
      <c r="K348" s="186"/>
      <c r="L348" s="72"/>
      <c r="M348" s="70"/>
      <c r="N348" s="68"/>
      <c r="O348" s="67"/>
      <c r="P348" s="67"/>
      <c r="Q348" s="84"/>
      <c r="R348" s="85"/>
    </row>
    <row r="349" spans="1:18" ht="3" customHeight="1">
      <c r="A349" s="163"/>
      <c r="B349" s="165"/>
      <c r="C349" s="168"/>
      <c r="D349" s="168"/>
      <c r="E349" s="171"/>
      <c r="F349" s="173"/>
      <c r="G349" s="174"/>
      <c r="H349" s="176"/>
      <c r="I349" s="73"/>
      <c r="J349" s="73"/>
      <c r="K349" s="186"/>
      <c r="L349" s="72"/>
      <c r="M349" s="70"/>
      <c r="N349" s="68"/>
      <c r="O349" s="67"/>
      <c r="P349" s="67"/>
      <c r="Q349" s="84"/>
      <c r="R349" s="85"/>
    </row>
    <row r="350" spans="1:18" ht="3" customHeight="1">
      <c r="A350" s="163"/>
      <c r="B350" s="165"/>
      <c r="C350" s="168"/>
      <c r="D350" s="168"/>
      <c r="E350" s="171"/>
      <c r="F350" s="173"/>
      <c r="G350" s="174"/>
      <c r="H350" s="176"/>
      <c r="I350" s="73"/>
      <c r="J350" s="73"/>
      <c r="K350" s="187"/>
      <c r="L350" s="72"/>
      <c r="M350" s="70"/>
      <c r="N350" s="68"/>
      <c r="O350" s="67"/>
      <c r="P350" s="67"/>
      <c r="Q350" s="84"/>
      <c r="R350" s="85"/>
    </row>
    <row r="351" spans="1:18" ht="3" customHeight="1">
      <c r="A351" s="163"/>
      <c r="B351" s="166"/>
      <c r="C351" s="169"/>
      <c r="D351" s="169"/>
      <c r="E351" s="172"/>
      <c r="F351" s="173"/>
      <c r="G351" s="174"/>
      <c r="H351" s="177"/>
      <c r="I351" s="73"/>
      <c r="J351" s="73"/>
      <c r="K351" s="74"/>
      <c r="L351" s="75"/>
      <c r="M351" s="70"/>
      <c r="N351" s="68"/>
      <c r="O351" s="67"/>
      <c r="P351" s="67"/>
      <c r="Q351" s="84"/>
      <c r="R351" s="85"/>
    </row>
    <row r="352" spans="1:18" ht="3" customHeight="1">
      <c r="A352" s="163">
        <v>70</v>
      </c>
      <c r="B352" s="164" t="e">
        <f>Entries!$I$14</f>
        <v>#N/A</v>
      </c>
      <c r="C352" s="167" t="e">
        <f>Entries!$J$76</f>
        <v>#N/A</v>
      </c>
      <c r="D352" s="167" t="e">
        <f>Entries!$K$76</f>
        <v>#N/A</v>
      </c>
      <c r="E352" s="170" t="e">
        <f>Entries!$L$14</f>
        <v>#N/A</v>
      </c>
      <c r="F352" s="173"/>
      <c r="G352" s="178"/>
      <c r="H352" s="180"/>
      <c r="I352" s="70"/>
      <c r="J352" s="68"/>
      <c r="K352" s="74"/>
      <c r="L352" s="75"/>
      <c r="M352" s="70"/>
      <c r="N352" s="68"/>
      <c r="O352" s="67"/>
      <c r="P352" s="67"/>
      <c r="Q352" s="84"/>
      <c r="R352" s="85"/>
    </row>
    <row r="353" spans="1:18" ht="3" customHeight="1">
      <c r="A353" s="163"/>
      <c r="B353" s="165"/>
      <c r="C353" s="168"/>
      <c r="D353" s="168"/>
      <c r="E353" s="171"/>
      <c r="F353" s="173"/>
      <c r="G353" s="179"/>
      <c r="H353" s="181"/>
      <c r="I353" s="174">
        <f>IF(H348=H358,"",IF(H348="For",G358,IF(H358="For",G348,IF(H348&gt;H358,G348,G358))))</f>
      </c>
      <c r="J353" s="175"/>
      <c r="K353" s="74"/>
      <c r="L353" s="75"/>
      <c r="M353" s="70"/>
      <c r="N353" s="68"/>
      <c r="O353" s="67"/>
      <c r="P353" s="67"/>
      <c r="Q353" s="84"/>
      <c r="R353" s="85"/>
    </row>
    <row r="354" spans="1:18" ht="3" customHeight="1">
      <c r="A354" s="163"/>
      <c r="B354" s="165"/>
      <c r="C354" s="168"/>
      <c r="D354" s="168"/>
      <c r="E354" s="171"/>
      <c r="F354" s="173"/>
      <c r="G354" s="179"/>
      <c r="H354" s="181"/>
      <c r="I354" s="174"/>
      <c r="J354" s="176"/>
      <c r="K354" s="74"/>
      <c r="L354" s="75"/>
      <c r="M354" s="70"/>
      <c r="N354" s="68"/>
      <c r="O354" s="67"/>
      <c r="P354" s="67"/>
      <c r="Q354" s="84"/>
      <c r="R354" s="85"/>
    </row>
    <row r="355" spans="1:18" ht="3" customHeight="1">
      <c r="A355" s="163"/>
      <c r="B355" s="166"/>
      <c r="C355" s="169"/>
      <c r="D355" s="169"/>
      <c r="E355" s="172"/>
      <c r="F355" s="173"/>
      <c r="G355" s="179"/>
      <c r="H355" s="181"/>
      <c r="I355" s="174"/>
      <c r="J355" s="176"/>
      <c r="K355" s="74"/>
      <c r="L355" s="75"/>
      <c r="M355" s="70"/>
      <c r="N355" s="68"/>
      <c r="O355" s="67"/>
      <c r="P355" s="67"/>
      <c r="Q355" s="84"/>
      <c r="R355" s="85"/>
    </row>
    <row r="356" spans="2:18" ht="4.5" customHeight="1">
      <c r="B356" s="67"/>
      <c r="C356" s="67"/>
      <c r="D356" s="67"/>
      <c r="E356" s="67"/>
      <c r="F356" s="67"/>
      <c r="G356" s="67"/>
      <c r="H356" s="67"/>
      <c r="I356" s="174"/>
      <c r="J356" s="177"/>
      <c r="K356" s="74"/>
      <c r="L356" s="75"/>
      <c r="M356" s="70"/>
      <c r="N356" s="68"/>
      <c r="O356" s="67"/>
      <c r="P356" s="67"/>
      <c r="Q356" s="84"/>
      <c r="R356" s="85"/>
    </row>
    <row r="357" spans="2:18" ht="4.5" customHeight="1">
      <c r="B357" s="67"/>
      <c r="C357" s="67"/>
      <c r="D357" s="67"/>
      <c r="E357" s="67"/>
      <c r="F357" s="67"/>
      <c r="G357" s="67"/>
      <c r="H357" s="67"/>
      <c r="I357" s="178"/>
      <c r="J357" s="69"/>
      <c r="K357" s="76"/>
      <c r="L357" s="75"/>
      <c r="M357" s="70"/>
      <c r="N357" s="68"/>
      <c r="O357" s="67"/>
      <c r="P357" s="67"/>
      <c r="Q357" s="84"/>
      <c r="R357" s="85"/>
    </row>
    <row r="358" spans="1:18" ht="3" customHeight="1">
      <c r="A358" s="163">
        <v>71</v>
      </c>
      <c r="B358" s="164" t="e">
        <f>Entries!$I$77</f>
        <v>#N/A</v>
      </c>
      <c r="C358" s="167" t="e">
        <f>Entries!$J$77</f>
        <v>#N/A</v>
      </c>
      <c r="D358" s="167" t="e">
        <f>Entries!$K$77</f>
        <v>#N/A</v>
      </c>
      <c r="E358" s="170" t="e">
        <f>Entries!$L$77</f>
        <v>#N/A</v>
      </c>
      <c r="F358" s="173"/>
      <c r="G358" s="174" t="e">
        <f>IF(E358="Bye",E362,IF(F358=F362,"",IF(F358="For",E362,IF(F362="For",E358,IF(F358&gt;F362,E358,E362)))))</f>
        <v>#N/A</v>
      </c>
      <c r="H358" s="175"/>
      <c r="I358" s="179"/>
      <c r="J358" s="69"/>
      <c r="K358" s="76"/>
      <c r="L358" s="75"/>
      <c r="M358" s="70"/>
      <c r="N358" s="68"/>
      <c r="O358" s="67"/>
      <c r="P358" s="67"/>
      <c r="Q358" s="84"/>
      <c r="R358" s="85"/>
    </row>
    <row r="359" spans="1:18" ht="3" customHeight="1">
      <c r="A359" s="163"/>
      <c r="B359" s="165"/>
      <c r="C359" s="168"/>
      <c r="D359" s="168"/>
      <c r="E359" s="171"/>
      <c r="F359" s="173"/>
      <c r="G359" s="174"/>
      <c r="H359" s="176"/>
      <c r="I359" s="179"/>
      <c r="J359" s="69"/>
      <c r="K359" s="76"/>
      <c r="L359" s="75"/>
      <c r="M359" s="70"/>
      <c r="N359" s="68"/>
      <c r="O359" s="67"/>
      <c r="P359" s="67"/>
      <c r="Q359" s="84"/>
      <c r="R359" s="85"/>
    </row>
    <row r="360" spans="1:18" ht="3" customHeight="1">
      <c r="A360" s="163"/>
      <c r="B360" s="165"/>
      <c r="C360" s="168"/>
      <c r="D360" s="168"/>
      <c r="E360" s="171"/>
      <c r="F360" s="173"/>
      <c r="G360" s="174"/>
      <c r="H360" s="176"/>
      <c r="I360" s="179"/>
      <c r="J360" s="69"/>
      <c r="K360" s="76"/>
      <c r="L360" s="75"/>
      <c r="M360" s="70"/>
      <c r="N360" s="68"/>
      <c r="O360" s="67"/>
      <c r="P360" s="67"/>
      <c r="Q360" s="84"/>
      <c r="R360" s="85"/>
    </row>
    <row r="361" spans="1:18" ht="3" customHeight="1">
      <c r="A361" s="163"/>
      <c r="B361" s="166"/>
      <c r="C361" s="169"/>
      <c r="D361" s="169"/>
      <c r="E361" s="172"/>
      <c r="F361" s="173"/>
      <c r="G361" s="174"/>
      <c r="H361" s="177"/>
      <c r="I361" s="70"/>
      <c r="J361" s="68"/>
      <c r="K361" s="76"/>
      <c r="L361" s="75"/>
      <c r="M361" s="70"/>
      <c r="N361" s="68"/>
      <c r="O361" s="67"/>
      <c r="P361" s="67"/>
      <c r="Q361" s="84"/>
      <c r="R361" s="85"/>
    </row>
    <row r="362" spans="1:18" ht="3" customHeight="1">
      <c r="A362" s="163">
        <v>72</v>
      </c>
      <c r="B362" s="164" t="e">
        <f>Entries!$I$78</f>
        <v>#N/A</v>
      </c>
      <c r="C362" s="167" t="e">
        <f>Entries!$J$78</f>
        <v>#N/A</v>
      </c>
      <c r="D362" s="167" t="e">
        <f>Entries!$K$78</f>
        <v>#N/A</v>
      </c>
      <c r="E362" s="170" t="e">
        <f>Entries!$L$78</f>
        <v>#N/A</v>
      </c>
      <c r="F362" s="173"/>
      <c r="G362" s="178"/>
      <c r="H362" s="69"/>
      <c r="I362" s="67"/>
      <c r="J362" s="67"/>
      <c r="K362" s="76"/>
      <c r="L362" s="75"/>
      <c r="M362" s="70"/>
      <c r="N362" s="68"/>
      <c r="O362" s="67"/>
      <c r="P362" s="67"/>
      <c r="Q362" s="84"/>
      <c r="R362" s="85"/>
    </row>
    <row r="363" spans="1:18" ht="3" customHeight="1">
      <c r="A363" s="163"/>
      <c r="B363" s="165"/>
      <c r="C363" s="168"/>
      <c r="D363" s="168"/>
      <c r="E363" s="171"/>
      <c r="F363" s="173"/>
      <c r="G363" s="179"/>
      <c r="H363" s="69"/>
      <c r="I363" s="67"/>
      <c r="J363" s="67"/>
      <c r="K363" s="76"/>
      <c r="L363" s="75"/>
      <c r="M363" s="183">
        <f>IF(L343=L383,"",IF(L343="For",K383,IF(L383="For",K343,IF(L343&gt;L383,K343,K383))))</f>
      </c>
      <c r="N363" s="190"/>
      <c r="O363" s="67"/>
      <c r="P363" s="67"/>
      <c r="Q363" s="84"/>
      <c r="R363" s="85"/>
    </row>
    <row r="364" spans="1:18" ht="3" customHeight="1">
      <c r="A364" s="163"/>
      <c r="B364" s="165"/>
      <c r="C364" s="168"/>
      <c r="D364" s="168"/>
      <c r="E364" s="171"/>
      <c r="F364" s="173"/>
      <c r="G364" s="179"/>
      <c r="H364" s="69"/>
      <c r="I364" s="67"/>
      <c r="J364" s="67"/>
      <c r="K364" s="76"/>
      <c r="L364" s="75"/>
      <c r="M364" s="184"/>
      <c r="N364" s="191"/>
      <c r="O364" s="67"/>
      <c r="P364" s="67"/>
      <c r="Q364" s="84"/>
      <c r="R364" s="85"/>
    </row>
    <row r="365" spans="1:18" ht="3" customHeight="1">
      <c r="A365" s="163"/>
      <c r="B365" s="166"/>
      <c r="C365" s="169"/>
      <c r="D365" s="169"/>
      <c r="E365" s="172"/>
      <c r="F365" s="173"/>
      <c r="G365" s="179"/>
      <c r="H365" s="69"/>
      <c r="I365" s="67"/>
      <c r="J365" s="67"/>
      <c r="K365" s="76"/>
      <c r="L365" s="75"/>
      <c r="M365" s="184"/>
      <c r="N365" s="191"/>
      <c r="O365" s="67"/>
      <c r="P365" s="67"/>
      <c r="Q365" s="84"/>
      <c r="R365" s="85"/>
    </row>
    <row r="366" spans="2:18" ht="4.5" customHeight="1">
      <c r="B366" s="67"/>
      <c r="C366" s="67"/>
      <c r="D366" s="67"/>
      <c r="E366" s="67"/>
      <c r="F366" s="67"/>
      <c r="G366" s="67"/>
      <c r="H366" s="67"/>
      <c r="I366" s="67"/>
      <c r="J366" s="67"/>
      <c r="K366" s="76"/>
      <c r="L366" s="75"/>
      <c r="M366" s="185"/>
      <c r="N366" s="192"/>
      <c r="O366" s="67"/>
      <c r="P366" s="67"/>
      <c r="Q366" s="84"/>
      <c r="R366" s="85"/>
    </row>
    <row r="367" spans="2:18" ht="4.5" customHeight="1">
      <c r="B367" s="67"/>
      <c r="C367" s="67"/>
      <c r="D367" s="67"/>
      <c r="E367" s="67"/>
      <c r="F367" s="67"/>
      <c r="G367" s="67"/>
      <c r="H367" s="67"/>
      <c r="I367" s="67"/>
      <c r="J367" s="67"/>
      <c r="K367" s="76"/>
      <c r="L367" s="75"/>
      <c r="M367" s="186"/>
      <c r="N367" s="77"/>
      <c r="O367" s="70"/>
      <c r="P367" s="68"/>
      <c r="Q367" s="84"/>
      <c r="R367" s="85"/>
    </row>
    <row r="368" spans="1:18" ht="3" customHeight="1">
      <c r="A368" s="163">
        <v>73</v>
      </c>
      <c r="B368" s="164" t="e">
        <f>Entries!$I$17</f>
        <v>#N/A</v>
      </c>
      <c r="C368" s="167" t="e">
        <f>Entries!$J$79</f>
        <v>#N/A</v>
      </c>
      <c r="D368" s="167" t="e">
        <f>Entries!$K$79</f>
        <v>#N/A</v>
      </c>
      <c r="E368" s="170" t="e">
        <f>Entries!$L$17</f>
        <v>#N/A</v>
      </c>
      <c r="F368" s="173"/>
      <c r="G368" s="174" t="e">
        <f>IF(E368="Bye",E372,IF(F368=F372,"",IF(F368="For",E372,IF(F372="For",E368,IF(F368&gt;F372,E368,E372)))))</f>
        <v>#N/A</v>
      </c>
      <c r="H368" s="175"/>
      <c r="I368" s="67"/>
      <c r="J368" s="67"/>
      <c r="K368" s="76"/>
      <c r="L368" s="75"/>
      <c r="M368" s="186"/>
      <c r="N368" s="77"/>
      <c r="O368" s="70"/>
      <c r="P368" s="68"/>
      <c r="Q368" s="84"/>
      <c r="R368" s="85"/>
    </row>
    <row r="369" spans="1:18" ht="3" customHeight="1">
      <c r="A369" s="163"/>
      <c r="B369" s="165"/>
      <c r="C369" s="168"/>
      <c r="D369" s="168"/>
      <c r="E369" s="171"/>
      <c r="F369" s="173"/>
      <c r="G369" s="174"/>
      <c r="H369" s="176"/>
      <c r="I369" s="67"/>
      <c r="J369" s="67"/>
      <c r="K369" s="76"/>
      <c r="L369" s="75"/>
      <c r="M369" s="186"/>
      <c r="N369" s="77"/>
      <c r="O369" s="70"/>
      <c r="P369" s="68"/>
      <c r="Q369" s="84"/>
      <c r="R369" s="85"/>
    </row>
    <row r="370" spans="1:18" ht="3" customHeight="1">
      <c r="A370" s="163"/>
      <c r="B370" s="165"/>
      <c r="C370" s="168"/>
      <c r="D370" s="168"/>
      <c r="E370" s="171"/>
      <c r="F370" s="173"/>
      <c r="G370" s="174"/>
      <c r="H370" s="176"/>
      <c r="I370" s="67"/>
      <c r="J370" s="67"/>
      <c r="K370" s="76"/>
      <c r="L370" s="75"/>
      <c r="M370" s="187"/>
      <c r="N370" s="77"/>
      <c r="O370" s="70"/>
      <c r="P370" s="68"/>
      <c r="Q370" s="84"/>
      <c r="R370" s="85"/>
    </row>
    <row r="371" spans="1:18" ht="3" customHeight="1">
      <c r="A371" s="163"/>
      <c r="B371" s="166"/>
      <c r="C371" s="169"/>
      <c r="D371" s="169"/>
      <c r="E371" s="172"/>
      <c r="F371" s="173"/>
      <c r="G371" s="174"/>
      <c r="H371" s="177"/>
      <c r="I371" s="67"/>
      <c r="J371" s="67"/>
      <c r="K371" s="76"/>
      <c r="L371" s="75"/>
      <c r="M371" s="74"/>
      <c r="N371" s="78"/>
      <c r="O371" s="70"/>
      <c r="P371" s="68"/>
      <c r="Q371" s="84"/>
      <c r="R371" s="85"/>
    </row>
    <row r="372" spans="1:18" ht="3" customHeight="1">
      <c r="A372" s="163">
        <v>74</v>
      </c>
      <c r="B372" s="164" t="e">
        <f>Entries!$I$18</f>
        <v>#N/A</v>
      </c>
      <c r="C372" s="167" t="e">
        <f>Entries!$J$80</f>
        <v>#N/A</v>
      </c>
      <c r="D372" s="167" t="e">
        <f>Entries!$K$80</f>
        <v>#N/A</v>
      </c>
      <c r="E372" s="170" t="e">
        <f>Entries!$L$18</f>
        <v>#N/A</v>
      </c>
      <c r="F372" s="173"/>
      <c r="G372" s="178"/>
      <c r="H372" s="180"/>
      <c r="I372" s="70"/>
      <c r="J372" s="68"/>
      <c r="K372" s="76"/>
      <c r="L372" s="75"/>
      <c r="M372" s="74"/>
      <c r="N372" s="78"/>
      <c r="O372" s="70"/>
      <c r="P372" s="68"/>
      <c r="Q372" s="84"/>
      <c r="R372" s="85"/>
    </row>
    <row r="373" spans="1:18" ht="3" customHeight="1">
      <c r="A373" s="163"/>
      <c r="B373" s="165"/>
      <c r="C373" s="168"/>
      <c r="D373" s="168"/>
      <c r="E373" s="171"/>
      <c r="F373" s="173"/>
      <c r="G373" s="179"/>
      <c r="H373" s="181"/>
      <c r="I373" s="188">
        <f>IF(H368=H378,"",IF(H368="For",G378,IF(H378="For",G368,IF(H368&gt;H378,G368,G378))))</f>
      </c>
      <c r="J373" s="175"/>
      <c r="K373" s="76"/>
      <c r="L373" s="75"/>
      <c r="M373" s="74"/>
      <c r="N373" s="78"/>
      <c r="O373" s="70"/>
      <c r="P373" s="68"/>
      <c r="Q373" s="84"/>
      <c r="R373" s="85"/>
    </row>
    <row r="374" spans="1:18" ht="3" customHeight="1">
      <c r="A374" s="163"/>
      <c r="B374" s="165"/>
      <c r="C374" s="168"/>
      <c r="D374" s="168"/>
      <c r="E374" s="171"/>
      <c r="F374" s="173"/>
      <c r="G374" s="179"/>
      <c r="H374" s="181"/>
      <c r="I374" s="188"/>
      <c r="J374" s="176"/>
      <c r="K374" s="76"/>
      <c r="L374" s="75"/>
      <c r="M374" s="74"/>
      <c r="N374" s="78"/>
      <c r="O374" s="70"/>
      <c r="P374" s="68"/>
      <c r="Q374" s="84"/>
      <c r="R374" s="85"/>
    </row>
    <row r="375" spans="1:18" ht="3" customHeight="1">
      <c r="A375" s="163"/>
      <c r="B375" s="166"/>
      <c r="C375" s="169"/>
      <c r="D375" s="169"/>
      <c r="E375" s="172"/>
      <c r="F375" s="173"/>
      <c r="G375" s="179"/>
      <c r="H375" s="181"/>
      <c r="I375" s="188"/>
      <c r="J375" s="176"/>
      <c r="K375" s="76"/>
      <c r="L375" s="75"/>
      <c r="M375" s="74"/>
      <c r="N375" s="78"/>
      <c r="O375" s="70"/>
      <c r="P375" s="68"/>
      <c r="Q375" s="84"/>
      <c r="R375" s="85"/>
    </row>
    <row r="376" spans="2:18" ht="4.5" customHeight="1">
      <c r="B376" s="67"/>
      <c r="C376" s="67"/>
      <c r="D376" s="67"/>
      <c r="E376" s="67"/>
      <c r="F376" s="67"/>
      <c r="G376" s="67"/>
      <c r="H376" s="67"/>
      <c r="I376" s="189"/>
      <c r="J376" s="177"/>
      <c r="K376" s="76"/>
      <c r="L376" s="75"/>
      <c r="M376" s="74"/>
      <c r="N376" s="78"/>
      <c r="O376" s="70"/>
      <c r="P376" s="68"/>
      <c r="Q376" s="84"/>
      <c r="R376" s="85"/>
    </row>
    <row r="377" spans="2:18" ht="4.5" customHeight="1">
      <c r="B377" s="67"/>
      <c r="C377" s="67"/>
      <c r="D377" s="67"/>
      <c r="E377" s="67"/>
      <c r="F377" s="67"/>
      <c r="G377" s="67"/>
      <c r="H377" s="67"/>
      <c r="I377" s="178"/>
      <c r="J377" s="69"/>
      <c r="K377" s="74"/>
      <c r="L377" s="75"/>
      <c r="M377" s="74"/>
      <c r="N377" s="78"/>
      <c r="O377" s="70"/>
      <c r="P377" s="68"/>
      <c r="Q377" s="84"/>
      <c r="R377" s="85"/>
    </row>
    <row r="378" spans="1:18" ht="3" customHeight="1">
      <c r="A378" s="163">
        <v>75</v>
      </c>
      <c r="B378" s="164" t="e">
        <f>Entries!$I$81</f>
        <v>#N/A</v>
      </c>
      <c r="C378" s="167" t="e">
        <f>Entries!$J$81</f>
        <v>#N/A</v>
      </c>
      <c r="D378" s="167" t="e">
        <f>Entries!$K$81</f>
        <v>#N/A</v>
      </c>
      <c r="E378" s="170" t="e">
        <f>Entries!$L$81</f>
        <v>#N/A</v>
      </c>
      <c r="F378" s="173"/>
      <c r="G378" s="174" t="e">
        <f>IF(E378="Bye",E382,IF(F378=F382,"",IF(F378="For",E382,IF(F382="For",E378,IF(F378&gt;F382,E378,E382)))))</f>
        <v>#N/A</v>
      </c>
      <c r="H378" s="175"/>
      <c r="I378" s="179"/>
      <c r="J378" s="69"/>
      <c r="K378" s="74"/>
      <c r="L378" s="75"/>
      <c r="M378" s="74"/>
      <c r="N378" s="78"/>
      <c r="O378" s="70"/>
      <c r="P378" s="68"/>
      <c r="Q378" s="84"/>
      <c r="R378" s="85"/>
    </row>
    <row r="379" spans="1:18" ht="3" customHeight="1">
      <c r="A379" s="163"/>
      <c r="B379" s="165"/>
      <c r="C379" s="168"/>
      <c r="D379" s="168"/>
      <c r="E379" s="171"/>
      <c r="F379" s="173"/>
      <c r="G379" s="174"/>
      <c r="H379" s="176"/>
      <c r="I379" s="179"/>
      <c r="J379" s="69"/>
      <c r="K379" s="74"/>
      <c r="L379" s="75"/>
      <c r="M379" s="74"/>
      <c r="N379" s="78"/>
      <c r="O379" s="70"/>
      <c r="P379" s="68"/>
      <c r="Q379" s="84"/>
      <c r="R379" s="85"/>
    </row>
    <row r="380" spans="1:18" ht="3" customHeight="1">
      <c r="A380" s="163"/>
      <c r="B380" s="165"/>
      <c r="C380" s="168"/>
      <c r="D380" s="168"/>
      <c r="E380" s="171"/>
      <c r="F380" s="173"/>
      <c r="G380" s="174"/>
      <c r="H380" s="176"/>
      <c r="I380" s="179"/>
      <c r="J380" s="69"/>
      <c r="K380" s="74"/>
      <c r="L380" s="75"/>
      <c r="M380" s="74"/>
      <c r="N380" s="78"/>
      <c r="O380" s="70"/>
      <c r="P380" s="68"/>
      <c r="Q380" s="84"/>
      <c r="R380" s="85"/>
    </row>
    <row r="381" spans="1:18" ht="3" customHeight="1">
      <c r="A381" s="163"/>
      <c r="B381" s="166"/>
      <c r="C381" s="169"/>
      <c r="D381" s="169"/>
      <c r="E381" s="172"/>
      <c r="F381" s="173"/>
      <c r="G381" s="174"/>
      <c r="H381" s="177"/>
      <c r="I381" s="70"/>
      <c r="J381" s="71"/>
      <c r="K381" s="74"/>
      <c r="L381" s="75"/>
      <c r="M381" s="74"/>
      <c r="N381" s="78"/>
      <c r="O381" s="70"/>
      <c r="P381" s="68"/>
      <c r="Q381" s="84"/>
      <c r="R381" s="85"/>
    </row>
    <row r="382" spans="1:18" ht="3" customHeight="1">
      <c r="A382" s="163">
        <v>76</v>
      </c>
      <c r="B382" s="164" t="e">
        <f>Entries!$I$82</f>
        <v>#N/A</v>
      </c>
      <c r="C382" s="167" t="e">
        <f>Entries!$J$82</f>
        <v>#N/A</v>
      </c>
      <c r="D382" s="167" t="e">
        <f>Entries!$K$82</f>
        <v>#N/A</v>
      </c>
      <c r="E382" s="170" t="e">
        <f>Entries!$L$82</f>
        <v>#N/A</v>
      </c>
      <c r="F382" s="173"/>
      <c r="G382" s="178"/>
      <c r="H382" s="69"/>
      <c r="I382" s="67"/>
      <c r="J382" s="67"/>
      <c r="K382" s="74"/>
      <c r="L382" s="79"/>
      <c r="M382" s="74"/>
      <c r="N382" s="78"/>
      <c r="O382" s="70"/>
      <c r="P382" s="68"/>
      <c r="Q382" s="84"/>
      <c r="R382" s="85"/>
    </row>
    <row r="383" spans="1:18" ht="3" customHeight="1">
      <c r="A383" s="163"/>
      <c r="B383" s="165"/>
      <c r="C383" s="168"/>
      <c r="D383" s="168"/>
      <c r="E383" s="171"/>
      <c r="F383" s="173"/>
      <c r="G383" s="179"/>
      <c r="H383" s="69"/>
      <c r="I383" s="67"/>
      <c r="J383" s="67"/>
      <c r="K383" s="183">
        <f>IF(J373=J393,"",IF(J373="For",I393,IF(J393="For",I373,IF(J373&gt;J393,I373,I393))))</f>
      </c>
      <c r="L383" s="190"/>
      <c r="M383" s="74"/>
      <c r="N383" s="78"/>
      <c r="O383" s="70"/>
      <c r="P383" s="68"/>
      <c r="Q383" s="84"/>
      <c r="R383" s="85"/>
    </row>
    <row r="384" spans="1:18" ht="3" customHeight="1">
      <c r="A384" s="163"/>
      <c r="B384" s="165"/>
      <c r="C384" s="168"/>
      <c r="D384" s="168"/>
      <c r="E384" s="171"/>
      <c r="F384" s="173"/>
      <c r="G384" s="179"/>
      <c r="H384" s="69"/>
      <c r="I384" s="67"/>
      <c r="J384" s="67"/>
      <c r="K384" s="184"/>
      <c r="L384" s="191"/>
      <c r="M384" s="74"/>
      <c r="N384" s="78"/>
      <c r="O384" s="70"/>
      <c r="P384" s="68"/>
      <c r="Q384" s="84"/>
      <c r="R384" s="85"/>
    </row>
    <row r="385" spans="1:18" ht="3" customHeight="1">
      <c r="A385" s="163"/>
      <c r="B385" s="166"/>
      <c r="C385" s="169"/>
      <c r="D385" s="169"/>
      <c r="E385" s="172"/>
      <c r="F385" s="173"/>
      <c r="G385" s="179"/>
      <c r="H385" s="69"/>
      <c r="I385" s="67"/>
      <c r="J385" s="67"/>
      <c r="K385" s="184"/>
      <c r="L385" s="191"/>
      <c r="M385" s="74"/>
      <c r="N385" s="78"/>
      <c r="O385" s="70"/>
      <c r="P385" s="68"/>
      <c r="Q385" s="84"/>
      <c r="R385" s="85"/>
    </row>
    <row r="386" spans="2:18" ht="4.5" customHeight="1">
      <c r="B386" s="67"/>
      <c r="C386" s="67"/>
      <c r="D386" s="67"/>
      <c r="E386" s="67"/>
      <c r="F386" s="67"/>
      <c r="G386" s="67"/>
      <c r="H386" s="67"/>
      <c r="I386" s="67"/>
      <c r="J386" s="67"/>
      <c r="K386" s="184"/>
      <c r="L386" s="192"/>
      <c r="M386" s="74"/>
      <c r="N386" s="78"/>
      <c r="O386" s="70"/>
      <c r="P386" s="68"/>
      <c r="Q386" s="84"/>
      <c r="R386" s="85"/>
    </row>
    <row r="387" spans="2:18" ht="4.5" customHeight="1">
      <c r="B387" s="67"/>
      <c r="C387" s="67"/>
      <c r="D387" s="67"/>
      <c r="E387" s="67"/>
      <c r="F387" s="67"/>
      <c r="G387" s="67"/>
      <c r="H387" s="67"/>
      <c r="I387" s="67"/>
      <c r="J387" s="67"/>
      <c r="K387" s="186"/>
      <c r="L387" s="77"/>
      <c r="M387" s="76"/>
      <c r="N387" s="76"/>
      <c r="O387" s="70"/>
      <c r="P387" s="68"/>
      <c r="Q387" s="84"/>
      <c r="R387" s="85"/>
    </row>
    <row r="388" spans="1:18" ht="3" customHeight="1">
      <c r="A388" s="163">
        <v>77</v>
      </c>
      <c r="B388" s="164" t="e">
        <f>Entries!$I$21</f>
        <v>#N/A</v>
      </c>
      <c r="C388" s="167" t="e">
        <f>Entries!$J$83</f>
        <v>#N/A</v>
      </c>
      <c r="D388" s="167" t="e">
        <f>Entries!$K$83</f>
        <v>#N/A</v>
      </c>
      <c r="E388" s="170" t="e">
        <f>Entries!$L$21</f>
        <v>#N/A</v>
      </c>
      <c r="F388" s="173"/>
      <c r="G388" s="174" t="e">
        <f>IF(E388="Bye",E392,IF(F388=F392,"",IF(F388="For",E392,IF(F392="For",E388,IF(F388&gt;F392,E388,E392)))))</f>
        <v>#N/A</v>
      </c>
      <c r="H388" s="175"/>
      <c r="I388" s="73"/>
      <c r="J388" s="73"/>
      <c r="K388" s="186"/>
      <c r="L388" s="77"/>
      <c r="M388" s="76"/>
      <c r="N388" s="76"/>
      <c r="O388" s="70"/>
      <c r="P388" s="68"/>
      <c r="Q388" s="84"/>
      <c r="R388" s="85"/>
    </row>
    <row r="389" spans="1:18" ht="3" customHeight="1">
      <c r="A389" s="163"/>
      <c r="B389" s="165"/>
      <c r="C389" s="168"/>
      <c r="D389" s="168"/>
      <c r="E389" s="171"/>
      <c r="F389" s="173"/>
      <c r="G389" s="174"/>
      <c r="H389" s="176"/>
      <c r="I389" s="73"/>
      <c r="J389" s="73"/>
      <c r="K389" s="186"/>
      <c r="L389" s="77"/>
      <c r="M389" s="76"/>
      <c r="N389" s="76"/>
      <c r="O389" s="70"/>
      <c r="P389" s="68"/>
      <c r="Q389" s="84"/>
      <c r="R389" s="85"/>
    </row>
    <row r="390" spans="1:18" ht="3" customHeight="1">
      <c r="A390" s="163"/>
      <c r="B390" s="165"/>
      <c r="C390" s="168"/>
      <c r="D390" s="168"/>
      <c r="E390" s="171"/>
      <c r="F390" s="173"/>
      <c r="G390" s="174"/>
      <c r="H390" s="176"/>
      <c r="I390" s="73"/>
      <c r="J390" s="73"/>
      <c r="K390" s="187"/>
      <c r="L390" s="77"/>
      <c r="M390" s="76"/>
      <c r="N390" s="76"/>
      <c r="O390" s="70"/>
      <c r="P390" s="68"/>
      <c r="Q390" s="84"/>
      <c r="R390" s="85"/>
    </row>
    <row r="391" spans="1:18" ht="3" customHeight="1">
      <c r="A391" s="163"/>
      <c r="B391" s="166"/>
      <c r="C391" s="169"/>
      <c r="D391" s="169"/>
      <c r="E391" s="172"/>
      <c r="F391" s="173"/>
      <c r="G391" s="174"/>
      <c r="H391" s="177"/>
      <c r="I391" s="73"/>
      <c r="J391" s="73"/>
      <c r="K391" s="74"/>
      <c r="L391" s="78"/>
      <c r="M391" s="76"/>
      <c r="N391" s="76"/>
      <c r="O391" s="70"/>
      <c r="P391" s="68"/>
      <c r="Q391" s="84"/>
      <c r="R391" s="85"/>
    </row>
    <row r="392" spans="1:18" ht="3" customHeight="1">
      <c r="A392" s="163">
        <v>78</v>
      </c>
      <c r="B392" s="164" t="e">
        <f>Entries!$I$22</f>
        <v>#N/A</v>
      </c>
      <c r="C392" s="167" t="e">
        <f>Entries!$J$84</f>
        <v>#N/A</v>
      </c>
      <c r="D392" s="167" t="e">
        <f>Entries!$K$84</f>
        <v>#N/A</v>
      </c>
      <c r="E392" s="170" t="e">
        <f>Entries!$L$22</f>
        <v>#N/A</v>
      </c>
      <c r="F392" s="173"/>
      <c r="G392" s="178"/>
      <c r="H392" s="180"/>
      <c r="I392" s="70"/>
      <c r="J392" s="68"/>
      <c r="K392" s="74"/>
      <c r="L392" s="78"/>
      <c r="M392" s="76"/>
      <c r="N392" s="76"/>
      <c r="O392" s="70"/>
      <c r="P392" s="68"/>
      <c r="Q392" s="84"/>
      <c r="R392" s="85"/>
    </row>
    <row r="393" spans="1:18" ht="3" customHeight="1">
      <c r="A393" s="163"/>
      <c r="B393" s="165"/>
      <c r="C393" s="168"/>
      <c r="D393" s="168"/>
      <c r="E393" s="171"/>
      <c r="F393" s="173"/>
      <c r="G393" s="179"/>
      <c r="H393" s="181"/>
      <c r="I393" s="174">
        <f>IF(H388=H398,"",IF(H388="For",G398,IF(H398="For",G388,IF(H388&gt;H398,G388,G398))))</f>
      </c>
      <c r="J393" s="175"/>
      <c r="K393" s="74"/>
      <c r="L393" s="78"/>
      <c r="M393" s="76"/>
      <c r="N393" s="76"/>
      <c r="O393" s="70"/>
      <c r="P393" s="68"/>
      <c r="Q393" s="84"/>
      <c r="R393" s="85"/>
    </row>
    <row r="394" spans="1:18" ht="3" customHeight="1">
      <c r="A394" s="163"/>
      <c r="B394" s="165"/>
      <c r="C394" s="168"/>
      <c r="D394" s="168"/>
      <c r="E394" s="171"/>
      <c r="F394" s="173"/>
      <c r="G394" s="179"/>
      <c r="H394" s="181"/>
      <c r="I394" s="174"/>
      <c r="J394" s="176"/>
      <c r="K394" s="74"/>
      <c r="L394" s="78"/>
      <c r="M394" s="76"/>
      <c r="N394" s="76"/>
      <c r="O394" s="70"/>
      <c r="P394" s="68"/>
      <c r="Q394" s="84"/>
      <c r="R394" s="85"/>
    </row>
    <row r="395" spans="1:18" ht="3" customHeight="1">
      <c r="A395" s="163"/>
      <c r="B395" s="166"/>
      <c r="C395" s="169"/>
      <c r="D395" s="169"/>
      <c r="E395" s="172"/>
      <c r="F395" s="173"/>
      <c r="G395" s="179"/>
      <c r="H395" s="181"/>
      <c r="I395" s="174"/>
      <c r="J395" s="176"/>
      <c r="K395" s="74"/>
      <c r="L395" s="78"/>
      <c r="M395" s="76"/>
      <c r="N395" s="76"/>
      <c r="O395" s="70"/>
      <c r="P395" s="68"/>
      <c r="Q395" s="84"/>
      <c r="R395" s="85"/>
    </row>
    <row r="396" spans="2:18" ht="4.5" customHeight="1">
      <c r="B396" s="67"/>
      <c r="C396" s="67"/>
      <c r="D396" s="67"/>
      <c r="E396" s="67"/>
      <c r="F396" s="67"/>
      <c r="G396" s="67"/>
      <c r="H396" s="67"/>
      <c r="I396" s="174"/>
      <c r="J396" s="177"/>
      <c r="K396" s="74"/>
      <c r="L396" s="78"/>
      <c r="M396" s="76"/>
      <c r="N396" s="76"/>
      <c r="O396" s="70"/>
      <c r="P396" s="68"/>
      <c r="Q396" s="84"/>
      <c r="R396" s="85"/>
    </row>
    <row r="397" spans="2:18" ht="4.5" customHeight="1">
      <c r="B397" s="67"/>
      <c r="C397" s="67"/>
      <c r="D397" s="67"/>
      <c r="E397" s="67"/>
      <c r="F397" s="67"/>
      <c r="G397" s="67"/>
      <c r="H397" s="67"/>
      <c r="I397" s="178"/>
      <c r="J397" s="69"/>
      <c r="K397" s="76"/>
      <c r="L397" s="76"/>
      <c r="M397" s="76"/>
      <c r="N397" s="76"/>
      <c r="O397" s="70"/>
      <c r="P397" s="68"/>
      <c r="Q397" s="84"/>
      <c r="R397" s="85"/>
    </row>
    <row r="398" spans="1:18" ht="3" customHeight="1">
      <c r="A398" s="163">
        <v>79</v>
      </c>
      <c r="B398" s="164" t="e">
        <f>Entries!$I$85</f>
        <v>#N/A</v>
      </c>
      <c r="C398" s="167" t="e">
        <f>Entries!$J$85</f>
        <v>#N/A</v>
      </c>
      <c r="D398" s="167" t="e">
        <f>Entries!$K$85</f>
        <v>#N/A</v>
      </c>
      <c r="E398" s="170" t="e">
        <f>Entries!$L$85</f>
        <v>#N/A</v>
      </c>
      <c r="F398" s="173"/>
      <c r="G398" s="174" t="e">
        <f>IF(E398="Bye",E402,IF(F398=F402,"",IF(F398="For",E402,IF(F402="For",E398,IF(F398&gt;F402,E398,E402)))))</f>
        <v>#N/A</v>
      </c>
      <c r="H398" s="175"/>
      <c r="I398" s="179"/>
      <c r="J398" s="69"/>
      <c r="K398" s="76"/>
      <c r="L398" s="76"/>
      <c r="M398" s="76"/>
      <c r="N398" s="76"/>
      <c r="O398" s="70"/>
      <c r="P398" s="68"/>
      <c r="Q398" s="84"/>
      <c r="R398" s="85"/>
    </row>
    <row r="399" spans="1:18" ht="3" customHeight="1">
      <c r="A399" s="163"/>
      <c r="B399" s="165"/>
      <c r="C399" s="168"/>
      <c r="D399" s="168"/>
      <c r="E399" s="171"/>
      <c r="F399" s="173"/>
      <c r="G399" s="174"/>
      <c r="H399" s="176"/>
      <c r="I399" s="179"/>
      <c r="J399" s="69"/>
      <c r="K399" s="76"/>
      <c r="L399" s="76"/>
      <c r="M399" s="76"/>
      <c r="N399" s="76"/>
      <c r="O399" s="70"/>
      <c r="P399" s="68"/>
      <c r="Q399" s="84"/>
      <c r="R399" s="85"/>
    </row>
    <row r="400" spans="1:18" ht="3" customHeight="1">
      <c r="A400" s="163"/>
      <c r="B400" s="165"/>
      <c r="C400" s="168"/>
      <c r="D400" s="168"/>
      <c r="E400" s="171"/>
      <c r="F400" s="173"/>
      <c r="G400" s="174"/>
      <c r="H400" s="176"/>
      <c r="I400" s="179"/>
      <c r="J400" s="69"/>
      <c r="K400" s="76"/>
      <c r="L400" s="76"/>
      <c r="M400" s="76"/>
      <c r="N400" s="76"/>
      <c r="O400" s="70"/>
      <c r="P400" s="68"/>
      <c r="Q400" s="84"/>
      <c r="R400" s="85"/>
    </row>
    <row r="401" spans="1:18" ht="3" customHeight="1">
      <c r="A401" s="163"/>
      <c r="B401" s="166"/>
      <c r="C401" s="169"/>
      <c r="D401" s="169"/>
      <c r="E401" s="172"/>
      <c r="F401" s="173"/>
      <c r="G401" s="174"/>
      <c r="H401" s="177"/>
      <c r="I401" s="70"/>
      <c r="J401" s="68"/>
      <c r="K401" s="76"/>
      <c r="L401" s="76"/>
      <c r="M401" s="76"/>
      <c r="N401" s="76"/>
      <c r="O401" s="70"/>
      <c r="P401" s="68"/>
      <c r="Q401" s="84"/>
      <c r="R401" s="85"/>
    </row>
    <row r="402" spans="1:18" ht="3" customHeight="1">
      <c r="A402" s="163">
        <v>80</v>
      </c>
      <c r="B402" s="164" t="e">
        <f>Entries!$I$86</f>
        <v>#N/A</v>
      </c>
      <c r="C402" s="167" t="e">
        <f>Entries!$J$86</f>
        <v>#N/A</v>
      </c>
      <c r="D402" s="167" t="e">
        <f>Entries!$K$86</f>
        <v>#N/A</v>
      </c>
      <c r="E402" s="170" t="e">
        <f>Entries!$L$86</f>
        <v>#N/A</v>
      </c>
      <c r="F402" s="173"/>
      <c r="G402" s="178"/>
      <c r="H402" s="69"/>
      <c r="I402" s="67"/>
      <c r="J402" s="67"/>
      <c r="K402" s="76"/>
      <c r="L402" s="76"/>
      <c r="M402" s="76"/>
      <c r="N402" s="76"/>
      <c r="O402" s="70"/>
      <c r="P402" s="68"/>
      <c r="Q402" s="84"/>
      <c r="R402" s="85"/>
    </row>
    <row r="403" spans="1:18" ht="3" customHeight="1">
      <c r="A403" s="163"/>
      <c r="B403" s="165"/>
      <c r="C403" s="168"/>
      <c r="D403" s="168"/>
      <c r="E403" s="171"/>
      <c r="F403" s="173"/>
      <c r="G403" s="179"/>
      <c r="H403" s="69"/>
      <c r="I403" s="67"/>
      <c r="J403" s="67"/>
      <c r="K403" s="76"/>
      <c r="L403" s="76"/>
      <c r="M403" s="76"/>
      <c r="N403" s="76"/>
      <c r="O403" s="183">
        <f>IF(N363=N443,"",IF(N363="For",M443,IF(N443="For",M363,IF(N363&gt;N443,M363,M443))))</f>
      </c>
      <c r="P403" s="190"/>
      <c r="Q403" s="84"/>
      <c r="R403" s="85"/>
    </row>
    <row r="404" spans="1:18" ht="3" customHeight="1">
      <c r="A404" s="163"/>
      <c r="B404" s="165"/>
      <c r="C404" s="168"/>
      <c r="D404" s="168"/>
      <c r="E404" s="171"/>
      <c r="F404" s="173"/>
      <c r="G404" s="179"/>
      <c r="H404" s="69"/>
      <c r="I404" s="67"/>
      <c r="J404" s="67"/>
      <c r="K404" s="76"/>
      <c r="L404" s="76"/>
      <c r="M404" s="76"/>
      <c r="N404" s="76"/>
      <c r="O404" s="184"/>
      <c r="P404" s="191"/>
      <c r="Q404" s="84"/>
      <c r="R404" s="85"/>
    </row>
    <row r="405" spans="1:18" ht="3" customHeight="1">
      <c r="A405" s="163"/>
      <c r="B405" s="166"/>
      <c r="C405" s="169"/>
      <c r="D405" s="169"/>
      <c r="E405" s="172"/>
      <c r="F405" s="173"/>
      <c r="G405" s="179"/>
      <c r="H405" s="69"/>
      <c r="I405" s="67"/>
      <c r="J405" s="67"/>
      <c r="K405" s="76"/>
      <c r="L405" s="76"/>
      <c r="M405" s="76"/>
      <c r="N405" s="76"/>
      <c r="O405" s="184"/>
      <c r="P405" s="191"/>
      <c r="Q405" s="84"/>
      <c r="R405" s="85"/>
    </row>
    <row r="406" spans="2:18" ht="4.5" customHeight="1">
      <c r="B406" s="67"/>
      <c r="C406" s="67"/>
      <c r="D406" s="67"/>
      <c r="E406" s="67"/>
      <c r="F406" s="67"/>
      <c r="G406" s="67"/>
      <c r="H406" s="67"/>
      <c r="I406" s="67"/>
      <c r="J406" s="67"/>
      <c r="K406" s="76"/>
      <c r="L406" s="76"/>
      <c r="M406" s="76"/>
      <c r="N406" s="76"/>
      <c r="O406" s="185"/>
      <c r="P406" s="192"/>
      <c r="Q406" s="84"/>
      <c r="R406" s="85"/>
    </row>
    <row r="407" spans="2:18" ht="4.5" customHeight="1">
      <c r="B407" s="67"/>
      <c r="C407" s="67"/>
      <c r="D407" s="67"/>
      <c r="E407" s="67"/>
      <c r="F407" s="67"/>
      <c r="G407" s="67"/>
      <c r="H407" s="67"/>
      <c r="I407" s="67"/>
      <c r="J407" s="67"/>
      <c r="K407" s="76"/>
      <c r="L407" s="76"/>
      <c r="M407" s="76"/>
      <c r="N407" s="76"/>
      <c r="O407" s="186"/>
      <c r="P407" s="80"/>
      <c r="Q407" s="84"/>
      <c r="R407" s="85"/>
    </row>
    <row r="408" spans="1:18" ht="3" customHeight="1">
      <c r="A408" s="163">
        <v>81</v>
      </c>
      <c r="B408" s="164" t="e">
        <f>Entries!$I$25</f>
        <v>#N/A</v>
      </c>
      <c r="C408" s="167" t="e">
        <f>Entries!$J$87</f>
        <v>#N/A</v>
      </c>
      <c r="D408" s="167" t="e">
        <f>Entries!$K$87</f>
        <v>#N/A</v>
      </c>
      <c r="E408" s="170" t="e">
        <f>Entries!$L$25</f>
        <v>#N/A</v>
      </c>
      <c r="F408" s="173"/>
      <c r="G408" s="174" t="e">
        <f>IF(E408="Bye",E412,IF(F408=F412,"",IF(F408="For",E412,IF(F412="For",E408,IF(F408&gt;F412,E408,E412)))))</f>
        <v>#N/A</v>
      </c>
      <c r="H408" s="175"/>
      <c r="I408" s="67"/>
      <c r="J408" s="67"/>
      <c r="K408" s="76"/>
      <c r="L408" s="76"/>
      <c r="M408" s="76"/>
      <c r="N408" s="76"/>
      <c r="O408" s="186"/>
      <c r="P408" s="72"/>
      <c r="Q408" s="84"/>
      <c r="R408" s="85"/>
    </row>
    <row r="409" spans="1:18" ht="3" customHeight="1">
      <c r="A409" s="163"/>
      <c r="B409" s="165"/>
      <c r="C409" s="168"/>
      <c r="D409" s="168"/>
      <c r="E409" s="171"/>
      <c r="F409" s="173"/>
      <c r="G409" s="174"/>
      <c r="H409" s="176"/>
      <c r="I409" s="67"/>
      <c r="J409" s="67"/>
      <c r="K409" s="76"/>
      <c r="L409" s="76"/>
      <c r="M409" s="76"/>
      <c r="N409" s="76"/>
      <c r="O409" s="186"/>
      <c r="P409" s="72"/>
      <c r="Q409" s="84"/>
      <c r="R409" s="85"/>
    </row>
    <row r="410" spans="1:18" ht="3" customHeight="1">
      <c r="A410" s="163"/>
      <c r="B410" s="165"/>
      <c r="C410" s="168"/>
      <c r="D410" s="168"/>
      <c r="E410" s="171"/>
      <c r="F410" s="173"/>
      <c r="G410" s="174"/>
      <c r="H410" s="176"/>
      <c r="I410" s="67"/>
      <c r="J410" s="67"/>
      <c r="K410" s="76"/>
      <c r="L410" s="76"/>
      <c r="M410" s="76"/>
      <c r="N410" s="76"/>
      <c r="O410" s="187"/>
      <c r="P410" s="72"/>
      <c r="Q410" s="84"/>
      <c r="R410" s="85"/>
    </row>
    <row r="411" spans="1:18" ht="3" customHeight="1">
      <c r="A411" s="163"/>
      <c r="B411" s="166"/>
      <c r="C411" s="169"/>
      <c r="D411" s="169"/>
      <c r="E411" s="172"/>
      <c r="F411" s="173"/>
      <c r="G411" s="174"/>
      <c r="H411" s="177"/>
      <c r="I411" s="67"/>
      <c r="J411" s="67"/>
      <c r="K411" s="76"/>
      <c r="L411" s="76"/>
      <c r="M411" s="76"/>
      <c r="N411" s="76"/>
      <c r="O411" s="74"/>
      <c r="P411" s="75"/>
      <c r="Q411" s="84"/>
      <c r="R411" s="85"/>
    </row>
    <row r="412" spans="1:18" ht="3" customHeight="1">
      <c r="A412" s="163">
        <v>82</v>
      </c>
      <c r="B412" s="164" t="e">
        <f>Entries!$I$26</f>
        <v>#N/A</v>
      </c>
      <c r="C412" s="167" t="e">
        <f>Entries!$J$88</f>
        <v>#N/A</v>
      </c>
      <c r="D412" s="167" t="e">
        <f>Entries!$K$88</f>
        <v>#N/A</v>
      </c>
      <c r="E412" s="170" t="e">
        <f>Entries!$L$26</f>
        <v>#N/A</v>
      </c>
      <c r="F412" s="173"/>
      <c r="G412" s="178"/>
      <c r="H412" s="180"/>
      <c r="I412" s="70"/>
      <c r="J412" s="68"/>
      <c r="K412" s="76"/>
      <c r="L412" s="76"/>
      <c r="M412" s="76"/>
      <c r="N412" s="76"/>
      <c r="O412" s="74"/>
      <c r="P412" s="75"/>
      <c r="Q412" s="84"/>
      <c r="R412" s="85"/>
    </row>
    <row r="413" spans="1:18" ht="3" customHeight="1">
      <c r="A413" s="163"/>
      <c r="B413" s="165"/>
      <c r="C413" s="168"/>
      <c r="D413" s="168"/>
      <c r="E413" s="171"/>
      <c r="F413" s="173"/>
      <c r="G413" s="179"/>
      <c r="H413" s="181"/>
      <c r="I413" s="188">
        <f>IF(H408=H418,"",IF(H408="For",G418,IF(H418="For",G408,IF(H408&gt;H418,G408,G418))))</f>
      </c>
      <c r="J413" s="175"/>
      <c r="K413" s="76"/>
      <c r="L413" s="76"/>
      <c r="M413" s="76"/>
      <c r="N413" s="76"/>
      <c r="O413" s="74"/>
      <c r="P413" s="75"/>
      <c r="Q413" s="84"/>
      <c r="R413" s="85"/>
    </row>
    <row r="414" spans="1:18" ht="3" customHeight="1">
      <c r="A414" s="163"/>
      <c r="B414" s="165"/>
      <c r="C414" s="168"/>
      <c r="D414" s="168"/>
      <c r="E414" s="171"/>
      <c r="F414" s="173"/>
      <c r="G414" s="179"/>
      <c r="H414" s="181"/>
      <c r="I414" s="188"/>
      <c r="J414" s="176"/>
      <c r="K414" s="76"/>
      <c r="L414" s="76"/>
      <c r="M414" s="76"/>
      <c r="N414" s="76"/>
      <c r="O414" s="74"/>
      <c r="P414" s="75"/>
      <c r="Q414" s="84"/>
      <c r="R414" s="85"/>
    </row>
    <row r="415" spans="1:18" ht="3" customHeight="1">
      <c r="A415" s="163"/>
      <c r="B415" s="166"/>
      <c r="C415" s="169"/>
      <c r="D415" s="169"/>
      <c r="E415" s="172"/>
      <c r="F415" s="173"/>
      <c r="G415" s="179"/>
      <c r="H415" s="181"/>
      <c r="I415" s="188"/>
      <c r="J415" s="176"/>
      <c r="K415" s="76"/>
      <c r="L415" s="76"/>
      <c r="M415" s="76"/>
      <c r="N415" s="76"/>
      <c r="O415" s="74"/>
      <c r="P415" s="75"/>
      <c r="Q415" s="84"/>
      <c r="R415" s="85"/>
    </row>
    <row r="416" spans="2:18" ht="4.5" customHeight="1">
      <c r="B416" s="67"/>
      <c r="C416" s="67"/>
      <c r="D416" s="67"/>
      <c r="E416" s="67"/>
      <c r="F416" s="67"/>
      <c r="G416" s="67"/>
      <c r="H416" s="67"/>
      <c r="I416" s="189"/>
      <c r="J416" s="177"/>
      <c r="K416" s="76"/>
      <c r="L416" s="76"/>
      <c r="M416" s="76"/>
      <c r="N416" s="76"/>
      <c r="O416" s="74"/>
      <c r="P416" s="75"/>
      <c r="Q416" s="84"/>
      <c r="R416" s="85"/>
    </row>
    <row r="417" spans="2:18" ht="4.5" customHeight="1">
      <c r="B417" s="67"/>
      <c r="C417" s="67"/>
      <c r="D417" s="67"/>
      <c r="E417" s="67"/>
      <c r="F417" s="67"/>
      <c r="G417" s="67"/>
      <c r="H417" s="67"/>
      <c r="I417" s="178"/>
      <c r="J417" s="69"/>
      <c r="K417" s="74"/>
      <c r="L417" s="78"/>
      <c r="M417" s="76"/>
      <c r="N417" s="76"/>
      <c r="O417" s="74"/>
      <c r="P417" s="75"/>
      <c r="Q417" s="84"/>
      <c r="R417" s="85"/>
    </row>
    <row r="418" spans="1:18" ht="3" customHeight="1">
      <c r="A418" s="163">
        <v>83</v>
      </c>
      <c r="B418" s="164" t="e">
        <f>Entries!$I$89</f>
        <v>#N/A</v>
      </c>
      <c r="C418" s="167" t="e">
        <f>Entries!$J$89</f>
        <v>#N/A</v>
      </c>
      <c r="D418" s="167" t="e">
        <f>Entries!$K$89</f>
        <v>#N/A</v>
      </c>
      <c r="E418" s="170" t="e">
        <f>Entries!$L$89</f>
        <v>#N/A</v>
      </c>
      <c r="F418" s="173"/>
      <c r="G418" s="174" t="e">
        <f>IF(E418="Bye",E422,IF(F418=F422,"",IF(F418="For",E422,IF(F422="For",E418,IF(F418&gt;F422,E418,E422)))))</f>
        <v>#N/A</v>
      </c>
      <c r="H418" s="175"/>
      <c r="I418" s="179"/>
      <c r="J418" s="69"/>
      <c r="K418" s="74"/>
      <c r="L418" s="78"/>
      <c r="M418" s="76"/>
      <c r="N418" s="76"/>
      <c r="O418" s="74"/>
      <c r="P418" s="75"/>
      <c r="Q418" s="84"/>
      <c r="R418" s="85"/>
    </row>
    <row r="419" spans="1:18" ht="3" customHeight="1">
      <c r="A419" s="163"/>
      <c r="B419" s="165"/>
      <c r="C419" s="168"/>
      <c r="D419" s="168"/>
      <c r="E419" s="171"/>
      <c r="F419" s="173"/>
      <c r="G419" s="174"/>
      <c r="H419" s="176"/>
      <c r="I419" s="179"/>
      <c r="J419" s="69"/>
      <c r="K419" s="74"/>
      <c r="L419" s="78"/>
      <c r="M419" s="76"/>
      <c r="N419" s="76"/>
      <c r="O419" s="74"/>
      <c r="P419" s="75"/>
      <c r="Q419" s="84"/>
      <c r="R419" s="85"/>
    </row>
    <row r="420" spans="1:18" ht="3" customHeight="1">
      <c r="A420" s="163"/>
      <c r="B420" s="165"/>
      <c r="C420" s="168"/>
      <c r="D420" s="168"/>
      <c r="E420" s="171"/>
      <c r="F420" s="173"/>
      <c r="G420" s="174"/>
      <c r="H420" s="176"/>
      <c r="I420" s="179"/>
      <c r="J420" s="69"/>
      <c r="K420" s="74"/>
      <c r="L420" s="78"/>
      <c r="M420" s="76"/>
      <c r="N420" s="76"/>
      <c r="O420" s="74"/>
      <c r="P420" s="75"/>
      <c r="Q420" s="84"/>
      <c r="R420" s="85"/>
    </row>
    <row r="421" spans="1:18" ht="3" customHeight="1">
      <c r="A421" s="163"/>
      <c r="B421" s="166"/>
      <c r="C421" s="169"/>
      <c r="D421" s="169"/>
      <c r="E421" s="172"/>
      <c r="F421" s="173"/>
      <c r="G421" s="174"/>
      <c r="H421" s="177"/>
      <c r="I421" s="70"/>
      <c r="J421" s="71"/>
      <c r="K421" s="74"/>
      <c r="L421" s="78"/>
      <c r="M421" s="76"/>
      <c r="N421" s="76"/>
      <c r="O421" s="74"/>
      <c r="P421" s="75"/>
      <c r="Q421" s="84"/>
      <c r="R421" s="85"/>
    </row>
    <row r="422" spans="1:18" ht="3" customHeight="1">
      <c r="A422" s="163">
        <v>84</v>
      </c>
      <c r="B422" s="164" t="e">
        <f>Entries!$I$90</f>
        <v>#N/A</v>
      </c>
      <c r="C422" s="167" t="e">
        <f>Entries!$J$90</f>
        <v>#N/A</v>
      </c>
      <c r="D422" s="167" t="e">
        <f>Entries!$K$90</f>
        <v>#N/A</v>
      </c>
      <c r="E422" s="170" t="e">
        <f>Entries!$L$90</f>
        <v>#N/A</v>
      </c>
      <c r="F422" s="173"/>
      <c r="G422" s="178"/>
      <c r="H422" s="69"/>
      <c r="I422" s="67"/>
      <c r="J422" s="67"/>
      <c r="K422" s="74"/>
      <c r="L422" s="78"/>
      <c r="M422" s="76"/>
      <c r="N422" s="76"/>
      <c r="O422" s="74"/>
      <c r="P422" s="75"/>
      <c r="Q422" s="84"/>
      <c r="R422" s="85"/>
    </row>
    <row r="423" spans="1:18" ht="3" customHeight="1">
      <c r="A423" s="163"/>
      <c r="B423" s="165"/>
      <c r="C423" s="168"/>
      <c r="D423" s="168"/>
      <c r="E423" s="171"/>
      <c r="F423" s="173"/>
      <c r="G423" s="179"/>
      <c r="H423" s="69"/>
      <c r="I423" s="67"/>
      <c r="J423" s="67"/>
      <c r="K423" s="183">
        <f>IF(J413=J433,"",IF(J413="For",I433,IF(J433="For",I413,IF(J413&gt;J433,I413,I433))))</f>
      </c>
      <c r="L423" s="190"/>
      <c r="M423" s="76"/>
      <c r="N423" s="76"/>
      <c r="O423" s="74"/>
      <c r="P423" s="75"/>
      <c r="Q423" s="84"/>
      <c r="R423" s="85"/>
    </row>
    <row r="424" spans="1:18" ht="3" customHeight="1">
      <c r="A424" s="163"/>
      <c r="B424" s="165"/>
      <c r="C424" s="168"/>
      <c r="D424" s="168"/>
      <c r="E424" s="171"/>
      <c r="F424" s="173"/>
      <c r="G424" s="179"/>
      <c r="H424" s="69"/>
      <c r="I424" s="67"/>
      <c r="J424" s="67"/>
      <c r="K424" s="184"/>
      <c r="L424" s="191"/>
      <c r="M424" s="76"/>
      <c r="N424" s="76"/>
      <c r="O424" s="74"/>
      <c r="P424" s="75"/>
      <c r="Q424" s="84"/>
      <c r="R424" s="85"/>
    </row>
    <row r="425" spans="1:18" ht="3" customHeight="1">
      <c r="A425" s="163"/>
      <c r="B425" s="166"/>
      <c r="C425" s="169"/>
      <c r="D425" s="169"/>
      <c r="E425" s="172"/>
      <c r="F425" s="173"/>
      <c r="G425" s="179"/>
      <c r="H425" s="69"/>
      <c r="I425" s="67"/>
      <c r="J425" s="67"/>
      <c r="K425" s="184"/>
      <c r="L425" s="191"/>
      <c r="M425" s="76"/>
      <c r="N425" s="76"/>
      <c r="O425" s="74"/>
      <c r="P425" s="75"/>
      <c r="Q425" s="84"/>
      <c r="R425" s="85"/>
    </row>
    <row r="426" spans="2:18" ht="4.5" customHeight="1">
      <c r="B426" s="67"/>
      <c r="C426" s="67"/>
      <c r="D426" s="67"/>
      <c r="E426" s="67"/>
      <c r="F426" s="67"/>
      <c r="G426" s="67"/>
      <c r="H426" s="67"/>
      <c r="I426" s="67"/>
      <c r="J426" s="67"/>
      <c r="K426" s="185"/>
      <c r="L426" s="192"/>
      <c r="M426" s="76"/>
      <c r="N426" s="76"/>
      <c r="O426" s="74"/>
      <c r="P426" s="75"/>
      <c r="Q426" s="84"/>
      <c r="R426" s="85"/>
    </row>
    <row r="427" spans="2:18" ht="4.5" customHeight="1">
      <c r="B427" s="67"/>
      <c r="C427" s="67"/>
      <c r="D427" s="67"/>
      <c r="E427" s="67"/>
      <c r="F427" s="67"/>
      <c r="G427" s="67"/>
      <c r="H427" s="67"/>
      <c r="I427" s="67"/>
      <c r="J427" s="67"/>
      <c r="K427" s="186"/>
      <c r="L427" s="72"/>
      <c r="M427" s="74"/>
      <c r="N427" s="78"/>
      <c r="O427" s="74"/>
      <c r="P427" s="75"/>
      <c r="Q427" s="84"/>
      <c r="R427" s="85"/>
    </row>
    <row r="428" spans="1:18" ht="3" customHeight="1">
      <c r="A428" s="163">
        <v>85</v>
      </c>
      <c r="B428" s="164" t="e">
        <f>Entries!$I$29</f>
        <v>#N/A</v>
      </c>
      <c r="C428" s="167" t="e">
        <f>Entries!$J$91</f>
        <v>#N/A</v>
      </c>
      <c r="D428" s="167" t="e">
        <f>Entries!$K$91</f>
        <v>#N/A</v>
      </c>
      <c r="E428" s="170" t="e">
        <f>Entries!$L$29</f>
        <v>#N/A</v>
      </c>
      <c r="F428" s="173"/>
      <c r="G428" s="174" t="e">
        <f>IF(E428="Bye",E432,IF(F428=F432,"",IF(F428="For",E432,IF(F432="For",E428,IF(F428&gt;F432,E428,E432)))))</f>
        <v>#N/A</v>
      </c>
      <c r="H428" s="175"/>
      <c r="I428" s="73"/>
      <c r="J428" s="73"/>
      <c r="K428" s="186"/>
      <c r="L428" s="72"/>
      <c r="M428" s="74"/>
      <c r="N428" s="78"/>
      <c r="O428" s="74"/>
      <c r="P428" s="75"/>
      <c r="Q428" s="84"/>
      <c r="R428" s="85"/>
    </row>
    <row r="429" spans="1:18" ht="3" customHeight="1">
      <c r="A429" s="163"/>
      <c r="B429" s="165"/>
      <c r="C429" s="168"/>
      <c r="D429" s="168"/>
      <c r="E429" s="171"/>
      <c r="F429" s="173"/>
      <c r="G429" s="174"/>
      <c r="H429" s="176"/>
      <c r="I429" s="73"/>
      <c r="J429" s="73"/>
      <c r="K429" s="186"/>
      <c r="L429" s="72"/>
      <c r="M429" s="74"/>
      <c r="N429" s="78"/>
      <c r="O429" s="74"/>
      <c r="P429" s="75"/>
      <c r="Q429" s="84"/>
      <c r="R429" s="85"/>
    </row>
    <row r="430" spans="1:18" ht="3" customHeight="1">
      <c r="A430" s="163"/>
      <c r="B430" s="165"/>
      <c r="C430" s="168"/>
      <c r="D430" s="168"/>
      <c r="E430" s="171"/>
      <c r="F430" s="173"/>
      <c r="G430" s="174"/>
      <c r="H430" s="176"/>
      <c r="I430" s="73"/>
      <c r="J430" s="73"/>
      <c r="K430" s="187"/>
      <c r="L430" s="72"/>
      <c r="M430" s="74"/>
      <c r="N430" s="78"/>
      <c r="O430" s="74"/>
      <c r="P430" s="75"/>
      <c r="Q430" s="84"/>
      <c r="R430" s="85"/>
    </row>
    <row r="431" spans="1:18" ht="3" customHeight="1">
      <c r="A431" s="163"/>
      <c r="B431" s="166"/>
      <c r="C431" s="169"/>
      <c r="D431" s="169"/>
      <c r="E431" s="172"/>
      <c r="F431" s="173"/>
      <c r="G431" s="174"/>
      <c r="H431" s="177"/>
      <c r="I431" s="73"/>
      <c r="J431" s="73"/>
      <c r="K431" s="74"/>
      <c r="L431" s="75"/>
      <c r="M431" s="74"/>
      <c r="N431" s="78"/>
      <c r="O431" s="74"/>
      <c r="P431" s="75"/>
      <c r="Q431" s="84"/>
      <c r="R431" s="85"/>
    </row>
    <row r="432" spans="1:18" ht="3" customHeight="1">
      <c r="A432" s="163">
        <v>86</v>
      </c>
      <c r="B432" s="164" t="e">
        <f>Entries!$I$30</f>
        <v>#N/A</v>
      </c>
      <c r="C432" s="167" t="e">
        <f>Entries!$J$92</f>
        <v>#N/A</v>
      </c>
      <c r="D432" s="167" t="e">
        <f>Entries!$K$92</f>
        <v>#N/A</v>
      </c>
      <c r="E432" s="170" t="e">
        <f>Entries!$L$30</f>
        <v>#N/A</v>
      </c>
      <c r="F432" s="173"/>
      <c r="G432" s="178"/>
      <c r="H432" s="180"/>
      <c r="I432" s="70"/>
      <c r="J432" s="68"/>
      <c r="K432" s="74"/>
      <c r="L432" s="75"/>
      <c r="M432" s="74"/>
      <c r="N432" s="78"/>
      <c r="O432" s="74"/>
      <c r="P432" s="75"/>
      <c r="Q432" s="84"/>
      <c r="R432" s="85"/>
    </row>
    <row r="433" spans="1:18" ht="3" customHeight="1">
      <c r="A433" s="163"/>
      <c r="B433" s="165"/>
      <c r="C433" s="168"/>
      <c r="D433" s="168"/>
      <c r="E433" s="171"/>
      <c r="F433" s="173"/>
      <c r="G433" s="179"/>
      <c r="H433" s="181"/>
      <c r="I433" s="174">
        <f>IF(H428=H438,"",IF(H428="For",G438,IF(H438="For",G428,IF(H428&gt;H438,G428,G438))))</f>
      </c>
      <c r="J433" s="175"/>
      <c r="K433" s="74"/>
      <c r="L433" s="75"/>
      <c r="M433" s="74"/>
      <c r="N433" s="78"/>
      <c r="O433" s="74"/>
      <c r="P433" s="75"/>
      <c r="Q433" s="84"/>
      <c r="R433" s="85"/>
    </row>
    <row r="434" spans="1:18" ht="3" customHeight="1">
      <c r="A434" s="163"/>
      <c r="B434" s="165"/>
      <c r="C434" s="168"/>
      <c r="D434" s="168"/>
      <c r="E434" s="171"/>
      <c r="F434" s="173"/>
      <c r="G434" s="179"/>
      <c r="H434" s="181"/>
      <c r="I434" s="174"/>
      <c r="J434" s="176"/>
      <c r="K434" s="74"/>
      <c r="L434" s="75"/>
      <c r="M434" s="74"/>
      <c r="N434" s="78"/>
      <c r="O434" s="74"/>
      <c r="P434" s="75"/>
      <c r="Q434" s="84"/>
      <c r="R434" s="85"/>
    </row>
    <row r="435" spans="1:18" ht="3" customHeight="1">
      <c r="A435" s="163"/>
      <c r="B435" s="166"/>
      <c r="C435" s="169"/>
      <c r="D435" s="169"/>
      <c r="E435" s="172"/>
      <c r="F435" s="173"/>
      <c r="G435" s="179"/>
      <c r="H435" s="181"/>
      <c r="I435" s="174"/>
      <c r="J435" s="176"/>
      <c r="K435" s="74"/>
      <c r="L435" s="75"/>
      <c r="M435" s="74"/>
      <c r="N435" s="78"/>
      <c r="O435" s="74"/>
      <c r="P435" s="75"/>
      <c r="Q435" s="84"/>
      <c r="R435" s="85"/>
    </row>
    <row r="436" spans="2:18" ht="4.5" customHeight="1">
      <c r="B436" s="67"/>
      <c r="C436" s="67"/>
      <c r="D436" s="67"/>
      <c r="E436" s="67"/>
      <c r="F436" s="67"/>
      <c r="G436" s="67"/>
      <c r="H436" s="67"/>
      <c r="I436" s="174"/>
      <c r="J436" s="177"/>
      <c r="K436" s="74"/>
      <c r="L436" s="75"/>
      <c r="M436" s="74"/>
      <c r="N436" s="78"/>
      <c r="O436" s="74"/>
      <c r="P436" s="75"/>
      <c r="Q436" s="84"/>
      <c r="R436" s="85"/>
    </row>
    <row r="437" spans="2:18" ht="4.5" customHeight="1">
      <c r="B437" s="67"/>
      <c r="C437" s="67"/>
      <c r="D437" s="67"/>
      <c r="E437" s="67"/>
      <c r="F437" s="67"/>
      <c r="G437" s="67"/>
      <c r="H437" s="67"/>
      <c r="I437" s="178"/>
      <c r="J437" s="69"/>
      <c r="K437" s="76"/>
      <c r="L437" s="75"/>
      <c r="M437" s="74"/>
      <c r="N437" s="78"/>
      <c r="O437" s="74"/>
      <c r="P437" s="75"/>
      <c r="Q437" s="84"/>
      <c r="R437" s="85"/>
    </row>
    <row r="438" spans="1:18" ht="3" customHeight="1">
      <c r="A438" s="163">
        <v>87</v>
      </c>
      <c r="B438" s="164" t="e">
        <f>Entries!$I$93</f>
        <v>#N/A</v>
      </c>
      <c r="C438" s="167" t="e">
        <f>Entries!$J$93</f>
        <v>#N/A</v>
      </c>
      <c r="D438" s="167" t="e">
        <f>Entries!$K$93</f>
        <v>#N/A</v>
      </c>
      <c r="E438" s="170" t="e">
        <f>Entries!$L$93</f>
        <v>#N/A</v>
      </c>
      <c r="F438" s="173"/>
      <c r="G438" s="174" t="e">
        <f>IF(E438="Bye",E442,IF(F438=F442,"",IF(F438="For",E442,IF(F442="For",E438,IF(F438&gt;F442,E438,E442)))))</f>
        <v>#N/A</v>
      </c>
      <c r="H438" s="175"/>
      <c r="I438" s="179"/>
      <c r="J438" s="69"/>
      <c r="K438" s="76"/>
      <c r="L438" s="75"/>
      <c r="M438" s="74"/>
      <c r="N438" s="78"/>
      <c r="O438" s="74"/>
      <c r="P438" s="75"/>
      <c r="Q438" s="84"/>
      <c r="R438" s="85"/>
    </row>
    <row r="439" spans="1:18" ht="3" customHeight="1">
      <c r="A439" s="163"/>
      <c r="B439" s="165"/>
      <c r="C439" s="168"/>
      <c r="D439" s="168"/>
      <c r="E439" s="171"/>
      <c r="F439" s="173"/>
      <c r="G439" s="174"/>
      <c r="H439" s="176"/>
      <c r="I439" s="179"/>
      <c r="J439" s="69"/>
      <c r="K439" s="76"/>
      <c r="L439" s="75"/>
      <c r="M439" s="74"/>
      <c r="N439" s="78"/>
      <c r="O439" s="74"/>
      <c r="P439" s="75"/>
      <c r="Q439" s="84"/>
      <c r="R439" s="85"/>
    </row>
    <row r="440" spans="1:18" ht="3" customHeight="1">
      <c r="A440" s="163"/>
      <c r="B440" s="165"/>
      <c r="C440" s="168"/>
      <c r="D440" s="168"/>
      <c r="E440" s="171"/>
      <c r="F440" s="173"/>
      <c r="G440" s="174"/>
      <c r="H440" s="176"/>
      <c r="I440" s="179"/>
      <c r="J440" s="69"/>
      <c r="K440" s="76"/>
      <c r="L440" s="75"/>
      <c r="M440" s="74"/>
      <c r="N440" s="78"/>
      <c r="O440" s="74"/>
      <c r="P440" s="75"/>
      <c r="Q440" s="84"/>
      <c r="R440" s="85"/>
    </row>
    <row r="441" spans="1:18" ht="3" customHeight="1">
      <c r="A441" s="163"/>
      <c r="B441" s="166"/>
      <c r="C441" s="169"/>
      <c r="D441" s="169"/>
      <c r="E441" s="172"/>
      <c r="F441" s="173"/>
      <c r="G441" s="174"/>
      <c r="H441" s="177"/>
      <c r="I441" s="70"/>
      <c r="J441" s="68"/>
      <c r="K441" s="76"/>
      <c r="L441" s="75"/>
      <c r="M441" s="74"/>
      <c r="N441" s="78"/>
      <c r="O441" s="74"/>
      <c r="P441" s="75"/>
      <c r="Q441" s="84"/>
      <c r="R441" s="85"/>
    </row>
    <row r="442" spans="1:18" ht="3" customHeight="1">
      <c r="A442" s="163">
        <v>88</v>
      </c>
      <c r="B442" s="164" t="e">
        <f>Entries!$I$94</f>
        <v>#N/A</v>
      </c>
      <c r="C442" s="167" t="e">
        <f>Entries!$J$94</f>
        <v>#N/A</v>
      </c>
      <c r="D442" s="167" t="e">
        <f>Entries!$K$94</f>
        <v>#N/A</v>
      </c>
      <c r="E442" s="170" t="e">
        <f>Entries!$L$94</f>
        <v>#N/A</v>
      </c>
      <c r="F442" s="173"/>
      <c r="G442" s="178"/>
      <c r="H442" s="69"/>
      <c r="I442" s="67"/>
      <c r="J442" s="67"/>
      <c r="K442" s="76"/>
      <c r="L442" s="75"/>
      <c r="M442" s="74"/>
      <c r="N442" s="78"/>
      <c r="O442" s="74"/>
      <c r="P442" s="75"/>
      <c r="Q442" s="84"/>
      <c r="R442" s="85"/>
    </row>
    <row r="443" spans="1:18" ht="3" customHeight="1">
      <c r="A443" s="163"/>
      <c r="B443" s="165"/>
      <c r="C443" s="168"/>
      <c r="D443" s="168"/>
      <c r="E443" s="171"/>
      <c r="F443" s="173"/>
      <c r="G443" s="179"/>
      <c r="H443" s="69"/>
      <c r="I443" s="67"/>
      <c r="J443" s="67"/>
      <c r="K443" s="76"/>
      <c r="L443" s="75"/>
      <c r="M443" s="183">
        <f>IF(L423=L463,"",IF(L423="For",K463,IF(L463="For",K423,IF(L423&gt;L463,K423,K463))))</f>
      </c>
      <c r="N443" s="190"/>
      <c r="O443" s="74"/>
      <c r="P443" s="75"/>
      <c r="Q443" s="84"/>
      <c r="R443" s="85"/>
    </row>
    <row r="444" spans="1:18" ht="3" customHeight="1">
      <c r="A444" s="163"/>
      <c r="B444" s="165"/>
      <c r="C444" s="168"/>
      <c r="D444" s="168"/>
      <c r="E444" s="171"/>
      <c r="F444" s="173"/>
      <c r="G444" s="179"/>
      <c r="H444" s="69"/>
      <c r="I444" s="67"/>
      <c r="J444" s="67"/>
      <c r="K444" s="76"/>
      <c r="L444" s="75"/>
      <c r="M444" s="184"/>
      <c r="N444" s="191"/>
      <c r="O444" s="74"/>
      <c r="P444" s="75"/>
      <c r="Q444" s="84"/>
      <c r="R444" s="85"/>
    </row>
    <row r="445" spans="1:18" ht="3" customHeight="1">
      <c r="A445" s="163"/>
      <c r="B445" s="166"/>
      <c r="C445" s="169"/>
      <c r="D445" s="169"/>
      <c r="E445" s="172"/>
      <c r="F445" s="173"/>
      <c r="G445" s="179"/>
      <c r="H445" s="69"/>
      <c r="I445" s="67"/>
      <c r="J445" s="67"/>
      <c r="K445" s="76"/>
      <c r="L445" s="75"/>
      <c r="M445" s="184"/>
      <c r="N445" s="191"/>
      <c r="O445" s="74"/>
      <c r="P445" s="75"/>
      <c r="Q445" s="84"/>
      <c r="R445" s="85"/>
    </row>
    <row r="446" spans="2:18" ht="4.5" customHeight="1">
      <c r="B446" s="67"/>
      <c r="C446" s="67"/>
      <c r="D446" s="67"/>
      <c r="E446" s="67"/>
      <c r="F446" s="67"/>
      <c r="G446" s="67"/>
      <c r="H446" s="67"/>
      <c r="I446" s="67"/>
      <c r="J446" s="67"/>
      <c r="K446" s="76"/>
      <c r="L446" s="75"/>
      <c r="M446" s="185"/>
      <c r="N446" s="192"/>
      <c r="O446" s="74"/>
      <c r="P446" s="75"/>
      <c r="Q446" s="84"/>
      <c r="R446" s="85"/>
    </row>
    <row r="447" spans="2:18" ht="4.5" customHeight="1">
      <c r="B447" s="67"/>
      <c r="C447" s="67"/>
      <c r="D447" s="67"/>
      <c r="E447" s="67"/>
      <c r="F447" s="67"/>
      <c r="G447" s="67"/>
      <c r="H447" s="67"/>
      <c r="I447" s="67"/>
      <c r="J447" s="67"/>
      <c r="K447" s="76"/>
      <c r="L447" s="75"/>
      <c r="M447" s="186"/>
      <c r="N447" s="77"/>
      <c r="O447" s="78"/>
      <c r="P447" s="75"/>
      <c r="Q447" s="84"/>
      <c r="R447" s="85"/>
    </row>
    <row r="448" spans="1:18" ht="3" customHeight="1">
      <c r="A448" s="163">
        <v>89</v>
      </c>
      <c r="B448" s="164" t="e">
        <f>Entries!$I$33</f>
        <v>#N/A</v>
      </c>
      <c r="C448" s="167" t="e">
        <f>Entries!$J$95</f>
        <v>#N/A</v>
      </c>
      <c r="D448" s="167" t="e">
        <f>Entries!$K$95</f>
        <v>#N/A</v>
      </c>
      <c r="E448" s="170" t="e">
        <f>Entries!$L$33</f>
        <v>#N/A</v>
      </c>
      <c r="F448" s="173"/>
      <c r="G448" s="174" t="e">
        <f>IF(E448="Bye",E452,IF(F448=F452,"",IF(F448="For",E452,IF(F452="For",E448,IF(F448&gt;F452,E448,E452)))))</f>
        <v>#N/A</v>
      </c>
      <c r="H448" s="175"/>
      <c r="I448" s="67"/>
      <c r="J448" s="67"/>
      <c r="K448" s="76"/>
      <c r="L448" s="75"/>
      <c r="M448" s="186"/>
      <c r="N448" s="77"/>
      <c r="O448" s="78"/>
      <c r="P448" s="75"/>
      <c r="Q448" s="84"/>
      <c r="R448" s="85"/>
    </row>
    <row r="449" spans="1:18" ht="3" customHeight="1">
      <c r="A449" s="163"/>
      <c r="B449" s="165"/>
      <c r="C449" s="168"/>
      <c r="D449" s="168"/>
      <c r="E449" s="171"/>
      <c r="F449" s="173"/>
      <c r="G449" s="174"/>
      <c r="H449" s="176"/>
      <c r="I449" s="67"/>
      <c r="J449" s="67"/>
      <c r="K449" s="76"/>
      <c r="L449" s="75"/>
      <c r="M449" s="186"/>
      <c r="N449" s="77"/>
      <c r="O449" s="78"/>
      <c r="P449" s="75"/>
      <c r="Q449" s="84"/>
      <c r="R449" s="85"/>
    </row>
    <row r="450" spans="1:18" ht="3" customHeight="1">
      <c r="A450" s="163"/>
      <c r="B450" s="165"/>
      <c r="C450" s="168"/>
      <c r="D450" s="168"/>
      <c r="E450" s="171"/>
      <c r="F450" s="173"/>
      <c r="G450" s="174"/>
      <c r="H450" s="176"/>
      <c r="I450" s="67"/>
      <c r="J450" s="67"/>
      <c r="K450" s="76"/>
      <c r="L450" s="75"/>
      <c r="M450" s="187"/>
      <c r="N450" s="77"/>
      <c r="O450" s="78"/>
      <c r="P450" s="75"/>
      <c r="Q450" s="84"/>
      <c r="R450" s="85"/>
    </row>
    <row r="451" spans="1:18" ht="3" customHeight="1">
      <c r="A451" s="163"/>
      <c r="B451" s="166"/>
      <c r="C451" s="169"/>
      <c r="D451" s="169"/>
      <c r="E451" s="172"/>
      <c r="F451" s="173"/>
      <c r="G451" s="174"/>
      <c r="H451" s="177"/>
      <c r="I451" s="67"/>
      <c r="J451" s="67"/>
      <c r="K451" s="76"/>
      <c r="L451" s="75"/>
      <c r="M451" s="74"/>
      <c r="N451" s="78"/>
      <c r="O451" s="78"/>
      <c r="P451" s="75"/>
      <c r="Q451" s="84"/>
      <c r="R451" s="85"/>
    </row>
    <row r="452" spans="1:18" ht="3" customHeight="1">
      <c r="A452" s="163">
        <v>90</v>
      </c>
      <c r="B452" s="164" t="e">
        <f>Entries!$I$34</f>
        <v>#N/A</v>
      </c>
      <c r="C452" s="167" t="e">
        <f>Entries!$J$96</f>
        <v>#N/A</v>
      </c>
      <c r="D452" s="167" t="e">
        <f>Entries!$K$96</f>
        <v>#N/A</v>
      </c>
      <c r="E452" s="170" t="e">
        <f>Entries!$L$34</f>
        <v>#N/A</v>
      </c>
      <c r="F452" s="173"/>
      <c r="G452" s="178"/>
      <c r="H452" s="180"/>
      <c r="I452" s="70"/>
      <c r="J452" s="68"/>
      <c r="K452" s="76"/>
      <c r="L452" s="75"/>
      <c r="M452" s="74"/>
      <c r="N452" s="78"/>
      <c r="O452" s="78"/>
      <c r="P452" s="75"/>
      <c r="Q452" s="84"/>
      <c r="R452" s="85"/>
    </row>
    <row r="453" spans="1:18" ht="3" customHeight="1">
      <c r="A453" s="163"/>
      <c r="B453" s="165"/>
      <c r="C453" s="168"/>
      <c r="D453" s="168"/>
      <c r="E453" s="171"/>
      <c r="F453" s="173"/>
      <c r="G453" s="179"/>
      <c r="H453" s="181"/>
      <c r="I453" s="188">
        <f>IF(H448=H458,"",IF(H448="For",G458,IF(H458="For",G448,IF(H448&gt;H458,G448,G458))))</f>
      </c>
      <c r="J453" s="175"/>
      <c r="K453" s="76"/>
      <c r="L453" s="75"/>
      <c r="M453" s="74"/>
      <c r="N453" s="78"/>
      <c r="O453" s="78"/>
      <c r="P453" s="75"/>
      <c r="Q453" s="84"/>
      <c r="R453" s="85"/>
    </row>
    <row r="454" spans="1:18" ht="3" customHeight="1">
      <c r="A454" s="163"/>
      <c r="B454" s="165"/>
      <c r="C454" s="168"/>
      <c r="D454" s="168"/>
      <c r="E454" s="171"/>
      <c r="F454" s="173"/>
      <c r="G454" s="179"/>
      <c r="H454" s="181"/>
      <c r="I454" s="188"/>
      <c r="J454" s="176"/>
      <c r="K454" s="76"/>
      <c r="L454" s="75"/>
      <c r="M454" s="74"/>
      <c r="N454" s="78"/>
      <c r="O454" s="78"/>
      <c r="P454" s="75"/>
      <c r="Q454" s="84"/>
      <c r="R454" s="85"/>
    </row>
    <row r="455" spans="1:18" ht="3" customHeight="1">
      <c r="A455" s="163"/>
      <c r="B455" s="166"/>
      <c r="C455" s="169"/>
      <c r="D455" s="169"/>
      <c r="E455" s="172"/>
      <c r="F455" s="173"/>
      <c r="G455" s="179"/>
      <c r="H455" s="181"/>
      <c r="I455" s="188"/>
      <c r="J455" s="176"/>
      <c r="K455" s="76"/>
      <c r="L455" s="75"/>
      <c r="M455" s="74"/>
      <c r="N455" s="78"/>
      <c r="O455" s="78"/>
      <c r="P455" s="75"/>
      <c r="Q455" s="84"/>
      <c r="R455" s="85"/>
    </row>
    <row r="456" spans="2:18" ht="4.5" customHeight="1">
      <c r="B456" s="67"/>
      <c r="C456" s="67"/>
      <c r="D456" s="67"/>
      <c r="E456" s="67"/>
      <c r="F456" s="67"/>
      <c r="G456" s="67"/>
      <c r="H456" s="67"/>
      <c r="I456" s="189"/>
      <c r="J456" s="177"/>
      <c r="K456" s="76"/>
      <c r="L456" s="75"/>
      <c r="M456" s="74"/>
      <c r="N456" s="78"/>
      <c r="O456" s="78"/>
      <c r="P456" s="75"/>
      <c r="Q456" s="84"/>
      <c r="R456" s="85"/>
    </row>
    <row r="457" spans="2:18" ht="4.5" customHeight="1">
      <c r="B457" s="67"/>
      <c r="C457" s="67"/>
      <c r="D457" s="67"/>
      <c r="E457" s="67"/>
      <c r="F457" s="67"/>
      <c r="G457" s="67"/>
      <c r="H457" s="67"/>
      <c r="I457" s="178"/>
      <c r="J457" s="69"/>
      <c r="K457" s="74"/>
      <c r="L457" s="75"/>
      <c r="M457" s="74"/>
      <c r="N457" s="78"/>
      <c r="O457" s="78"/>
      <c r="P457" s="75"/>
      <c r="Q457" s="84"/>
      <c r="R457" s="85"/>
    </row>
    <row r="458" spans="1:18" ht="3" customHeight="1">
      <c r="A458" s="163">
        <v>91</v>
      </c>
      <c r="B458" s="164" t="e">
        <f>Entries!$I$97</f>
        <v>#N/A</v>
      </c>
      <c r="C458" s="167" t="e">
        <f>Entries!$J$97</f>
        <v>#N/A</v>
      </c>
      <c r="D458" s="167" t="e">
        <f>Entries!$K$97</f>
        <v>#N/A</v>
      </c>
      <c r="E458" s="170" t="e">
        <f>Entries!$L$97</f>
        <v>#N/A</v>
      </c>
      <c r="F458" s="173"/>
      <c r="G458" s="174" t="e">
        <f>IF(E458="Bye",E462,IF(F458=F462,"",IF(F458="For",E462,IF(F462="For",E458,IF(F458&gt;F462,E458,E462)))))</f>
        <v>#N/A</v>
      </c>
      <c r="H458" s="175"/>
      <c r="I458" s="179"/>
      <c r="J458" s="69"/>
      <c r="K458" s="74"/>
      <c r="L458" s="75"/>
      <c r="M458" s="74"/>
      <c r="N458" s="78"/>
      <c r="O458" s="78"/>
      <c r="P458" s="75"/>
      <c r="Q458" s="84"/>
      <c r="R458" s="85"/>
    </row>
    <row r="459" spans="1:18" ht="3" customHeight="1">
      <c r="A459" s="163"/>
      <c r="B459" s="165"/>
      <c r="C459" s="168"/>
      <c r="D459" s="168"/>
      <c r="E459" s="171"/>
      <c r="F459" s="173"/>
      <c r="G459" s="174"/>
      <c r="H459" s="176"/>
      <c r="I459" s="179"/>
      <c r="J459" s="69"/>
      <c r="K459" s="74"/>
      <c r="L459" s="75"/>
      <c r="M459" s="74"/>
      <c r="N459" s="78"/>
      <c r="O459" s="78"/>
      <c r="P459" s="75"/>
      <c r="Q459" s="84"/>
      <c r="R459" s="85"/>
    </row>
    <row r="460" spans="1:18" ht="3" customHeight="1">
      <c r="A460" s="163"/>
      <c r="B460" s="165"/>
      <c r="C460" s="168"/>
      <c r="D460" s="168"/>
      <c r="E460" s="171"/>
      <c r="F460" s="173"/>
      <c r="G460" s="174"/>
      <c r="H460" s="176"/>
      <c r="I460" s="179"/>
      <c r="J460" s="69"/>
      <c r="K460" s="74"/>
      <c r="L460" s="75"/>
      <c r="M460" s="74"/>
      <c r="N460" s="78"/>
      <c r="O460" s="78"/>
      <c r="P460" s="75"/>
      <c r="Q460" s="84"/>
      <c r="R460" s="85"/>
    </row>
    <row r="461" spans="1:18" ht="3" customHeight="1">
      <c r="A461" s="163"/>
      <c r="B461" s="166"/>
      <c r="C461" s="169"/>
      <c r="D461" s="169"/>
      <c r="E461" s="172"/>
      <c r="F461" s="173"/>
      <c r="G461" s="174"/>
      <c r="H461" s="177"/>
      <c r="I461" s="70"/>
      <c r="J461" s="71"/>
      <c r="K461" s="74"/>
      <c r="L461" s="75"/>
      <c r="M461" s="74"/>
      <c r="N461" s="78"/>
      <c r="O461" s="78"/>
      <c r="P461" s="75"/>
      <c r="Q461" s="84"/>
      <c r="R461" s="85"/>
    </row>
    <row r="462" spans="1:18" ht="3" customHeight="1">
      <c r="A462" s="163">
        <v>92</v>
      </c>
      <c r="B462" s="164" t="e">
        <f>Entries!$I$98</f>
        <v>#N/A</v>
      </c>
      <c r="C462" s="167" t="e">
        <f>Entries!$J$98</f>
        <v>#N/A</v>
      </c>
      <c r="D462" s="167" t="e">
        <f>Entries!$K$98</f>
        <v>#N/A</v>
      </c>
      <c r="E462" s="170" t="e">
        <f>Entries!$L$98</f>
        <v>#N/A</v>
      </c>
      <c r="F462" s="173"/>
      <c r="G462" s="178"/>
      <c r="H462" s="69"/>
      <c r="I462" s="67"/>
      <c r="J462" s="67"/>
      <c r="K462" s="74"/>
      <c r="L462" s="79"/>
      <c r="M462" s="74"/>
      <c r="N462" s="78"/>
      <c r="O462" s="78"/>
      <c r="P462" s="75"/>
      <c r="Q462" s="84"/>
      <c r="R462" s="85"/>
    </row>
    <row r="463" spans="1:18" ht="3" customHeight="1">
      <c r="A463" s="163"/>
      <c r="B463" s="165"/>
      <c r="C463" s="168"/>
      <c r="D463" s="168"/>
      <c r="E463" s="171"/>
      <c r="F463" s="173"/>
      <c r="G463" s="179"/>
      <c r="H463" s="69"/>
      <c r="I463" s="67"/>
      <c r="J463" s="67"/>
      <c r="K463" s="183">
        <f>IF(J453=J473,"",IF(J453="For",I473,IF(J473="For",I453,IF(J453&gt;J473,I453,I473))))</f>
      </c>
      <c r="L463" s="190"/>
      <c r="M463" s="74"/>
      <c r="N463" s="78"/>
      <c r="O463" s="78"/>
      <c r="P463" s="75"/>
      <c r="Q463" s="84"/>
      <c r="R463" s="85"/>
    </row>
    <row r="464" spans="1:18" ht="3" customHeight="1">
      <c r="A464" s="163"/>
      <c r="B464" s="165"/>
      <c r="C464" s="168"/>
      <c r="D464" s="168"/>
      <c r="E464" s="171"/>
      <c r="F464" s="173"/>
      <c r="G464" s="179"/>
      <c r="H464" s="69"/>
      <c r="I464" s="67"/>
      <c r="J464" s="67"/>
      <c r="K464" s="184"/>
      <c r="L464" s="191"/>
      <c r="M464" s="74"/>
      <c r="N464" s="78"/>
      <c r="O464" s="78"/>
      <c r="P464" s="75"/>
      <c r="Q464" s="84"/>
      <c r="R464" s="85"/>
    </row>
    <row r="465" spans="1:18" ht="3" customHeight="1">
      <c r="A465" s="163"/>
      <c r="B465" s="166"/>
      <c r="C465" s="169"/>
      <c r="D465" s="169"/>
      <c r="E465" s="172"/>
      <c r="F465" s="173"/>
      <c r="G465" s="179"/>
      <c r="H465" s="69"/>
      <c r="I465" s="67"/>
      <c r="J465" s="67"/>
      <c r="K465" s="184"/>
      <c r="L465" s="191"/>
      <c r="M465" s="74"/>
      <c r="N465" s="78"/>
      <c r="O465" s="78"/>
      <c r="P465" s="75"/>
      <c r="Q465" s="84"/>
      <c r="R465" s="85"/>
    </row>
    <row r="466" spans="2:18" ht="4.5" customHeight="1">
      <c r="B466" s="67"/>
      <c r="C466" s="67"/>
      <c r="D466" s="67"/>
      <c r="E466" s="67"/>
      <c r="F466" s="67"/>
      <c r="G466" s="67"/>
      <c r="H466" s="67"/>
      <c r="I466" s="67"/>
      <c r="J466" s="67"/>
      <c r="K466" s="184"/>
      <c r="L466" s="192"/>
      <c r="M466" s="74"/>
      <c r="N466" s="78"/>
      <c r="O466" s="78"/>
      <c r="P466" s="75"/>
      <c r="Q466" s="84"/>
      <c r="R466" s="85"/>
    </row>
    <row r="467" spans="2:18" ht="4.5" customHeight="1">
      <c r="B467" s="67"/>
      <c r="C467" s="67"/>
      <c r="D467" s="67"/>
      <c r="E467" s="67"/>
      <c r="F467" s="67"/>
      <c r="G467" s="67"/>
      <c r="H467" s="67"/>
      <c r="I467" s="67"/>
      <c r="J467" s="67"/>
      <c r="K467" s="186"/>
      <c r="L467" s="77"/>
      <c r="M467" s="76"/>
      <c r="N467" s="76"/>
      <c r="O467" s="78"/>
      <c r="P467" s="75"/>
      <c r="Q467" s="84"/>
      <c r="R467" s="85"/>
    </row>
    <row r="468" spans="1:18" ht="3" customHeight="1">
      <c r="A468" s="163">
        <v>93</v>
      </c>
      <c r="B468" s="164" t="e">
        <f>Entries!$I$37</f>
        <v>#N/A</v>
      </c>
      <c r="C468" s="167" t="e">
        <f>Entries!$J$99</f>
        <v>#N/A</v>
      </c>
      <c r="D468" s="167" t="e">
        <f>Entries!$K$99</f>
        <v>#N/A</v>
      </c>
      <c r="E468" s="170" t="e">
        <f>Entries!$L$37</f>
        <v>#N/A</v>
      </c>
      <c r="F468" s="173"/>
      <c r="G468" s="174" t="e">
        <f>IF(E468="Bye",E472,IF(F468=F472,"",IF(F468="For",E472,IF(F472="For",E468,IF(F468&gt;F472,E468,E472)))))</f>
        <v>#N/A</v>
      </c>
      <c r="H468" s="175"/>
      <c r="I468" s="73"/>
      <c r="J468" s="73"/>
      <c r="K468" s="186"/>
      <c r="L468" s="77"/>
      <c r="M468" s="76"/>
      <c r="N468" s="76"/>
      <c r="O468" s="78"/>
      <c r="P468" s="75"/>
      <c r="Q468" s="84"/>
      <c r="R468" s="85"/>
    </row>
    <row r="469" spans="1:18" ht="3" customHeight="1">
      <c r="A469" s="163"/>
      <c r="B469" s="165"/>
      <c r="C469" s="168"/>
      <c r="D469" s="168"/>
      <c r="E469" s="171"/>
      <c r="F469" s="173"/>
      <c r="G469" s="174"/>
      <c r="H469" s="176"/>
      <c r="I469" s="73"/>
      <c r="J469" s="73"/>
      <c r="K469" s="186"/>
      <c r="L469" s="77"/>
      <c r="M469" s="76"/>
      <c r="N469" s="76"/>
      <c r="O469" s="78"/>
      <c r="P469" s="75"/>
      <c r="Q469" s="84"/>
      <c r="R469" s="85"/>
    </row>
    <row r="470" spans="1:18" ht="3" customHeight="1">
      <c r="A470" s="163"/>
      <c r="B470" s="165"/>
      <c r="C470" s="168"/>
      <c r="D470" s="168"/>
      <c r="E470" s="171"/>
      <c r="F470" s="173"/>
      <c r="G470" s="174"/>
      <c r="H470" s="176"/>
      <c r="I470" s="73"/>
      <c r="J470" s="73"/>
      <c r="K470" s="187"/>
      <c r="L470" s="77"/>
      <c r="M470" s="76"/>
      <c r="N470" s="76"/>
      <c r="O470" s="78"/>
      <c r="P470" s="75"/>
      <c r="Q470" s="84"/>
      <c r="R470" s="85"/>
    </row>
    <row r="471" spans="1:18" ht="3" customHeight="1">
      <c r="A471" s="163"/>
      <c r="B471" s="166"/>
      <c r="C471" s="169"/>
      <c r="D471" s="169"/>
      <c r="E471" s="172"/>
      <c r="F471" s="173"/>
      <c r="G471" s="174"/>
      <c r="H471" s="177"/>
      <c r="I471" s="73"/>
      <c r="J471" s="73"/>
      <c r="K471" s="74"/>
      <c r="L471" s="78"/>
      <c r="M471" s="76"/>
      <c r="N471" s="76"/>
      <c r="O471" s="78"/>
      <c r="P471" s="75"/>
      <c r="Q471" s="84"/>
      <c r="R471" s="85"/>
    </row>
    <row r="472" spans="1:18" ht="3" customHeight="1">
      <c r="A472" s="163">
        <v>94</v>
      </c>
      <c r="B472" s="164" t="e">
        <f>Entries!$I$38</f>
        <v>#N/A</v>
      </c>
      <c r="C472" s="167" t="e">
        <f>Entries!$J$100</f>
        <v>#N/A</v>
      </c>
      <c r="D472" s="167" t="e">
        <f>Entries!$K$100</f>
        <v>#N/A</v>
      </c>
      <c r="E472" s="170" t="e">
        <f>Entries!$L$38</f>
        <v>#N/A</v>
      </c>
      <c r="F472" s="173"/>
      <c r="G472" s="178"/>
      <c r="H472" s="180"/>
      <c r="I472" s="70"/>
      <c r="J472" s="68"/>
      <c r="K472" s="74"/>
      <c r="L472" s="78"/>
      <c r="M472" s="76"/>
      <c r="N472" s="76"/>
      <c r="O472" s="78"/>
      <c r="P472" s="75"/>
      <c r="Q472" s="84"/>
      <c r="R472" s="85"/>
    </row>
    <row r="473" spans="1:18" ht="3" customHeight="1">
      <c r="A473" s="163"/>
      <c r="B473" s="165"/>
      <c r="C473" s="168"/>
      <c r="D473" s="168"/>
      <c r="E473" s="171"/>
      <c r="F473" s="173"/>
      <c r="G473" s="179"/>
      <c r="H473" s="181"/>
      <c r="I473" s="174">
        <f>IF(H468=H478,"",IF(H468="For",G478,IF(H478="For",G468,IF(H468&gt;H478,G468,G478))))</f>
      </c>
      <c r="J473" s="175"/>
      <c r="K473" s="74"/>
      <c r="L473" s="78"/>
      <c r="M473" s="76"/>
      <c r="N473" s="76"/>
      <c r="O473" s="78"/>
      <c r="P473" s="75"/>
      <c r="Q473" s="84"/>
      <c r="R473" s="85"/>
    </row>
    <row r="474" spans="1:18" ht="3" customHeight="1">
      <c r="A474" s="163"/>
      <c r="B474" s="165"/>
      <c r="C474" s="168"/>
      <c r="D474" s="168"/>
      <c r="E474" s="171"/>
      <c r="F474" s="173"/>
      <c r="G474" s="179"/>
      <c r="H474" s="181"/>
      <c r="I474" s="174"/>
      <c r="J474" s="176"/>
      <c r="K474" s="74"/>
      <c r="L474" s="78"/>
      <c r="M474" s="76"/>
      <c r="N474" s="76"/>
      <c r="O474" s="78"/>
      <c r="P474" s="75"/>
      <c r="Q474" s="84"/>
      <c r="R474" s="85"/>
    </row>
    <row r="475" spans="1:18" ht="3" customHeight="1">
      <c r="A475" s="163"/>
      <c r="B475" s="166"/>
      <c r="C475" s="169"/>
      <c r="D475" s="169"/>
      <c r="E475" s="172"/>
      <c r="F475" s="173"/>
      <c r="G475" s="179"/>
      <c r="H475" s="181"/>
      <c r="I475" s="174"/>
      <c r="J475" s="176"/>
      <c r="K475" s="74"/>
      <c r="L475" s="78"/>
      <c r="M475" s="76"/>
      <c r="N475" s="76"/>
      <c r="O475" s="78"/>
      <c r="P475" s="75"/>
      <c r="Q475" s="84"/>
      <c r="R475" s="85"/>
    </row>
    <row r="476" spans="2:18" ht="4.5" customHeight="1">
      <c r="B476" s="67"/>
      <c r="C476" s="67"/>
      <c r="D476" s="67"/>
      <c r="E476" s="67"/>
      <c r="F476" s="67"/>
      <c r="G476" s="67"/>
      <c r="H476" s="67"/>
      <c r="I476" s="174"/>
      <c r="J476" s="177"/>
      <c r="K476" s="74"/>
      <c r="L476" s="78"/>
      <c r="M476" s="76"/>
      <c r="N476" s="76"/>
      <c r="O476" s="78"/>
      <c r="P476" s="75"/>
      <c r="Q476" s="84"/>
      <c r="R476" s="85"/>
    </row>
    <row r="477" spans="2:18" ht="4.5" customHeight="1">
      <c r="B477" s="67"/>
      <c r="C477" s="67"/>
      <c r="D477" s="67"/>
      <c r="E477" s="67"/>
      <c r="F477" s="67"/>
      <c r="G477" s="67"/>
      <c r="H477" s="67"/>
      <c r="I477" s="178"/>
      <c r="J477" s="69"/>
      <c r="K477" s="76"/>
      <c r="L477" s="76"/>
      <c r="M477" s="76"/>
      <c r="N477" s="76"/>
      <c r="O477" s="78"/>
      <c r="P477" s="75"/>
      <c r="Q477" s="84"/>
      <c r="R477" s="85"/>
    </row>
    <row r="478" spans="1:18" ht="3" customHeight="1">
      <c r="A478" s="163">
        <v>95</v>
      </c>
      <c r="B478" s="164" t="e">
        <f>Entries!$I$101</f>
        <v>#N/A</v>
      </c>
      <c r="C478" s="167" t="e">
        <f>Entries!$J$101</f>
        <v>#N/A</v>
      </c>
      <c r="D478" s="167" t="e">
        <f>Entries!$K$101</f>
        <v>#N/A</v>
      </c>
      <c r="E478" s="170" t="e">
        <f>Entries!$L$101</f>
        <v>#N/A</v>
      </c>
      <c r="F478" s="173"/>
      <c r="G478" s="174" t="e">
        <f>IF(E478="Bye",E482,IF(F478=F482,"",IF(F478="For",E482,IF(F482="For",E478,IF(F478&gt;F482,E478,E482)))))</f>
        <v>#N/A</v>
      </c>
      <c r="H478" s="175"/>
      <c r="I478" s="179"/>
      <c r="J478" s="69"/>
      <c r="K478" s="76"/>
      <c r="L478" s="76"/>
      <c r="M478" s="76"/>
      <c r="N478" s="76"/>
      <c r="O478" s="78"/>
      <c r="P478" s="75"/>
      <c r="Q478" s="84"/>
      <c r="R478" s="85"/>
    </row>
    <row r="479" spans="1:18" ht="3" customHeight="1">
      <c r="A479" s="163"/>
      <c r="B479" s="165"/>
      <c r="C479" s="168"/>
      <c r="D479" s="168"/>
      <c r="E479" s="171"/>
      <c r="F479" s="173"/>
      <c r="G479" s="174"/>
      <c r="H479" s="176"/>
      <c r="I479" s="179"/>
      <c r="J479" s="69"/>
      <c r="K479" s="76"/>
      <c r="L479" s="76"/>
      <c r="M479" s="76"/>
      <c r="N479" s="76"/>
      <c r="O479" s="78"/>
      <c r="P479" s="75"/>
      <c r="Q479" s="84"/>
      <c r="R479" s="85"/>
    </row>
    <row r="480" spans="1:18" ht="3" customHeight="1">
      <c r="A480" s="163"/>
      <c r="B480" s="165"/>
      <c r="C480" s="168"/>
      <c r="D480" s="168"/>
      <c r="E480" s="171"/>
      <c r="F480" s="173"/>
      <c r="G480" s="174"/>
      <c r="H480" s="176"/>
      <c r="I480" s="179"/>
      <c r="J480" s="69"/>
      <c r="K480" s="76"/>
      <c r="L480" s="76"/>
      <c r="M480" s="76"/>
      <c r="N480" s="76"/>
      <c r="O480" s="78"/>
      <c r="P480" s="75"/>
      <c r="Q480" s="84"/>
      <c r="R480" s="85"/>
    </row>
    <row r="481" spans="1:18" ht="3" customHeight="1">
      <c r="A481" s="163"/>
      <c r="B481" s="166"/>
      <c r="C481" s="169"/>
      <c r="D481" s="169"/>
      <c r="E481" s="172"/>
      <c r="F481" s="173"/>
      <c r="G481" s="174"/>
      <c r="H481" s="177"/>
      <c r="I481" s="70"/>
      <c r="J481" s="68"/>
      <c r="K481" s="76"/>
      <c r="L481" s="76"/>
      <c r="M481" s="76"/>
      <c r="N481" s="76"/>
      <c r="O481" s="78"/>
      <c r="P481" s="75"/>
      <c r="Q481" s="84"/>
      <c r="R481" s="85"/>
    </row>
    <row r="482" spans="1:18" ht="3" customHeight="1">
      <c r="A482" s="163">
        <v>96</v>
      </c>
      <c r="B482" s="164" t="e">
        <f>Entries!$I$102</f>
        <v>#N/A</v>
      </c>
      <c r="C482" s="167" t="e">
        <f>Entries!$J$102</f>
        <v>#N/A</v>
      </c>
      <c r="D482" s="167" t="e">
        <f>Entries!$K$102</f>
        <v>#N/A</v>
      </c>
      <c r="E482" s="170" t="e">
        <f>Entries!$L$102</f>
        <v>#N/A</v>
      </c>
      <c r="F482" s="173"/>
      <c r="G482" s="178"/>
      <c r="H482" s="69"/>
      <c r="I482" s="67"/>
      <c r="J482" s="67"/>
      <c r="K482" s="76"/>
      <c r="L482" s="76"/>
      <c r="M482" s="76"/>
      <c r="N482" s="76"/>
      <c r="O482" s="78"/>
      <c r="P482" s="75"/>
      <c r="Q482" s="194">
        <f>IF(P403=P563,"",IF(P403="For",O563,IF(P563="For",O403,IF(P403&gt;P563,O403,O563))))</f>
      </c>
      <c r="R482" s="190"/>
    </row>
    <row r="483" spans="1:18" ht="3" customHeight="1">
      <c r="A483" s="163"/>
      <c r="B483" s="165"/>
      <c r="C483" s="168"/>
      <c r="D483" s="168"/>
      <c r="E483" s="171"/>
      <c r="F483" s="173"/>
      <c r="G483" s="179"/>
      <c r="H483" s="69"/>
      <c r="I483" s="67"/>
      <c r="J483" s="67"/>
      <c r="K483" s="76"/>
      <c r="L483" s="76"/>
      <c r="M483" s="76"/>
      <c r="N483" s="76"/>
      <c r="O483" s="81"/>
      <c r="P483" s="82"/>
      <c r="Q483" s="197"/>
      <c r="R483" s="191"/>
    </row>
    <row r="484" spans="1:18" ht="3" customHeight="1">
      <c r="A484" s="163"/>
      <c r="B484" s="165"/>
      <c r="C484" s="168"/>
      <c r="D484" s="168"/>
      <c r="E484" s="171"/>
      <c r="F484" s="173"/>
      <c r="G484" s="179"/>
      <c r="H484" s="69"/>
      <c r="I484" s="67"/>
      <c r="J484" s="67"/>
      <c r="K484" s="76"/>
      <c r="L484" s="76"/>
      <c r="M484" s="76"/>
      <c r="N484" s="76"/>
      <c r="O484" s="81"/>
      <c r="P484" s="82"/>
      <c r="Q484" s="197"/>
      <c r="R484" s="191"/>
    </row>
    <row r="485" spans="1:18" ht="3" customHeight="1">
      <c r="A485" s="163"/>
      <c r="B485" s="166"/>
      <c r="C485" s="169"/>
      <c r="D485" s="169"/>
      <c r="E485" s="172"/>
      <c r="F485" s="173"/>
      <c r="G485" s="179"/>
      <c r="H485" s="69"/>
      <c r="I485" s="67"/>
      <c r="J485" s="67"/>
      <c r="K485" s="76"/>
      <c r="L485" s="76"/>
      <c r="M485" s="76"/>
      <c r="N485" s="76"/>
      <c r="O485" s="81"/>
      <c r="P485" s="82"/>
      <c r="Q485" s="197"/>
      <c r="R485" s="192"/>
    </row>
    <row r="486" spans="2:18" ht="4.5" customHeight="1">
      <c r="B486" s="67"/>
      <c r="C486" s="67"/>
      <c r="D486" s="67"/>
      <c r="E486" s="67"/>
      <c r="F486" s="67"/>
      <c r="G486" s="67"/>
      <c r="H486" s="67"/>
      <c r="I486" s="67"/>
      <c r="J486" s="67"/>
      <c r="K486" s="76"/>
      <c r="L486" s="76"/>
      <c r="M486" s="76"/>
      <c r="N486" s="76"/>
      <c r="O486" s="81"/>
      <c r="P486" s="82"/>
      <c r="Q486" s="88"/>
      <c r="R486" s="88"/>
    </row>
    <row r="487" spans="1:18" ht="4.5" customHeight="1">
      <c r="A487" s="84"/>
      <c r="B487" s="67"/>
      <c r="C487" s="67"/>
      <c r="D487" s="67"/>
      <c r="E487" s="67"/>
      <c r="F487" s="67"/>
      <c r="G487" s="68"/>
      <c r="H487" s="67"/>
      <c r="I487" s="68"/>
      <c r="J487" s="67"/>
      <c r="K487" s="78"/>
      <c r="L487" s="78"/>
      <c r="M487" s="78"/>
      <c r="N487" s="78"/>
      <c r="O487" s="81"/>
      <c r="P487" s="82"/>
      <c r="Q487" s="88"/>
      <c r="R487" s="88"/>
    </row>
    <row r="488" spans="1:18" ht="3" customHeight="1">
      <c r="A488" s="163">
        <v>97</v>
      </c>
      <c r="B488" s="164" t="e">
        <f>Entries!$I$41</f>
        <v>#N/A</v>
      </c>
      <c r="C488" s="167" t="e">
        <f>Entries!$J$103</f>
        <v>#N/A</v>
      </c>
      <c r="D488" s="167" t="e">
        <f>Entries!$K$103</f>
        <v>#N/A</v>
      </c>
      <c r="E488" s="170" t="e">
        <f>Entries!$L$41</f>
        <v>#N/A</v>
      </c>
      <c r="F488" s="173"/>
      <c r="G488" s="174" t="e">
        <f>IF(E488="Bye",E492,IF(F488=F492,"",IF(F488="For",E492,IF(F492="For",E488,IF(F488&gt;F492,E488,E492)))))</f>
        <v>#N/A</v>
      </c>
      <c r="H488" s="175"/>
      <c r="I488" s="67"/>
      <c r="J488" s="67"/>
      <c r="K488" s="76"/>
      <c r="L488" s="76"/>
      <c r="M488" s="76"/>
      <c r="N488" s="76"/>
      <c r="O488" s="81"/>
      <c r="P488" s="82"/>
      <c r="Q488" s="88"/>
      <c r="R488" s="88"/>
    </row>
    <row r="489" spans="1:18" ht="3" customHeight="1">
      <c r="A489" s="163"/>
      <c r="B489" s="165"/>
      <c r="C489" s="168"/>
      <c r="D489" s="168"/>
      <c r="E489" s="171"/>
      <c r="F489" s="173"/>
      <c r="G489" s="174"/>
      <c r="H489" s="176"/>
      <c r="I489" s="67"/>
      <c r="J489" s="67"/>
      <c r="K489" s="76"/>
      <c r="L489" s="76"/>
      <c r="M489" s="76"/>
      <c r="N489" s="76"/>
      <c r="O489" s="81"/>
      <c r="P489" s="82"/>
      <c r="Q489" s="88"/>
      <c r="R489" s="88"/>
    </row>
    <row r="490" spans="1:18" ht="3" customHeight="1">
      <c r="A490" s="163"/>
      <c r="B490" s="165"/>
      <c r="C490" s="168"/>
      <c r="D490" s="168"/>
      <c r="E490" s="171"/>
      <c r="F490" s="173"/>
      <c r="G490" s="174"/>
      <c r="H490" s="176"/>
      <c r="I490" s="67"/>
      <c r="J490" s="67"/>
      <c r="K490" s="76"/>
      <c r="L490" s="76"/>
      <c r="M490" s="76"/>
      <c r="N490" s="76"/>
      <c r="O490" s="81"/>
      <c r="P490" s="82"/>
      <c r="Q490" s="88"/>
      <c r="R490" s="88"/>
    </row>
    <row r="491" spans="1:16" ht="3" customHeight="1">
      <c r="A491" s="163"/>
      <c r="B491" s="166"/>
      <c r="C491" s="169"/>
      <c r="D491" s="169"/>
      <c r="E491" s="172"/>
      <c r="F491" s="173"/>
      <c r="G491" s="174"/>
      <c r="H491" s="177"/>
      <c r="I491" s="67"/>
      <c r="J491" s="67"/>
      <c r="K491" s="76"/>
      <c r="L491" s="76"/>
      <c r="M491" s="76"/>
      <c r="N491" s="76"/>
      <c r="O491" s="78"/>
      <c r="P491" s="75"/>
    </row>
    <row r="492" spans="1:16" ht="3" customHeight="1">
      <c r="A492" s="163">
        <v>98</v>
      </c>
      <c r="B492" s="164" t="e">
        <f>Entries!$I$42</f>
        <v>#N/A</v>
      </c>
      <c r="C492" s="167" t="e">
        <f>Entries!$J$104</f>
        <v>#N/A</v>
      </c>
      <c r="D492" s="167" t="e">
        <f>Entries!$K$104</f>
        <v>#N/A</v>
      </c>
      <c r="E492" s="170" t="e">
        <f>Entries!$L$42</f>
        <v>#N/A</v>
      </c>
      <c r="F492" s="173"/>
      <c r="G492" s="178"/>
      <c r="H492" s="180"/>
      <c r="I492" s="70"/>
      <c r="J492" s="68"/>
      <c r="K492" s="76"/>
      <c r="L492" s="76"/>
      <c r="M492" s="76"/>
      <c r="N492" s="76"/>
      <c r="O492" s="78"/>
      <c r="P492" s="75"/>
    </row>
    <row r="493" spans="1:16" ht="3" customHeight="1">
      <c r="A493" s="163"/>
      <c r="B493" s="165"/>
      <c r="C493" s="168"/>
      <c r="D493" s="168"/>
      <c r="E493" s="171"/>
      <c r="F493" s="173"/>
      <c r="G493" s="179"/>
      <c r="H493" s="181"/>
      <c r="I493" s="188">
        <f>IF(H488=H498,"",IF(H488="For",G498,IF(H498="For",G488,IF(H488&gt;H498,G488,G498))))</f>
      </c>
      <c r="J493" s="175"/>
      <c r="K493" s="76"/>
      <c r="L493" s="76"/>
      <c r="M493" s="76"/>
      <c r="N493" s="76"/>
      <c r="O493" s="78"/>
      <c r="P493" s="75"/>
    </row>
    <row r="494" spans="1:16" ht="3" customHeight="1">
      <c r="A494" s="163"/>
      <c r="B494" s="165"/>
      <c r="C494" s="168"/>
      <c r="D494" s="168"/>
      <c r="E494" s="171"/>
      <c r="F494" s="173"/>
      <c r="G494" s="179"/>
      <c r="H494" s="181"/>
      <c r="I494" s="188"/>
      <c r="J494" s="176"/>
      <c r="K494" s="76"/>
      <c r="L494" s="76"/>
      <c r="M494" s="76"/>
      <c r="N494" s="76"/>
      <c r="O494" s="78"/>
      <c r="P494" s="75"/>
    </row>
    <row r="495" spans="1:16" ht="3" customHeight="1">
      <c r="A495" s="163"/>
      <c r="B495" s="166"/>
      <c r="C495" s="169"/>
      <c r="D495" s="169"/>
      <c r="E495" s="172"/>
      <c r="F495" s="173"/>
      <c r="G495" s="179"/>
      <c r="H495" s="181"/>
      <c r="I495" s="188"/>
      <c r="J495" s="176"/>
      <c r="K495" s="76"/>
      <c r="L495" s="76"/>
      <c r="M495" s="76"/>
      <c r="N495" s="76"/>
      <c r="O495" s="78"/>
      <c r="P495" s="75"/>
    </row>
    <row r="496" spans="2:16" ht="4.5" customHeight="1">
      <c r="B496" s="67"/>
      <c r="C496" s="67"/>
      <c r="D496" s="67"/>
      <c r="E496" s="67"/>
      <c r="F496" s="67"/>
      <c r="G496" s="67"/>
      <c r="H496" s="67"/>
      <c r="I496" s="189"/>
      <c r="J496" s="177"/>
      <c r="K496" s="76"/>
      <c r="L496" s="76"/>
      <c r="M496" s="76"/>
      <c r="N496" s="76"/>
      <c r="O496" s="78"/>
      <c r="P496" s="75"/>
    </row>
    <row r="497" spans="2:16" ht="4.5" customHeight="1">
      <c r="B497" s="67"/>
      <c r="C497" s="67"/>
      <c r="D497" s="67"/>
      <c r="E497" s="67"/>
      <c r="F497" s="67"/>
      <c r="G497" s="67"/>
      <c r="H497" s="67"/>
      <c r="I497" s="178"/>
      <c r="J497" s="69"/>
      <c r="K497" s="74"/>
      <c r="L497" s="78"/>
      <c r="M497" s="76"/>
      <c r="N497" s="76"/>
      <c r="O497" s="78"/>
      <c r="P497" s="75"/>
    </row>
    <row r="498" spans="1:16" ht="3" customHeight="1">
      <c r="A498" s="163">
        <v>99</v>
      </c>
      <c r="B498" s="164" t="e">
        <f>Entries!$I$105</f>
        <v>#N/A</v>
      </c>
      <c r="C498" s="167" t="e">
        <f>Entries!$J$105</f>
        <v>#N/A</v>
      </c>
      <c r="D498" s="167" t="e">
        <f>Entries!$K$105</f>
        <v>#N/A</v>
      </c>
      <c r="E498" s="170" t="e">
        <f>Entries!$L$105</f>
        <v>#N/A</v>
      </c>
      <c r="F498" s="173"/>
      <c r="G498" s="174" t="e">
        <f>IF(E498="Bye",E502,IF(F498=F502,"",IF(F498="For",E502,IF(F502="For",E498,IF(F498&gt;F502,E498,E502)))))</f>
        <v>#N/A</v>
      </c>
      <c r="H498" s="175"/>
      <c r="I498" s="179"/>
      <c r="J498" s="69"/>
      <c r="K498" s="74"/>
      <c r="L498" s="78"/>
      <c r="M498" s="76"/>
      <c r="N498" s="76"/>
      <c r="O498" s="78"/>
      <c r="P498" s="75"/>
    </row>
    <row r="499" spans="1:16" ht="3" customHeight="1">
      <c r="A499" s="163"/>
      <c r="B499" s="165"/>
      <c r="C499" s="168"/>
      <c r="D499" s="168"/>
      <c r="E499" s="171"/>
      <c r="F499" s="173"/>
      <c r="G499" s="174"/>
      <c r="H499" s="176"/>
      <c r="I499" s="179"/>
      <c r="J499" s="69"/>
      <c r="K499" s="74"/>
      <c r="L499" s="78"/>
      <c r="M499" s="76"/>
      <c r="N499" s="76"/>
      <c r="O499" s="78"/>
      <c r="P499" s="75"/>
    </row>
    <row r="500" spans="1:16" ht="3" customHeight="1">
      <c r="A500" s="163"/>
      <c r="B500" s="165"/>
      <c r="C500" s="168"/>
      <c r="D500" s="168"/>
      <c r="E500" s="171"/>
      <c r="F500" s="173"/>
      <c r="G500" s="174"/>
      <c r="H500" s="176"/>
      <c r="I500" s="179"/>
      <c r="J500" s="69"/>
      <c r="K500" s="74"/>
      <c r="L500" s="78"/>
      <c r="M500" s="76"/>
      <c r="N500" s="76"/>
      <c r="O500" s="78"/>
      <c r="P500" s="75"/>
    </row>
    <row r="501" spans="1:16" ht="3" customHeight="1">
      <c r="A501" s="163"/>
      <c r="B501" s="166"/>
      <c r="C501" s="169"/>
      <c r="D501" s="169"/>
      <c r="E501" s="172"/>
      <c r="F501" s="173"/>
      <c r="G501" s="174"/>
      <c r="H501" s="177"/>
      <c r="I501" s="70"/>
      <c r="J501" s="71"/>
      <c r="K501" s="74"/>
      <c r="L501" s="78"/>
      <c r="M501" s="76"/>
      <c r="N501" s="76"/>
      <c r="O501" s="78"/>
      <c r="P501" s="75"/>
    </row>
    <row r="502" spans="1:16" ht="3" customHeight="1">
      <c r="A502" s="163">
        <v>100</v>
      </c>
      <c r="B502" s="164" t="e">
        <f>Entries!$I$106</f>
        <v>#N/A</v>
      </c>
      <c r="C502" s="167" t="e">
        <f>Entries!$J$106</f>
        <v>#N/A</v>
      </c>
      <c r="D502" s="167" t="e">
        <f>Entries!$K$106</f>
        <v>#N/A</v>
      </c>
      <c r="E502" s="170" t="e">
        <f>Entries!$L$106</f>
        <v>#N/A</v>
      </c>
      <c r="F502" s="173"/>
      <c r="G502" s="178"/>
      <c r="H502" s="69"/>
      <c r="I502" s="67"/>
      <c r="J502" s="67"/>
      <c r="K502" s="74"/>
      <c r="L502" s="78"/>
      <c r="M502" s="76"/>
      <c r="N502" s="76"/>
      <c r="O502" s="78"/>
      <c r="P502" s="75"/>
    </row>
    <row r="503" spans="1:16" ht="3" customHeight="1">
      <c r="A503" s="163"/>
      <c r="B503" s="165"/>
      <c r="C503" s="168"/>
      <c r="D503" s="168"/>
      <c r="E503" s="171"/>
      <c r="F503" s="173"/>
      <c r="G503" s="179"/>
      <c r="H503" s="69"/>
      <c r="I503" s="67"/>
      <c r="J503" s="67"/>
      <c r="K503" s="183">
        <f>IF(J493=J513,"",IF(J493="For",I513,IF(J513="For",I493,IF(J493&gt;J513,I493,I513))))</f>
      </c>
      <c r="L503" s="190"/>
      <c r="M503" s="76"/>
      <c r="N503" s="76"/>
      <c r="O503" s="78"/>
      <c r="P503" s="75"/>
    </row>
    <row r="504" spans="1:16" ht="3" customHeight="1">
      <c r="A504" s="163"/>
      <c r="B504" s="165"/>
      <c r="C504" s="168"/>
      <c r="D504" s="168"/>
      <c r="E504" s="171"/>
      <c r="F504" s="173"/>
      <c r="G504" s="179"/>
      <c r="H504" s="69"/>
      <c r="I504" s="67"/>
      <c r="J504" s="67"/>
      <c r="K504" s="184"/>
      <c r="L504" s="191"/>
      <c r="M504" s="76"/>
      <c r="N504" s="76"/>
      <c r="O504" s="78"/>
      <c r="P504" s="75"/>
    </row>
    <row r="505" spans="1:16" ht="3" customHeight="1">
      <c r="A505" s="163"/>
      <c r="B505" s="166"/>
      <c r="C505" s="169"/>
      <c r="D505" s="169"/>
      <c r="E505" s="172"/>
      <c r="F505" s="173"/>
      <c r="G505" s="179"/>
      <c r="H505" s="69"/>
      <c r="I505" s="67"/>
      <c r="J505" s="67"/>
      <c r="K505" s="184"/>
      <c r="L505" s="191"/>
      <c r="M505" s="76"/>
      <c r="N505" s="76"/>
      <c r="O505" s="78"/>
      <c r="P505" s="75"/>
    </row>
    <row r="506" spans="2:16" ht="4.5" customHeight="1">
      <c r="B506" s="67"/>
      <c r="C506" s="67"/>
      <c r="D506" s="67"/>
      <c r="E506" s="67"/>
      <c r="F506" s="67"/>
      <c r="G506" s="67"/>
      <c r="H506" s="67"/>
      <c r="I506" s="67"/>
      <c r="J506" s="67"/>
      <c r="K506" s="185"/>
      <c r="L506" s="192"/>
      <c r="M506" s="76"/>
      <c r="N506" s="76"/>
      <c r="O506" s="78"/>
      <c r="P506" s="75"/>
    </row>
    <row r="507" spans="2:16" ht="4.5" customHeight="1">
      <c r="B507" s="67"/>
      <c r="C507" s="67"/>
      <c r="D507" s="67"/>
      <c r="E507" s="67"/>
      <c r="F507" s="67"/>
      <c r="G507" s="67"/>
      <c r="H507" s="67"/>
      <c r="I507" s="67"/>
      <c r="J507" s="67"/>
      <c r="K507" s="186"/>
      <c r="L507" s="72"/>
      <c r="M507" s="74"/>
      <c r="N507" s="78"/>
      <c r="O507" s="78"/>
      <c r="P507" s="75"/>
    </row>
    <row r="508" spans="1:16" ht="3" customHeight="1">
      <c r="A508" s="163">
        <v>101</v>
      </c>
      <c r="B508" s="164" t="e">
        <f>Entries!$I$45</f>
        <v>#N/A</v>
      </c>
      <c r="C508" s="167" t="e">
        <f>Entries!$J$107</f>
        <v>#N/A</v>
      </c>
      <c r="D508" s="167" t="e">
        <f>Entries!$K$107</f>
        <v>#N/A</v>
      </c>
      <c r="E508" s="170" t="e">
        <f>Entries!$L$45</f>
        <v>#N/A</v>
      </c>
      <c r="F508" s="173"/>
      <c r="G508" s="174" t="e">
        <f>IF(E508="Bye",E512,IF(F508=F512,"",IF(F508="For",E512,IF(F512="For",E508,IF(F508&gt;F512,E508,E512)))))</f>
        <v>#N/A</v>
      </c>
      <c r="H508" s="175"/>
      <c r="I508" s="73"/>
      <c r="J508" s="73"/>
      <c r="K508" s="186"/>
      <c r="L508" s="72"/>
      <c r="M508" s="74"/>
      <c r="N508" s="78"/>
      <c r="O508" s="78"/>
      <c r="P508" s="75"/>
    </row>
    <row r="509" spans="1:16" ht="3" customHeight="1">
      <c r="A509" s="163"/>
      <c r="B509" s="165"/>
      <c r="C509" s="168"/>
      <c r="D509" s="168"/>
      <c r="E509" s="171"/>
      <c r="F509" s="173"/>
      <c r="G509" s="174"/>
      <c r="H509" s="176"/>
      <c r="I509" s="73"/>
      <c r="J509" s="73"/>
      <c r="K509" s="186"/>
      <c r="L509" s="72"/>
      <c r="M509" s="74"/>
      <c r="N509" s="78"/>
      <c r="O509" s="78"/>
      <c r="P509" s="75"/>
    </row>
    <row r="510" spans="1:16" ht="3" customHeight="1">
      <c r="A510" s="163"/>
      <c r="B510" s="165"/>
      <c r="C510" s="168"/>
      <c r="D510" s="168"/>
      <c r="E510" s="171"/>
      <c r="F510" s="173"/>
      <c r="G510" s="174"/>
      <c r="H510" s="176"/>
      <c r="I510" s="73"/>
      <c r="J510" s="73"/>
      <c r="K510" s="187"/>
      <c r="L510" s="72"/>
      <c r="M510" s="74"/>
      <c r="N510" s="78"/>
      <c r="O510" s="78"/>
      <c r="P510" s="75"/>
    </row>
    <row r="511" spans="1:16" ht="3" customHeight="1">
      <c r="A511" s="163"/>
      <c r="B511" s="166"/>
      <c r="C511" s="169"/>
      <c r="D511" s="169"/>
      <c r="E511" s="172"/>
      <c r="F511" s="173"/>
      <c r="G511" s="174"/>
      <c r="H511" s="177"/>
      <c r="I511" s="73"/>
      <c r="J511" s="73"/>
      <c r="K511" s="74"/>
      <c r="L511" s="75"/>
      <c r="M511" s="74"/>
      <c r="N511" s="78"/>
      <c r="O511" s="78"/>
      <c r="P511" s="75"/>
    </row>
    <row r="512" spans="1:16" ht="3" customHeight="1">
      <c r="A512" s="163">
        <v>102</v>
      </c>
      <c r="B512" s="164" t="e">
        <f>Entries!$I$46</f>
        <v>#N/A</v>
      </c>
      <c r="C512" s="167" t="e">
        <f>Entries!$J$108</f>
        <v>#N/A</v>
      </c>
      <c r="D512" s="167" t="e">
        <f>Entries!$K$108</f>
        <v>#N/A</v>
      </c>
      <c r="E512" s="170" t="e">
        <f>Entries!$L$46</f>
        <v>#N/A</v>
      </c>
      <c r="F512" s="173"/>
      <c r="G512" s="178"/>
      <c r="H512" s="180"/>
      <c r="I512" s="70"/>
      <c r="J512" s="68"/>
      <c r="K512" s="74"/>
      <c r="L512" s="75"/>
      <c r="M512" s="74"/>
      <c r="N512" s="78"/>
      <c r="O512" s="78"/>
      <c r="P512" s="75"/>
    </row>
    <row r="513" spans="1:16" ht="3" customHeight="1">
      <c r="A513" s="163"/>
      <c r="B513" s="165"/>
      <c r="C513" s="168"/>
      <c r="D513" s="168"/>
      <c r="E513" s="171"/>
      <c r="F513" s="173"/>
      <c r="G513" s="179"/>
      <c r="H513" s="181"/>
      <c r="I513" s="174">
        <f>IF(H508=H518,"",IF(H508="For",G518,IF(H518="For",G508,IF(H508&gt;H518,G508,G518))))</f>
      </c>
      <c r="J513" s="175"/>
      <c r="K513" s="74"/>
      <c r="L513" s="75"/>
      <c r="M513" s="74"/>
      <c r="N513" s="78"/>
      <c r="O513" s="78"/>
      <c r="P513" s="75"/>
    </row>
    <row r="514" spans="1:16" ht="3" customHeight="1">
      <c r="A514" s="163"/>
      <c r="B514" s="165"/>
      <c r="C514" s="168"/>
      <c r="D514" s="168"/>
      <c r="E514" s="171"/>
      <c r="F514" s="173"/>
      <c r="G514" s="179"/>
      <c r="H514" s="181"/>
      <c r="I514" s="174"/>
      <c r="J514" s="176"/>
      <c r="K514" s="74"/>
      <c r="L514" s="75"/>
      <c r="M514" s="74"/>
      <c r="N514" s="78"/>
      <c r="O514" s="78"/>
      <c r="P514" s="75"/>
    </row>
    <row r="515" spans="1:16" ht="3" customHeight="1">
      <c r="A515" s="163"/>
      <c r="B515" s="166"/>
      <c r="C515" s="169"/>
      <c r="D515" s="169"/>
      <c r="E515" s="172"/>
      <c r="F515" s="173"/>
      <c r="G515" s="179"/>
      <c r="H515" s="181"/>
      <c r="I515" s="174"/>
      <c r="J515" s="176"/>
      <c r="K515" s="74"/>
      <c r="L515" s="75"/>
      <c r="M515" s="74"/>
      <c r="N515" s="78"/>
      <c r="O515" s="78"/>
      <c r="P515" s="75"/>
    </row>
    <row r="516" spans="2:16" ht="4.5" customHeight="1">
      <c r="B516" s="67"/>
      <c r="C516" s="67"/>
      <c r="D516" s="67"/>
      <c r="E516" s="67"/>
      <c r="F516" s="67"/>
      <c r="G516" s="67"/>
      <c r="H516" s="67"/>
      <c r="I516" s="174"/>
      <c r="J516" s="177"/>
      <c r="K516" s="74"/>
      <c r="L516" s="75"/>
      <c r="M516" s="74"/>
      <c r="N516" s="78"/>
      <c r="O516" s="78"/>
      <c r="P516" s="75"/>
    </row>
    <row r="517" spans="2:16" ht="4.5" customHeight="1">
      <c r="B517" s="67"/>
      <c r="C517" s="67"/>
      <c r="D517" s="67"/>
      <c r="E517" s="67"/>
      <c r="F517" s="67"/>
      <c r="G517" s="67"/>
      <c r="H517" s="67"/>
      <c r="I517" s="178"/>
      <c r="J517" s="69"/>
      <c r="K517" s="76"/>
      <c r="L517" s="75"/>
      <c r="M517" s="74"/>
      <c r="N517" s="78"/>
      <c r="O517" s="78"/>
      <c r="P517" s="75"/>
    </row>
    <row r="518" spans="1:16" ht="3" customHeight="1">
      <c r="A518" s="163">
        <v>103</v>
      </c>
      <c r="B518" s="164" t="e">
        <f>Entries!$I$109</f>
        <v>#N/A</v>
      </c>
      <c r="C518" s="167" t="e">
        <f>Entries!$J$109</f>
        <v>#N/A</v>
      </c>
      <c r="D518" s="167" t="e">
        <f>Entries!$K$109</f>
        <v>#N/A</v>
      </c>
      <c r="E518" s="170" t="e">
        <f>Entries!$L$109</f>
        <v>#N/A</v>
      </c>
      <c r="F518" s="173"/>
      <c r="G518" s="174" t="e">
        <f>IF(E518="Bye",E522,IF(F518=F522,"",IF(F518="For",E522,IF(F522="For",E518,IF(F518&gt;F522,E518,E522)))))</f>
        <v>#N/A</v>
      </c>
      <c r="H518" s="175"/>
      <c r="I518" s="179"/>
      <c r="J518" s="69"/>
      <c r="K518" s="76"/>
      <c r="L518" s="75"/>
      <c r="M518" s="74"/>
      <c r="N518" s="78"/>
      <c r="O518" s="78"/>
      <c r="P518" s="75"/>
    </row>
    <row r="519" spans="1:16" ht="3" customHeight="1">
      <c r="A519" s="163"/>
      <c r="B519" s="165"/>
      <c r="C519" s="168"/>
      <c r="D519" s="168"/>
      <c r="E519" s="171"/>
      <c r="F519" s="173"/>
      <c r="G519" s="174"/>
      <c r="H519" s="176"/>
      <c r="I519" s="179"/>
      <c r="J519" s="69"/>
      <c r="K519" s="76"/>
      <c r="L519" s="75"/>
      <c r="M519" s="74"/>
      <c r="N519" s="78"/>
      <c r="O519" s="78"/>
      <c r="P519" s="75"/>
    </row>
    <row r="520" spans="1:16" ht="3" customHeight="1">
      <c r="A520" s="163"/>
      <c r="B520" s="165"/>
      <c r="C520" s="168"/>
      <c r="D520" s="168"/>
      <c r="E520" s="171"/>
      <c r="F520" s="173"/>
      <c r="G520" s="174"/>
      <c r="H520" s="176"/>
      <c r="I520" s="179"/>
      <c r="J520" s="69"/>
      <c r="K520" s="76"/>
      <c r="L520" s="75"/>
      <c r="M520" s="74"/>
      <c r="N520" s="78"/>
      <c r="O520" s="78"/>
      <c r="P520" s="75"/>
    </row>
    <row r="521" spans="1:16" ht="3" customHeight="1">
      <c r="A521" s="163"/>
      <c r="B521" s="166"/>
      <c r="C521" s="169"/>
      <c r="D521" s="169"/>
      <c r="E521" s="172"/>
      <c r="F521" s="173"/>
      <c r="G521" s="174"/>
      <c r="H521" s="177"/>
      <c r="I521" s="70"/>
      <c r="J521" s="68"/>
      <c r="K521" s="76"/>
      <c r="L521" s="75"/>
      <c r="M521" s="74"/>
      <c r="N521" s="78"/>
      <c r="O521" s="78"/>
      <c r="P521" s="75"/>
    </row>
    <row r="522" spans="1:16" ht="3" customHeight="1">
      <c r="A522" s="163">
        <v>104</v>
      </c>
      <c r="B522" s="164" t="e">
        <f>Entries!$I$110</f>
        <v>#N/A</v>
      </c>
      <c r="C522" s="167" t="e">
        <f>Entries!$J$110</f>
        <v>#N/A</v>
      </c>
      <c r="D522" s="167" t="e">
        <f>Entries!$K$110</f>
        <v>#N/A</v>
      </c>
      <c r="E522" s="170" t="e">
        <f>Entries!$L$110</f>
        <v>#N/A</v>
      </c>
      <c r="F522" s="173"/>
      <c r="G522" s="178"/>
      <c r="H522" s="69"/>
      <c r="I522" s="67"/>
      <c r="J522" s="67"/>
      <c r="K522" s="76"/>
      <c r="L522" s="75"/>
      <c r="M522" s="74"/>
      <c r="N522" s="78"/>
      <c r="O522" s="78"/>
      <c r="P522" s="75"/>
    </row>
    <row r="523" spans="1:16" ht="3" customHeight="1">
      <c r="A523" s="163"/>
      <c r="B523" s="165"/>
      <c r="C523" s="168"/>
      <c r="D523" s="168"/>
      <c r="E523" s="171"/>
      <c r="F523" s="173"/>
      <c r="G523" s="179"/>
      <c r="H523" s="69"/>
      <c r="I523" s="67"/>
      <c r="J523" s="67"/>
      <c r="K523" s="76"/>
      <c r="L523" s="75"/>
      <c r="M523" s="183">
        <f>IF(L503=L543,"",IF(L503="For",K543,IF(L543="For",K503,IF(L503&gt;L543,K503,K543))))</f>
      </c>
      <c r="N523" s="190"/>
      <c r="O523" s="78"/>
      <c r="P523" s="75"/>
    </row>
    <row r="524" spans="1:16" ht="3" customHeight="1">
      <c r="A524" s="163"/>
      <c r="B524" s="165"/>
      <c r="C524" s="168"/>
      <c r="D524" s="168"/>
      <c r="E524" s="171"/>
      <c r="F524" s="173"/>
      <c r="G524" s="179"/>
      <c r="H524" s="69"/>
      <c r="I524" s="67"/>
      <c r="J524" s="67"/>
      <c r="K524" s="76"/>
      <c r="L524" s="75"/>
      <c r="M524" s="184"/>
      <c r="N524" s="191"/>
      <c r="O524" s="78"/>
      <c r="P524" s="75"/>
    </row>
    <row r="525" spans="1:16" ht="3" customHeight="1">
      <c r="A525" s="163"/>
      <c r="B525" s="166"/>
      <c r="C525" s="169"/>
      <c r="D525" s="169"/>
      <c r="E525" s="172"/>
      <c r="F525" s="173"/>
      <c r="G525" s="179"/>
      <c r="H525" s="69"/>
      <c r="I525" s="67"/>
      <c r="J525" s="67"/>
      <c r="K525" s="76"/>
      <c r="L525" s="75"/>
      <c r="M525" s="184"/>
      <c r="N525" s="191"/>
      <c r="O525" s="78"/>
      <c r="P525" s="75"/>
    </row>
    <row r="526" spans="2:16" ht="4.5" customHeight="1">
      <c r="B526" s="67"/>
      <c r="C526" s="67"/>
      <c r="D526" s="67"/>
      <c r="E526" s="67"/>
      <c r="F526" s="67"/>
      <c r="G526" s="67"/>
      <c r="H526" s="67"/>
      <c r="I526" s="67"/>
      <c r="J526" s="67"/>
      <c r="K526" s="76"/>
      <c r="L526" s="75"/>
      <c r="M526" s="185"/>
      <c r="N526" s="192"/>
      <c r="O526" s="78"/>
      <c r="P526" s="75"/>
    </row>
    <row r="527" spans="2:16" ht="4.5" customHeight="1">
      <c r="B527" s="67"/>
      <c r="C527" s="67"/>
      <c r="D527" s="67"/>
      <c r="E527" s="67"/>
      <c r="F527" s="67"/>
      <c r="G527" s="67"/>
      <c r="H527" s="67"/>
      <c r="I527" s="67"/>
      <c r="J527" s="67"/>
      <c r="K527" s="76"/>
      <c r="L527" s="75"/>
      <c r="M527" s="186"/>
      <c r="N527" s="77"/>
      <c r="O527" s="74"/>
      <c r="P527" s="75"/>
    </row>
    <row r="528" spans="1:16" ht="3" customHeight="1">
      <c r="A528" s="163">
        <v>105</v>
      </c>
      <c r="B528" s="164" t="e">
        <f>Entries!$I$49</f>
        <v>#N/A</v>
      </c>
      <c r="C528" s="167" t="e">
        <f>Entries!$J$111</f>
        <v>#N/A</v>
      </c>
      <c r="D528" s="167" t="e">
        <f>Entries!$K$111</f>
        <v>#N/A</v>
      </c>
      <c r="E528" s="170" t="e">
        <f>Entries!$L$49</f>
        <v>#N/A</v>
      </c>
      <c r="F528" s="173"/>
      <c r="G528" s="174" t="e">
        <f>IF(E528="Bye",E532,IF(F528=F532,"",IF(F528="For",E532,IF(F532="For",E528,IF(F528&gt;F532,E528,E532)))))</f>
        <v>#N/A</v>
      </c>
      <c r="H528" s="175"/>
      <c r="I528" s="67"/>
      <c r="J528" s="67"/>
      <c r="K528" s="76"/>
      <c r="L528" s="75"/>
      <c r="M528" s="186"/>
      <c r="N528" s="77"/>
      <c r="O528" s="74"/>
      <c r="P528" s="75"/>
    </row>
    <row r="529" spans="1:16" ht="3" customHeight="1">
      <c r="A529" s="163"/>
      <c r="B529" s="165"/>
      <c r="C529" s="168"/>
      <c r="D529" s="168"/>
      <c r="E529" s="171"/>
      <c r="F529" s="173"/>
      <c r="G529" s="174"/>
      <c r="H529" s="176"/>
      <c r="I529" s="67"/>
      <c r="J529" s="67"/>
      <c r="K529" s="76"/>
      <c r="L529" s="75"/>
      <c r="M529" s="186"/>
      <c r="N529" s="77"/>
      <c r="O529" s="74"/>
      <c r="P529" s="75"/>
    </row>
    <row r="530" spans="1:16" ht="3" customHeight="1">
      <c r="A530" s="163"/>
      <c r="B530" s="165"/>
      <c r="C530" s="168"/>
      <c r="D530" s="168"/>
      <c r="E530" s="171"/>
      <c r="F530" s="173"/>
      <c r="G530" s="174"/>
      <c r="H530" s="176"/>
      <c r="I530" s="67"/>
      <c r="J530" s="67"/>
      <c r="K530" s="76"/>
      <c r="L530" s="75"/>
      <c r="M530" s="187"/>
      <c r="N530" s="77"/>
      <c r="O530" s="74"/>
      <c r="P530" s="75"/>
    </row>
    <row r="531" spans="1:16" ht="3" customHeight="1">
      <c r="A531" s="163"/>
      <c r="B531" s="166"/>
      <c r="C531" s="169"/>
      <c r="D531" s="169"/>
      <c r="E531" s="172"/>
      <c r="F531" s="173"/>
      <c r="G531" s="174"/>
      <c r="H531" s="177"/>
      <c r="I531" s="67"/>
      <c r="J531" s="67"/>
      <c r="K531" s="76"/>
      <c r="L531" s="75"/>
      <c r="M531" s="74"/>
      <c r="N531" s="78"/>
      <c r="O531" s="74"/>
      <c r="P531" s="75"/>
    </row>
    <row r="532" spans="1:16" ht="3" customHeight="1">
      <c r="A532" s="163">
        <v>106</v>
      </c>
      <c r="B532" s="164" t="e">
        <f>Entries!$I$50</f>
        <v>#N/A</v>
      </c>
      <c r="C532" s="167" t="e">
        <f>Entries!$J$112</f>
        <v>#N/A</v>
      </c>
      <c r="D532" s="167" t="e">
        <f>Entries!$K$112</f>
        <v>#N/A</v>
      </c>
      <c r="E532" s="170" t="e">
        <f>Entries!$L$50</f>
        <v>#N/A</v>
      </c>
      <c r="F532" s="173"/>
      <c r="G532" s="178"/>
      <c r="H532" s="180"/>
      <c r="I532" s="68"/>
      <c r="J532" s="68"/>
      <c r="K532" s="76"/>
      <c r="L532" s="75"/>
      <c r="M532" s="74"/>
      <c r="N532" s="78"/>
      <c r="O532" s="74"/>
      <c r="P532" s="75"/>
    </row>
    <row r="533" spans="1:16" ht="3" customHeight="1">
      <c r="A533" s="163"/>
      <c r="B533" s="165"/>
      <c r="C533" s="168"/>
      <c r="D533" s="168"/>
      <c r="E533" s="171"/>
      <c r="F533" s="173"/>
      <c r="G533" s="179"/>
      <c r="H533" s="181"/>
      <c r="I533" s="182">
        <f>IF(H528=H538,"",IF(H528="For",G538,IF(H538="For",G528,IF(H528&gt;H538,G528,G538))))</f>
      </c>
      <c r="J533" s="175"/>
      <c r="K533" s="76"/>
      <c r="L533" s="75"/>
      <c r="M533" s="74"/>
      <c r="N533" s="78"/>
      <c r="O533" s="74"/>
      <c r="P533" s="75"/>
    </row>
    <row r="534" spans="1:16" ht="3" customHeight="1">
      <c r="A534" s="163"/>
      <c r="B534" s="165"/>
      <c r="C534" s="168"/>
      <c r="D534" s="168"/>
      <c r="E534" s="171"/>
      <c r="F534" s="173"/>
      <c r="G534" s="179"/>
      <c r="H534" s="181"/>
      <c r="I534" s="182"/>
      <c r="J534" s="176"/>
      <c r="K534" s="76"/>
      <c r="L534" s="75"/>
      <c r="M534" s="74"/>
      <c r="N534" s="78"/>
      <c r="O534" s="74"/>
      <c r="P534" s="75"/>
    </row>
    <row r="535" spans="1:16" ht="3" customHeight="1">
      <c r="A535" s="163"/>
      <c r="B535" s="166"/>
      <c r="C535" s="169"/>
      <c r="D535" s="169"/>
      <c r="E535" s="172"/>
      <c r="F535" s="173"/>
      <c r="G535" s="179"/>
      <c r="H535" s="181"/>
      <c r="I535" s="182"/>
      <c r="J535" s="176"/>
      <c r="K535" s="76"/>
      <c r="L535" s="75"/>
      <c r="M535" s="74"/>
      <c r="N535" s="78"/>
      <c r="O535" s="74"/>
      <c r="P535" s="75"/>
    </row>
    <row r="536" spans="2:16" ht="4.5" customHeight="1">
      <c r="B536" s="67"/>
      <c r="C536" s="67"/>
      <c r="D536" s="67"/>
      <c r="E536" s="67"/>
      <c r="F536" s="67"/>
      <c r="G536" s="67"/>
      <c r="H536" s="67"/>
      <c r="I536" s="174"/>
      <c r="J536" s="177"/>
      <c r="K536" s="76"/>
      <c r="L536" s="75"/>
      <c r="M536" s="74"/>
      <c r="N536" s="78"/>
      <c r="O536" s="74"/>
      <c r="P536" s="75"/>
    </row>
    <row r="537" spans="2:16" ht="4.5" customHeight="1">
      <c r="B537" s="67"/>
      <c r="C537" s="67"/>
      <c r="D537" s="67"/>
      <c r="E537" s="67"/>
      <c r="F537" s="67"/>
      <c r="G537" s="67"/>
      <c r="H537" s="67"/>
      <c r="I537" s="178"/>
      <c r="J537" s="69"/>
      <c r="K537" s="74"/>
      <c r="L537" s="75"/>
      <c r="M537" s="74"/>
      <c r="N537" s="78"/>
      <c r="O537" s="74"/>
      <c r="P537" s="75"/>
    </row>
    <row r="538" spans="1:16" ht="3" customHeight="1">
      <c r="A538" s="163">
        <v>107</v>
      </c>
      <c r="B538" s="164" t="e">
        <f>Entries!$I$113</f>
        <v>#N/A</v>
      </c>
      <c r="C538" s="167" t="e">
        <f>Entries!$J$113</f>
        <v>#N/A</v>
      </c>
      <c r="D538" s="167" t="e">
        <f>Entries!$K$113</f>
        <v>#N/A</v>
      </c>
      <c r="E538" s="170" t="e">
        <f>Entries!$L$113</f>
        <v>#N/A</v>
      </c>
      <c r="F538" s="173"/>
      <c r="G538" s="174" t="e">
        <f>IF(E538="Bye",E542,IF(F538=F542,"",IF(F538="For",E542,IF(F542="For",E538,IF(F538&gt;F542,E538,E542)))))</f>
        <v>#N/A</v>
      </c>
      <c r="H538" s="175"/>
      <c r="I538" s="179"/>
      <c r="J538" s="69"/>
      <c r="K538" s="74"/>
      <c r="L538" s="75"/>
      <c r="M538" s="74"/>
      <c r="N538" s="78"/>
      <c r="O538" s="74"/>
      <c r="P538" s="75"/>
    </row>
    <row r="539" spans="1:16" ht="3" customHeight="1">
      <c r="A539" s="163"/>
      <c r="B539" s="165"/>
      <c r="C539" s="168"/>
      <c r="D539" s="168"/>
      <c r="E539" s="171"/>
      <c r="F539" s="173"/>
      <c r="G539" s="174"/>
      <c r="H539" s="176"/>
      <c r="I539" s="179"/>
      <c r="J539" s="69"/>
      <c r="K539" s="74"/>
      <c r="L539" s="75"/>
      <c r="M539" s="74"/>
      <c r="N539" s="78"/>
      <c r="O539" s="74"/>
      <c r="P539" s="75"/>
    </row>
    <row r="540" spans="1:16" ht="3" customHeight="1">
      <c r="A540" s="163"/>
      <c r="B540" s="165"/>
      <c r="C540" s="168"/>
      <c r="D540" s="168"/>
      <c r="E540" s="171"/>
      <c r="F540" s="173"/>
      <c r="G540" s="174"/>
      <c r="H540" s="176"/>
      <c r="I540" s="179"/>
      <c r="J540" s="69"/>
      <c r="K540" s="74"/>
      <c r="L540" s="75"/>
      <c r="M540" s="74"/>
      <c r="N540" s="78"/>
      <c r="O540" s="74"/>
      <c r="P540" s="75"/>
    </row>
    <row r="541" spans="1:16" ht="3" customHeight="1">
      <c r="A541" s="163"/>
      <c r="B541" s="166"/>
      <c r="C541" s="169"/>
      <c r="D541" s="169"/>
      <c r="E541" s="172"/>
      <c r="F541" s="173"/>
      <c r="G541" s="174"/>
      <c r="H541" s="177"/>
      <c r="I541" s="70"/>
      <c r="J541" s="71"/>
      <c r="K541" s="74"/>
      <c r="L541" s="75"/>
      <c r="M541" s="74"/>
      <c r="N541" s="78"/>
      <c r="O541" s="74"/>
      <c r="P541" s="75"/>
    </row>
    <row r="542" spans="1:16" ht="3" customHeight="1">
      <c r="A542" s="163">
        <v>108</v>
      </c>
      <c r="B542" s="164" t="e">
        <f>Entries!$I$114</f>
        <v>#N/A</v>
      </c>
      <c r="C542" s="167" t="e">
        <f>Entries!$J$114</f>
        <v>#N/A</v>
      </c>
      <c r="D542" s="167" t="e">
        <f>Entries!$K$114</f>
        <v>#N/A</v>
      </c>
      <c r="E542" s="170" t="e">
        <f>Entries!$L$114</f>
        <v>#N/A</v>
      </c>
      <c r="F542" s="173"/>
      <c r="G542" s="178"/>
      <c r="H542" s="69"/>
      <c r="I542" s="67"/>
      <c r="J542" s="67"/>
      <c r="K542" s="74"/>
      <c r="L542" s="79"/>
      <c r="M542" s="74"/>
      <c r="N542" s="78"/>
      <c r="O542" s="74"/>
      <c r="P542" s="75"/>
    </row>
    <row r="543" spans="1:16" ht="3" customHeight="1">
      <c r="A543" s="163"/>
      <c r="B543" s="165"/>
      <c r="C543" s="168"/>
      <c r="D543" s="168"/>
      <c r="E543" s="171"/>
      <c r="F543" s="173"/>
      <c r="G543" s="179"/>
      <c r="H543" s="69"/>
      <c r="I543" s="67"/>
      <c r="J543" s="67"/>
      <c r="K543" s="183">
        <f>IF(J533=J553,"",IF(J533="For",I553,IF(J553="For",I533,IF(J533&gt;J553,I533,I553))))</f>
      </c>
      <c r="L543" s="190"/>
      <c r="M543" s="74"/>
      <c r="N543" s="78"/>
      <c r="O543" s="74"/>
      <c r="P543" s="75"/>
    </row>
    <row r="544" spans="1:16" ht="3" customHeight="1">
      <c r="A544" s="163"/>
      <c r="B544" s="165"/>
      <c r="C544" s="168"/>
      <c r="D544" s="168"/>
      <c r="E544" s="171"/>
      <c r="F544" s="173"/>
      <c r="G544" s="179"/>
      <c r="H544" s="69"/>
      <c r="I544" s="67"/>
      <c r="J544" s="67"/>
      <c r="K544" s="184"/>
      <c r="L544" s="191"/>
      <c r="M544" s="74"/>
      <c r="N544" s="78"/>
      <c r="O544" s="74"/>
      <c r="P544" s="75"/>
    </row>
    <row r="545" spans="1:16" ht="3" customHeight="1">
      <c r="A545" s="163"/>
      <c r="B545" s="166"/>
      <c r="C545" s="169"/>
      <c r="D545" s="169"/>
      <c r="E545" s="172"/>
      <c r="F545" s="173"/>
      <c r="G545" s="179"/>
      <c r="H545" s="69"/>
      <c r="I545" s="67"/>
      <c r="J545" s="67"/>
      <c r="K545" s="184"/>
      <c r="L545" s="191"/>
      <c r="M545" s="74"/>
      <c r="N545" s="78"/>
      <c r="O545" s="74"/>
      <c r="P545" s="75"/>
    </row>
    <row r="546" spans="2:16" ht="4.5" customHeight="1">
      <c r="B546" s="67"/>
      <c r="C546" s="67"/>
      <c r="D546" s="67"/>
      <c r="E546" s="67"/>
      <c r="F546" s="67"/>
      <c r="G546" s="67"/>
      <c r="H546" s="67"/>
      <c r="I546" s="67"/>
      <c r="J546" s="67"/>
      <c r="K546" s="184"/>
      <c r="L546" s="192"/>
      <c r="M546" s="74"/>
      <c r="N546" s="78"/>
      <c r="O546" s="74"/>
      <c r="P546" s="75"/>
    </row>
    <row r="547" spans="2:16" ht="4.5" customHeight="1">
      <c r="B547" s="67"/>
      <c r="C547" s="67"/>
      <c r="D547" s="67"/>
      <c r="E547" s="67"/>
      <c r="F547" s="67"/>
      <c r="G547" s="67"/>
      <c r="H547" s="67"/>
      <c r="I547" s="67"/>
      <c r="J547" s="67"/>
      <c r="K547" s="186"/>
      <c r="L547" s="77"/>
      <c r="M547" s="76"/>
      <c r="N547" s="76"/>
      <c r="O547" s="74"/>
      <c r="P547" s="75"/>
    </row>
    <row r="548" spans="1:16" ht="3" customHeight="1">
      <c r="A548" s="163">
        <v>109</v>
      </c>
      <c r="B548" s="164" t="e">
        <f>Entries!$I$53</f>
        <v>#N/A</v>
      </c>
      <c r="C548" s="167" t="e">
        <f>Entries!$J$115</f>
        <v>#N/A</v>
      </c>
      <c r="D548" s="167" t="e">
        <f>Entries!$K$115</f>
        <v>#N/A</v>
      </c>
      <c r="E548" s="170" t="e">
        <f>Entries!$L$53</f>
        <v>#N/A</v>
      </c>
      <c r="F548" s="173"/>
      <c r="G548" s="174" t="e">
        <f>IF(E548="Bye",E552,IF(F548=F552,"",IF(F548="For",E552,IF(F552="For",E548,IF(F548&gt;F552,E548,E552)))))</f>
        <v>#N/A</v>
      </c>
      <c r="H548" s="175"/>
      <c r="I548" s="73"/>
      <c r="J548" s="73"/>
      <c r="K548" s="186"/>
      <c r="L548" s="77"/>
      <c r="M548" s="76"/>
      <c r="N548" s="76"/>
      <c r="O548" s="74"/>
      <c r="P548" s="75"/>
    </row>
    <row r="549" spans="1:16" ht="3" customHeight="1">
      <c r="A549" s="163"/>
      <c r="B549" s="165"/>
      <c r="C549" s="168"/>
      <c r="D549" s="168"/>
      <c r="E549" s="171"/>
      <c r="F549" s="173"/>
      <c r="G549" s="174"/>
      <c r="H549" s="176"/>
      <c r="I549" s="73"/>
      <c r="J549" s="73"/>
      <c r="K549" s="186"/>
      <c r="L549" s="77"/>
      <c r="M549" s="76"/>
      <c r="N549" s="76"/>
      <c r="O549" s="74"/>
      <c r="P549" s="75"/>
    </row>
    <row r="550" spans="1:16" ht="3" customHeight="1">
      <c r="A550" s="163"/>
      <c r="B550" s="165"/>
      <c r="C550" s="168"/>
      <c r="D550" s="168"/>
      <c r="E550" s="171"/>
      <c r="F550" s="173"/>
      <c r="G550" s="174"/>
      <c r="H550" s="176"/>
      <c r="I550" s="73"/>
      <c r="J550" s="73"/>
      <c r="K550" s="187"/>
      <c r="L550" s="77"/>
      <c r="M550" s="76"/>
      <c r="N550" s="76"/>
      <c r="O550" s="74"/>
      <c r="P550" s="75"/>
    </row>
    <row r="551" spans="1:16" ht="3" customHeight="1">
      <c r="A551" s="163"/>
      <c r="B551" s="166"/>
      <c r="C551" s="169"/>
      <c r="D551" s="169"/>
      <c r="E551" s="172"/>
      <c r="F551" s="173"/>
      <c r="G551" s="174"/>
      <c r="H551" s="177"/>
      <c r="I551" s="73"/>
      <c r="J551" s="73"/>
      <c r="K551" s="74"/>
      <c r="L551" s="78"/>
      <c r="M551" s="76"/>
      <c r="N551" s="76"/>
      <c r="O551" s="74"/>
      <c r="P551" s="75"/>
    </row>
    <row r="552" spans="1:16" ht="3" customHeight="1">
      <c r="A552" s="163">
        <v>110</v>
      </c>
      <c r="B552" s="164" t="e">
        <f>Entries!$I$54</f>
        <v>#N/A</v>
      </c>
      <c r="C552" s="167" t="e">
        <f>Entries!$J$116</f>
        <v>#N/A</v>
      </c>
      <c r="D552" s="167" t="e">
        <f>Entries!$K$116</f>
        <v>#N/A</v>
      </c>
      <c r="E552" s="170" t="e">
        <f>Entries!$L$54</f>
        <v>#N/A</v>
      </c>
      <c r="F552" s="173"/>
      <c r="G552" s="178"/>
      <c r="H552" s="180"/>
      <c r="I552" s="70"/>
      <c r="J552" s="68"/>
      <c r="K552" s="74"/>
      <c r="L552" s="78"/>
      <c r="M552" s="76"/>
      <c r="N552" s="76"/>
      <c r="O552" s="74"/>
      <c r="P552" s="75"/>
    </row>
    <row r="553" spans="1:16" ht="3" customHeight="1">
      <c r="A553" s="163"/>
      <c r="B553" s="165"/>
      <c r="C553" s="168"/>
      <c r="D553" s="168"/>
      <c r="E553" s="171"/>
      <c r="F553" s="173"/>
      <c r="G553" s="179"/>
      <c r="H553" s="181"/>
      <c r="I553" s="174">
        <f>IF(H548=H558,"",IF(H548="For",G558,IF(H558="For",G548,IF(H548&gt;H558,G548,G558))))</f>
      </c>
      <c r="J553" s="175"/>
      <c r="K553" s="74"/>
      <c r="L553" s="78"/>
      <c r="M553" s="76"/>
      <c r="N553" s="76"/>
      <c r="O553" s="74"/>
      <c r="P553" s="75"/>
    </row>
    <row r="554" spans="1:16" ht="3" customHeight="1">
      <c r="A554" s="163"/>
      <c r="B554" s="165"/>
      <c r="C554" s="168"/>
      <c r="D554" s="168"/>
      <c r="E554" s="171"/>
      <c r="F554" s="173"/>
      <c r="G554" s="179"/>
      <c r="H554" s="181"/>
      <c r="I554" s="174"/>
      <c r="J554" s="176"/>
      <c r="K554" s="74"/>
      <c r="L554" s="78"/>
      <c r="M554" s="76"/>
      <c r="N554" s="76"/>
      <c r="O554" s="74"/>
      <c r="P554" s="75"/>
    </row>
    <row r="555" spans="1:16" ht="3" customHeight="1">
      <c r="A555" s="163"/>
      <c r="B555" s="166"/>
      <c r="C555" s="169"/>
      <c r="D555" s="169"/>
      <c r="E555" s="172"/>
      <c r="F555" s="173"/>
      <c r="G555" s="179"/>
      <c r="H555" s="181"/>
      <c r="I555" s="174"/>
      <c r="J555" s="176"/>
      <c r="K555" s="74"/>
      <c r="L555" s="78"/>
      <c r="M555" s="76"/>
      <c r="N555" s="76"/>
      <c r="O555" s="74"/>
      <c r="P555" s="75"/>
    </row>
    <row r="556" spans="2:16" ht="4.5" customHeight="1">
      <c r="B556" s="67"/>
      <c r="C556" s="67"/>
      <c r="D556" s="67"/>
      <c r="E556" s="67"/>
      <c r="F556" s="67"/>
      <c r="G556" s="67"/>
      <c r="H556" s="67"/>
      <c r="I556" s="174"/>
      <c r="J556" s="177"/>
      <c r="K556" s="74"/>
      <c r="L556" s="78"/>
      <c r="M556" s="76"/>
      <c r="N556" s="76"/>
      <c r="O556" s="74"/>
      <c r="P556" s="75"/>
    </row>
    <row r="557" spans="2:16" ht="4.5" customHeight="1">
      <c r="B557" s="67"/>
      <c r="C557" s="67"/>
      <c r="D557" s="67"/>
      <c r="E557" s="67"/>
      <c r="F557" s="67"/>
      <c r="G557" s="67"/>
      <c r="H557" s="67"/>
      <c r="I557" s="178"/>
      <c r="J557" s="69"/>
      <c r="K557" s="76"/>
      <c r="L557" s="76"/>
      <c r="M557" s="76"/>
      <c r="N557" s="76"/>
      <c r="O557" s="74"/>
      <c r="P557" s="75"/>
    </row>
    <row r="558" spans="1:16" ht="3" customHeight="1">
      <c r="A558" s="163">
        <v>111</v>
      </c>
      <c r="B558" s="164" t="e">
        <f>Entries!$I$117</f>
        <v>#N/A</v>
      </c>
      <c r="C558" s="167" t="e">
        <f>Entries!$J$117</f>
        <v>#N/A</v>
      </c>
      <c r="D558" s="167" t="e">
        <f>Entries!$K$117</f>
        <v>#N/A</v>
      </c>
      <c r="E558" s="170" t="e">
        <f>Entries!$L$117</f>
        <v>#N/A</v>
      </c>
      <c r="F558" s="173"/>
      <c r="G558" s="174" t="e">
        <f>IF(E558="Bye",E562,IF(F558=F562,"",IF(F558="For",E562,IF(F562="For",E558,IF(F558&gt;F562,E558,E562)))))</f>
        <v>#N/A</v>
      </c>
      <c r="H558" s="175"/>
      <c r="I558" s="179"/>
      <c r="J558" s="69"/>
      <c r="K558" s="76"/>
      <c r="L558" s="76"/>
      <c r="M558" s="76"/>
      <c r="N558" s="76"/>
      <c r="O558" s="74"/>
      <c r="P558" s="75"/>
    </row>
    <row r="559" spans="1:16" ht="3" customHeight="1">
      <c r="A559" s="163"/>
      <c r="B559" s="165"/>
      <c r="C559" s="168"/>
      <c r="D559" s="168"/>
      <c r="E559" s="171"/>
      <c r="F559" s="173"/>
      <c r="G559" s="174"/>
      <c r="H559" s="176"/>
      <c r="I559" s="179"/>
      <c r="J559" s="69"/>
      <c r="K559" s="76"/>
      <c r="L559" s="76"/>
      <c r="M559" s="76"/>
      <c r="N559" s="76"/>
      <c r="O559" s="74"/>
      <c r="P559" s="75"/>
    </row>
    <row r="560" spans="1:16" ht="3" customHeight="1">
      <c r="A560" s="163"/>
      <c r="B560" s="165"/>
      <c r="C560" s="168"/>
      <c r="D560" s="168"/>
      <c r="E560" s="171"/>
      <c r="F560" s="173"/>
      <c r="G560" s="174"/>
      <c r="H560" s="176"/>
      <c r="I560" s="179"/>
      <c r="J560" s="69"/>
      <c r="K560" s="76"/>
      <c r="L560" s="76"/>
      <c r="M560" s="76"/>
      <c r="N560" s="76"/>
      <c r="O560" s="74"/>
      <c r="P560" s="75"/>
    </row>
    <row r="561" spans="1:16" ht="3" customHeight="1">
      <c r="A561" s="163"/>
      <c r="B561" s="166"/>
      <c r="C561" s="169"/>
      <c r="D561" s="169"/>
      <c r="E561" s="172"/>
      <c r="F561" s="173"/>
      <c r="G561" s="174"/>
      <c r="H561" s="177"/>
      <c r="I561" s="70"/>
      <c r="J561" s="68"/>
      <c r="K561" s="76"/>
      <c r="L561" s="76"/>
      <c r="M561" s="76"/>
      <c r="N561" s="76"/>
      <c r="O561" s="74"/>
      <c r="P561" s="75"/>
    </row>
    <row r="562" spans="1:16" ht="3" customHeight="1">
      <c r="A562" s="163">
        <v>112</v>
      </c>
      <c r="B562" s="164" t="e">
        <f>Entries!$I$118</f>
        <v>#N/A</v>
      </c>
      <c r="C562" s="167" t="e">
        <f>Entries!$J$118</f>
        <v>#N/A</v>
      </c>
      <c r="D562" s="167" t="e">
        <f>Entries!$K$118</f>
        <v>#N/A</v>
      </c>
      <c r="E562" s="170" t="e">
        <f>Entries!$L$118</f>
        <v>#N/A</v>
      </c>
      <c r="F562" s="173"/>
      <c r="G562" s="178"/>
      <c r="H562" s="69"/>
      <c r="I562" s="67"/>
      <c r="J562" s="67"/>
      <c r="K562" s="76"/>
      <c r="L562" s="76"/>
      <c r="M562" s="76"/>
      <c r="N562" s="76"/>
      <c r="O562" s="74"/>
      <c r="P562" s="79"/>
    </row>
    <row r="563" spans="1:16" ht="3" customHeight="1">
      <c r="A563" s="163"/>
      <c r="B563" s="165"/>
      <c r="C563" s="168"/>
      <c r="D563" s="168"/>
      <c r="E563" s="171"/>
      <c r="F563" s="173"/>
      <c r="G563" s="179"/>
      <c r="H563" s="69"/>
      <c r="I563" s="67"/>
      <c r="J563" s="67"/>
      <c r="K563" s="76"/>
      <c r="L563" s="76"/>
      <c r="M563" s="76"/>
      <c r="N563" s="76"/>
      <c r="O563" s="193">
        <f>IF(N523=N603,"",IF(N523="For",M603,IF(N603="For",M523,IF(N523&gt;N603,M523,M603))))</f>
      </c>
      <c r="P563" s="190"/>
    </row>
    <row r="564" spans="1:16" ht="3" customHeight="1">
      <c r="A564" s="163"/>
      <c r="B564" s="165"/>
      <c r="C564" s="168"/>
      <c r="D564" s="168"/>
      <c r="E564" s="171"/>
      <c r="F564" s="173"/>
      <c r="G564" s="179"/>
      <c r="H564" s="69"/>
      <c r="I564" s="67"/>
      <c r="J564" s="67"/>
      <c r="K564" s="76"/>
      <c r="L564" s="76"/>
      <c r="M564" s="76"/>
      <c r="N564" s="76"/>
      <c r="O564" s="193"/>
      <c r="P564" s="191"/>
    </row>
    <row r="565" spans="1:16" ht="3" customHeight="1">
      <c r="A565" s="163"/>
      <c r="B565" s="166"/>
      <c r="C565" s="169"/>
      <c r="D565" s="169"/>
      <c r="E565" s="172"/>
      <c r="F565" s="173"/>
      <c r="G565" s="179"/>
      <c r="H565" s="69"/>
      <c r="I565" s="67"/>
      <c r="J565" s="67"/>
      <c r="K565" s="76"/>
      <c r="L565" s="76"/>
      <c r="M565" s="76"/>
      <c r="N565" s="76"/>
      <c r="O565" s="193"/>
      <c r="P565" s="191"/>
    </row>
    <row r="566" spans="2:16" ht="4.5" customHeight="1">
      <c r="B566" s="67"/>
      <c r="C566" s="67"/>
      <c r="D566" s="67"/>
      <c r="E566" s="67"/>
      <c r="F566" s="67"/>
      <c r="G566" s="67"/>
      <c r="H566" s="67"/>
      <c r="I566" s="67"/>
      <c r="J566" s="67"/>
      <c r="K566" s="76"/>
      <c r="L566" s="76"/>
      <c r="M566" s="76"/>
      <c r="N566" s="76"/>
      <c r="O566" s="194"/>
      <c r="P566" s="192"/>
    </row>
    <row r="567" spans="2:16" ht="4.5" customHeight="1">
      <c r="B567" s="67"/>
      <c r="C567" s="67"/>
      <c r="D567" s="67"/>
      <c r="E567" s="67"/>
      <c r="F567" s="67"/>
      <c r="G567" s="67"/>
      <c r="H567" s="67"/>
      <c r="I567" s="67"/>
      <c r="J567" s="67"/>
      <c r="K567" s="76"/>
      <c r="L567" s="76"/>
      <c r="M567" s="76"/>
      <c r="N567" s="76"/>
      <c r="O567" s="186"/>
      <c r="P567" s="77"/>
    </row>
    <row r="568" spans="1:16" ht="3" customHeight="1">
      <c r="A568" s="163">
        <v>113</v>
      </c>
      <c r="B568" s="164" t="e">
        <f>Entries!$I$57</f>
        <v>#N/A</v>
      </c>
      <c r="C568" s="167" t="e">
        <f>Entries!$J$119</f>
        <v>#N/A</v>
      </c>
      <c r="D568" s="167" t="e">
        <f>Entries!$K$119</f>
        <v>#N/A</v>
      </c>
      <c r="E568" s="170" t="e">
        <f>Entries!$L$57</f>
        <v>#N/A</v>
      </c>
      <c r="F568" s="173"/>
      <c r="G568" s="174" t="e">
        <f>IF(E568="Bye",E572,IF(F568=F572,"",IF(F568="For",E572,IF(F572="For",E568,IF(F568&gt;F572,E568,E572)))))</f>
        <v>#N/A</v>
      </c>
      <c r="H568" s="175"/>
      <c r="I568" s="67"/>
      <c r="J568" s="67"/>
      <c r="K568" s="76"/>
      <c r="L568" s="76"/>
      <c r="M568" s="76"/>
      <c r="N568" s="76"/>
      <c r="O568" s="186"/>
      <c r="P568" s="77"/>
    </row>
    <row r="569" spans="1:16" ht="3" customHeight="1">
      <c r="A569" s="163"/>
      <c r="B569" s="165"/>
      <c r="C569" s="168"/>
      <c r="D569" s="168"/>
      <c r="E569" s="171"/>
      <c r="F569" s="173"/>
      <c r="G569" s="174"/>
      <c r="H569" s="176"/>
      <c r="I569" s="67"/>
      <c r="J569" s="67"/>
      <c r="K569" s="76"/>
      <c r="L569" s="76"/>
      <c r="M569" s="76"/>
      <c r="N569" s="76"/>
      <c r="O569" s="186"/>
      <c r="P569" s="77"/>
    </row>
    <row r="570" spans="1:16" ht="3" customHeight="1">
      <c r="A570" s="163"/>
      <c r="B570" s="165"/>
      <c r="C570" s="168"/>
      <c r="D570" s="168"/>
      <c r="E570" s="171"/>
      <c r="F570" s="173"/>
      <c r="G570" s="174"/>
      <c r="H570" s="176"/>
      <c r="I570" s="67"/>
      <c r="J570" s="67"/>
      <c r="K570" s="76"/>
      <c r="L570" s="76"/>
      <c r="M570" s="76"/>
      <c r="N570" s="76"/>
      <c r="O570" s="187"/>
      <c r="P570" s="77"/>
    </row>
    <row r="571" spans="1:16" ht="3" customHeight="1">
      <c r="A571" s="163"/>
      <c r="B571" s="166"/>
      <c r="C571" s="169"/>
      <c r="D571" s="169"/>
      <c r="E571" s="172"/>
      <c r="F571" s="173"/>
      <c r="G571" s="174"/>
      <c r="H571" s="177"/>
      <c r="I571" s="67"/>
      <c r="J571" s="67"/>
      <c r="K571" s="76"/>
      <c r="L571" s="76"/>
      <c r="M571" s="76"/>
      <c r="N571" s="76"/>
      <c r="O571" s="70"/>
      <c r="P571" s="68"/>
    </row>
    <row r="572" spans="1:16" ht="3" customHeight="1">
      <c r="A572" s="163">
        <v>114</v>
      </c>
      <c r="B572" s="164" t="e">
        <f>Entries!$I$58</f>
        <v>#N/A</v>
      </c>
      <c r="C572" s="167" t="e">
        <f>Entries!$J$120</f>
        <v>#N/A</v>
      </c>
      <c r="D572" s="167" t="e">
        <f>Entries!$K$120</f>
        <v>#N/A</v>
      </c>
      <c r="E572" s="170" t="e">
        <f>Entries!$L$58</f>
        <v>#N/A</v>
      </c>
      <c r="F572" s="173"/>
      <c r="G572" s="178"/>
      <c r="H572" s="180"/>
      <c r="I572" s="70"/>
      <c r="J572" s="68"/>
      <c r="K572" s="76"/>
      <c r="L572" s="76"/>
      <c r="M572" s="76"/>
      <c r="N572" s="76"/>
      <c r="O572" s="70"/>
      <c r="P572" s="68"/>
    </row>
    <row r="573" spans="1:16" ht="3" customHeight="1">
      <c r="A573" s="163"/>
      <c r="B573" s="165"/>
      <c r="C573" s="168"/>
      <c r="D573" s="168"/>
      <c r="E573" s="171"/>
      <c r="F573" s="173"/>
      <c r="G573" s="179"/>
      <c r="H573" s="181"/>
      <c r="I573" s="182">
        <f>IF(H568=H578,"",IF(H568="For",G578,IF(H578="For",G568,IF(H568&gt;H578,G568,G578))))</f>
      </c>
      <c r="J573" s="175"/>
      <c r="K573" s="76"/>
      <c r="L573" s="76"/>
      <c r="M573" s="76"/>
      <c r="N573" s="76"/>
      <c r="O573" s="70"/>
      <c r="P573" s="68"/>
    </row>
    <row r="574" spans="1:16" ht="3" customHeight="1">
      <c r="A574" s="163"/>
      <c r="B574" s="165"/>
      <c r="C574" s="168"/>
      <c r="D574" s="168"/>
      <c r="E574" s="171"/>
      <c r="F574" s="173"/>
      <c r="G574" s="179"/>
      <c r="H574" s="181"/>
      <c r="I574" s="182"/>
      <c r="J574" s="176"/>
      <c r="K574" s="76"/>
      <c r="L574" s="76"/>
      <c r="M574" s="76"/>
      <c r="N574" s="76"/>
      <c r="O574" s="70"/>
      <c r="P574" s="68"/>
    </row>
    <row r="575" spans="1:16" ht="3" customHeight="1">
      <c r="A575" s="163"/>
      <c r="B575" s="166"/>
      <c r="C575" s="169"/>
      <c r="D575" s="169"/>
      <c r="E575" s="172"/>
      <c r="F575" s="173"/>
      <c r="G575" s="179"/>
      <c r="H575" s="181"/>
      <c r="I575" s="182"/>
      <c r="J575" s="176"/>
      <c r="K575" s="76"/>
      <c r="L575" s="76"/>
      <c r="M575" s="76"/>
      <c r="N575" s="76"/>
      <c r="O575" s="70"/>
      <c r="P575" s="68"/>
    </row>
    <row r="576" spans="2:16" ht="4.5" customHeight="1">
      <c r="B576" s="67"/>
      <c r="C576" s="67"/>
      <c r="D576" s="67"/>
      <c r="E576" s="67"/>
      <c r="F576" s="67"/>
      <c r="G576" s="67"/>
      <c r="H576" s="67"/>
      <c r="I576" s="174"/>
      <c r="J576" s="177"/>
      <c r="K576" s="76"/>
      <c r="L576" s="76"/>
      <c r="M576" s="76"/>
      <c r="N576" s="76"/>
      <c r="O576" s="70"/>
      <c r="P576" s="68"/>
    </row>
    <row r="577" spans="2:16" ht="4.5" customHeight="1">
      <c r="B577" s="67"/>
      <c r="C577" s="67"/>
      <c r="D577" s="67"/>
      <c r="E577" s="67"/>
      <c r="F577" s="67"/>
      <c r="G577" s="67"/>
      <c r="H577" s="67"/>
      <c r="I577" s="178"/>
      <c r="J577" s="69"/>
      <c r="K577" s="74"/>
      <c r="L577" s="78"/>
      <c r="M577" s="76"/>
      <c r="N577" s="76"/>
      <c r="O577" s="70"/>
      <c r="P577" s="68"/>
    </row>
    <row r="578" spans="1:16" ht="3" customHeight="1">
      <c r="A578" s="163">
        <v>115</v>
      </c>
      <c r="B578" s="164" t="e">
        <f>Entries!$I$121</f>
        <v>#N/A</v>
      </c>
      <c r="C578" s="167" t="e">
        <f>Entries!$J$121</f>
        <v>#N/A</v>
      </c>
      <c r="D578" s="167" t="e">
        <f>Entries!$K$121</f>
        <v>#N/A</v>
      </c>
      <c r="E578" s="170" t="e">
        <f>Entries!$L$121</f>
        <v>#N/A</v>
      </c>
      <c r="F578" s="173"/>
      <c r="G578" s="174" t="e">
        <f>IF(E578="Bye",E582,IF(F578=F582,"",IF(F578="For",E582,IF(F582="For",E578,IF(F578&gt;F582,E578,E582)))))</f>
        <v>#N/A</v>
      </c>
      <c r="H578" s="175"/>
      <c r="I578" s="179"/>
      <c r="J578" s="69"/>
      <c r="K578" s="74"/>
      <c r="L578" s="78"/>
      <c r="M578" s="76"/>
      <c r="N578" s="76"/>
      <c r="O578" s="70"/>
      <c r="P578" s="68"/>
    </row>
    <row r="579" spans="1:16" ht="3" customHeight="1">
      <c r="A579" s="163"/>
      <c r="B579" s="165"/>
      <c r="C579" s="168"/>
      <c r="D579" s="168"/>
      <c r="E579" s="171"/>
      <c r="F579" s="173"/>
      <c r="G579" s="174"/>
      <c r="H579" s="176"/>
      <c r="I579" s="179"/>
      <c r="J579" s="69"/>
      <c r="K579" s="74"/>
      <c r="L579" s="78"/>
      <c r="M579" s="76"/>
      <c r="N579" s="76"/>
      <c r="O579" s="70"/>
      <c r="P579" s="68"/>
    </row>
    <row r="580" spans="1:16" ht="3" customHeight="1">
      <c r="A580" s="163"/>
      <c r="B580" s="165"/>
      <c r="C580" s="168"/>
      <c r="D580" s="168"/>
      <c r="E580" s="171"/>
      <c r="F580" s="173"/>
      <c r="G580" s="174"/>
      <c r="H580" s="176"/>
      <c r="I580" s="179"/>
      <c r="J580" s="69"/>
      <c r="K580" s="74"/>
      <c r="L580" s="78"/>
      <c r="M580" s="76"/>
      <c r="N580" s="76"/>
      <c r="O580" s="70"/>
      <c r="P580" s="68"/>
    </row>
    <row r="581" spans="1:16" ht="3" customHeight="1">
      <c r="A581" s="163"/>
      <c r="B581" s="166"/>
      <c r="C581" s="169"/>
      <c r="D581" s="169"/>
      <c r="E581" s="172"/>
      <c r="F581" s="173"/>
      <c r="G581" s="174"/>
      <c r="H581" s="177"/>
      <c r="I581" s="70"/>
      <c r="J581" s="71"/>
      <c r="K581" s="74"/>
      <c r="L581" s="78"/>
      <c r="M581" s="76"/>
      <c r="N581" s="76"/>
      <c r="O581" s="70"/>
      <c r="P581" s="68"/>
    </row>
    <row r="582" spans="1:16" ht="3" customHeight="1">
      <c r="A582" s="163">
        <v>116</v>
      </c>
      <c r="B582" s="164" t="e">
        <f>Entries!$I$122</f>
        <v>#N/A</v>
      </c>
      <c r="C582" s="167" t="e">
        <f>Entries!$J$122</f>
        <v>#N/A</v>
      </c>
      <c r="D582" s="167" t="e">
        <f>Entries!$K$122</f>
        <v>#N/A</v>
      </c>
      <c r="E582" s="170" t="e">
        <f>Entries!$L$122</f>
        <v>#N/A</v>
      </c>
      <c r="F582" s="173"/>
      <c r="G582" s="178"/>
      <c r="H582" s="69"/>
      <c r="I582" s="67"/>
      <c r="J582" s="67"/>
      <c r="K582" s="74"/>
      <c r="L582" s="78"/>
      <c r="M582" s="76"/>
      <c r="N582" s="76"/>
      <c r="O582" s="70"/>
      <c r="P582" s="68"/>
    </row>
    <row r="583" spans="1:16" ht="3" customHeight="1">
      <c r="A583" s="163"/>
      <c r="B583" s="165"/>
      <c r="C583" s="168"/>
      <c r="D583" s="168"/>
      <c r="E583" s="171"/>
      <c r="F583" s="173"/>
      <c r="G583" s="179"/>
      <c r="H583" s="69"/>
      <c r="I583" s="67"/>
      <c r="J583" s="67"/>
      <c r="K583" s="183">
        <f>IF(J573=J593,"",IF(J573="For",I593,IF(J593="For",I573,IF(J573&gt;J593,I573,I593))))</f>
      </c>
      <c r="L583" s="190"/>
      <c r="M583" s="76"/>
      <c r="N583" s="76"/>
      <c r="O583" s="70"/>
      <c r="P583" s="68"/>
    </row>
    <row r="584" spans="1:16" ht="3" customHeight="1">
      <c r="A584" s="163"/>
      <c r="B584" s="165"/>
      <c r="C584" s="168"/>
      <c r="D584" s="168"/>
      <c r="E584" s="171"/>
      <c r="F584" s="173"/>
      <c r="G584" s="179"/>
      <c r="H584" s="69"/>
      <c r="I584" s="67"/>
      <c r="J584" s="67"/>
      <c r="K584" s="184"/>
      <c r="L584" s="191"/>
      <c r="M584" s="76"/>
      <c r="N584" s="76"/>
      <c r="O584" s="70"/>
      <c r="P584" s="68"/>
    </row>
    <row r="585" spans="1:16" ht="3" customHeight="1">
      <c r="A585" s="163"/>
      <c r="B585" s="166"/>
      <c r="C585" s="169"/>
      <c r="D585" s="169"/>
      <c r="E585" s="172"/>
      <c r="F585" s="173"/>
      <c r="G585" s="179"/>
      <c r="H585" s="69"/>
      <c r="I585" s="67"/>
      <c r="J585" s="67"/>
      <c r="K585" s="184"/>
      <c r="L585" s="191"/>
      <c r="M585" s="76"/>
      <c r="N585" s="76"/>
      <c r="O585" s="70"/>
      <c r="P585" s="68"/>
    </row>
    <row r="586" spans="2:16" ht="4.5" customHeight="1">
      <c r="B586" s="67"/>
      <c r="C586" s="67"/>
      <c r="D586" s="67"/>
      <c r="E586" s="67"/>
      <c r="F586" s="67"/>
      <c r="G586" s="67"/>
      <c r="H586" s="67"/>
      <c r="I586" s="67"/>
      <c r="J586" s="67"/>
      <c r="K586" s="185"/>
      <c r="L586" s="192"/>
      <c r="M586" s="76"/>
      <c r="N586" s="76"/>
      <c r="O586" s="70"/>
      <c r="P586" s="68"/>
    </row>
    <row r="587" spans="2:16" ht="4.5" customHeight="1">
      <c r="B587" s="67"/>
      <c r="C587" s="67"/>
      <c r="D587" s="67"/>
      <c r="E587" s="67"/>
      <c r="F587" s="67"/>
      <c r="G587" s="67"/>
      <c r="H587" s="67"/>
      <c r="I587" s="67"/>
      <c r="J587" s="67"/>
      <c r="K587" s="186"/>
      <c r="L587" s="72"/>
      <c r="M587" s="74"/>
      <c r="N587" s="78"/>
      <c r="O587" s="70"/>
      <c r="P587" s="68"/>
    </row>
    <row r="588" spans="1:16" ht="3" customHeight="1">
      <c r="A588" s="163">
        <v>117</v>
      </c>
      <c r="B588" s="164" t="e">
        <f>Entries!$I$61</f>
        <v>#N/A</v>
      </c>
      <c r="C588" s="167" t="e">
        <f>Entries!$J$123</f>
        <v>#N/A</v>
      </c>
      <c r="D588" s="167" t="e">
        <f>Entries!$K$123</f>
        <v>#N/A</v>
      </c>
      <c r="E588" s="170" t="e">
        <f>Entries!$L$61</f>
        <v>#N/A</v>
      </c>
      <c r="F588" s="173"/>
      <c r="G588" s="174" t="e">
        <f>IF(E588="Bye",E592,IF(F588=F592,"",IF(F588="For",E592,IF(F592="For",E588,IF(F588&gt;F592,E588,E592)))))</f>
        <v>#N/A</v>
      </c>
      <c r="H588" s="175"/>
      <c r="I588" s="73"/>
      <c r="J588" s="73"/>
      <c r="K588" s="186"/>
      <c r="L588" s="72"/>
      <c r="M588" s="74"/>
      <c r="N588" s="78"/>
      <c r="O588" s="70"/>
      <c r="P588" s="68"/>
    </row>
    <row r="589" spans="1:16" ht="3" customHeight="1">
      <c r="A589" s="163"/>
      <c r="B589" s="165"/>
      <c r="C589" s="168"/>
      <c r="D589" s="168"/>
      <c r="E589" s="171"/>
      <c r="F589" s="173"/>
      <c r="G589" s="174"/>
      <c r="H589" s="176"/>
      <c r="I589" s="73"/>
      <c r="J589" s="73"/>
      <c r="K589" s="186"/>
      <c r="L589" s="72"/>
      <c r="M589" s="74"/>
      <c r="N589" s="78"/>
      <c r="O589" s="70"/>
      <c r="P589" s="68"/>
    </row>
    <row r="590" spans="1:16" ht="3" customHeight="1">
      <c r="A590" s="163"/>
      <c r="B590" s="165"/>
      <c r="C590" s="168"/>
      <c r="D590" s="168"/>
      <c r="E590" s="171"/>
      <c r="F590" s="173"/>
      <c r="G590" s="174"/>
      <c r="H590" s="176"/>
      <c r="I590" s="73"/>
      <c r="J590" s="73"/>
      <c r="K590" s="187"/>
      <c r="L590" s="72"/>
      <c r="M590" s="74"/>
      <c r="N590" s="78"/>
      <c r="O590" s="70"/>
      <c r="P590" s="68"/>
    </row>
    <row r="591" spans="1:16" ht="3" customHeight="1">
      <c r="A591" s="163"/>
      <c r="B591" s="166"/>
      <c r="C591" s="169"/>
      <c r="D591" s="169"/>
      <c r="E591" s="172"/>
      <c r="F591" s="173"/>
      <c r="G591" s="174"/>
      <c r="H591" s="177"/>
      <c r="I591" s="73"/>
      <c r="J591" s="73"/>
      <c r="K591" s="74"/>
      <c r="L591" s="75"/>
      <c r="M591" s="74"/>
      <c r="N591" s="78"/>
      <c r="O591" s="70"/>
      <c r="P591" s="68"/>
    </row>
    <row r="592" spans="1:16" ht="3" customHeight="1">
      <c r="A592" s="163">
        <v>118</v>
      </c>
      <c r="B592" s="164" t="e">
        <f>Entries!$I$62</f>
        <v>#N/A</v>
      </c>
      <c r="C592" s="167" t="e">
        <f>Entries!$J$124</f>
        <v>#N/A</v>
      </c>
      <c r="D592" s="167" t="e">
        <f>Entries!$K$124</f>
        <v>#N/A</v>
      </c>
      <c r="E592" s="170" t="e">
        <f>Entries!$L$62</f>
        <v>#N/A</v>
      </c>
      <c r="F592" s="173"/>
      <c r="G592" s="178"/>
      <c r="H592" s="180"/>
      <c r="I592" s="70"/>
      <c r="J592" s="68"/>
      <c r="K592" s="74"/>
      <c r="L592" s="75"/>
      <c r="M592" s="74"/>
      <c r="N592" s="78"/>
      <c r="O592" s="70"/>
      <c r="P592" s="68"/>
    </row>
    <row r="593" spans="1:16" ht="3" customHeight="1">
      <c r="A593" s="163"/>
      <c r="B593" s="165"/>
      <c r="C593" s="168"/>
      <c r="D593" s="168"/>
      <c r="E593" s="171"/>
      <c r="F593" s="173"/>
      <c r="G593" s="179"/>
      <c r="H593" s="181"/>
      <c r="I593" s="174">
        <f>IF(H588=H598,"",IF(H588="For",G598,IF(H598="For",G588,IF(H588&gt;H598,G588,G598))))</f>
      </c>
      <c r="J593" s="175"/>
      <c r="K593" s="74"/>
      <c r="L593" s="75"/>
      <c r="M593" s="74"/>
      <c r="N593" s="78"/>
      <c r="O593" s="70"/>
      <c r="P593" s="68"/>
    </row>
    <row r="594" spans="1:16" ht="3" customHeight="1">
      <c r="A594" s="163"/>
      <c r="B594" s="165"/>
      <c r="C594" s="168"/>
      <c r="D594" s="168"/>
      <c r="E594" s="171"/>
      <c r="F594" s="173"/>
      <c r="G594" s="179"/>
      <c r="H594" s="181"/>
      <c r="I594" s="174"/>
      <c r="J594" s="176"/>
      <c r="K594" s="74"/>
      <c r="L594" s="75"/>
      <c r="M594" s="74"/>
      <c r="N594" s="78"/>
      <c r="O594" s="70"/>
      <c r="P594" s="68"/>
    </row>
    <row r="595" spans="1:16" ht="3" customHeight="1">
      <c r="A595" s="163"/>
      <c r="B595" s="166"/>
      <c r="C595" s="169"/>
      <c r="D595" s="169"/>
      <c r="E595" s="172"/>
      <c r="F595" s="173"/>
      <c r="G595" s="179"/>
      <c r="H595" s="181"/>
      <c r="I595" s="174"/>
      <c r="J595" s="176"/>
      <c r="K595" s="74"/>
      <c r="L595" s="75"/>
      <c r="M595" s="74"/>
      <c r="N595" s="78"/>
      <c r="O595" s="70"/>
      <c r="P595" s="68"/>
    </row>
    <row r="596" spans="2:16" ht="4.5" customHeight="1">
      <c r="B596" s="67"/>
      <c r="C596" s="67"/>
      <c r="D596" s="67"/>
      <c r="E596" s="67"/>
      <c r="F596" s="67"/>
      <c r="G596" s="67"/>
      <c r="H596" s="67"/>
      <c r="I596" s="174"/>
      <c r="J596" s="177"/>
      <c r="K596" s="74"/>
      <c r="L596" s="75"/>
      <c r="M596" s="74"/>
      <c r="N596" s="78"/>
      <c r="O596" s="70"/>
      <c r="P596" s="68"/>
    </row>
    <row r="597" spans="2:16" ht="4.5" customHeight="1">
      <c r="B597" s="67"/>
      <c r="C597" s="67"/>
      <c r="D597" s="67"/>
      <c r="E597" s="67"/>
      <c r="F597" s="67"/>
      <c r="G597" s="67"/>
      <c r="H597" s="67"/>
      <c r="I597" s="178"/>
      <c r="J597" s="69"/>
      <c r="K597" s="76"/>
      <c r="L597" s="75"/>
      <c r="M597" s="74"/>
      <c r="N597" s="78"/>
      <c r="O597" s="70"/>
      <c r="P597" s="68"/>
    </row>
    <row r="598" spans="1:16" ht="3" customHeight="1">
      <c r="A598" s="163">
        <v>119</v>
      </c>
      <c r="B598" s="164" t="e">
        <f>Entries!$I$125</f>
        <v>#N/A</v>
      </c>
      <c r="C598" s="167" t="e">
        <f>Entries!$J$125</f>
        <v>#N/A</v>
      </c>
      <c r="D598" s="167" t="e">
        <f>Entries!$K$125</f>
        <v>#N/A</v>
      </c>
      <c r="E598" s="170" t="e">
        <f>Entries!$L$125</f>
        <v>#N/A</v>
      </c>
      <c r="F598" s="173"/>
      <c r="G598" s="174" t="e">
        <f>IF(E598="Bye",E602,IF(F598=F602,"",IF(F598="For",E602,IF(F602="For",E598,IF(F598&gt;F602,E598,E602)))))</f>
        <v>#N/A</v>
      </c>
      <c r="H598" s="175"/>
      <c r="I598" s="179"/>
      <c r="J598" s="69"/>
      <c r="K598" s="76"/>
      <c r="L598" s="75"/>
      <c r="M598" s="74"/>
      <c r="N598" s="78"/>
      <c r="O598" s="70"/>
      <c r="P598" s="68"/>
    </row>
    <row r="599" spans="1:16" ht="3" customHeight="1">
      <c r="A599" s="163"/>
      <c r="B599" s="165"/>
      <c r="C599" s="168"/>
      <c r="D599" s="168"/>
      <c r="E599" s="171"/>
      <c r="F599" s="173"/>
      <c r="G599" s="174"/>
      <c r="H599" s="176"/>
      <c r="I599" s="179"/>
      <c r="J599" s="69"/>
      <c r="K599" s="76"/>
      <c r="L599" s="75"/>
      <c r="M599" s="74"/>
      <c r="N599" s="78"/>
      <c r="O599" s="70"/>
      <c r="P599" s="68"/>
    </row>
    <row r="600" spans="1:16" ht="3" customHeight="1">
      <c r="A600" s="163"/>
      <c r="B600" s="165"/>
      <c r="C600" s="168"/>
      <c r="D600" s="168"/>
      <c r="E600" s="171"/>
      <c r="F600" s="173"/>
      <c r="G600" s="174"/>
      <c r="H600" s="176"/>
      <c r="I600" s="179"/>
      <c r="J600" s="69"/>
      <c r="K600" s="76"/>
      <c r="L600" s="75"/>
      <c r="M600" s="74"/>
      <c r="N600" s="78"/>
      <c r="O600" s="70"/>
      <c r="P600" s="68"/>
    </row>
    <row r="601" spans="1:16" ht="3" customHeight="1">
      <c r="A601" s="163"/>
      <c r="B601" s="166"/>
      <c r="C601" s="169"/>
      <c r="D601" s="169"/>
      <c r="E601" s="172"/>
      <c r="F601" s="173"/>
      <c r="G601" s="174"/>
      <c r="H601" s="177"/>
      <c r="I601" s="70"/>
      <c r="J601" s="68"/>
      <c r="K601" s="76"/>
      <c r="L601" s="75"/>
      <c r="M601" s="74"/>
      <c r="N601" s="78"/>
      <c r="O601" s="70"/>
      <c r="P601" s="68"/>
    </row>
    <row r="602" spans="1:16" ht="3" customHeight="1">
      <c r="A602" s="163">
        <v>120</v>
      </c>
      <c r="B602" s="164" t="e">
        <f>Entries!$I$126</f>
        <v>#N/A</v>
      </c>
      <c r="C602" s="167" t="e">
        <f>Entries!$J$126</f>
        <v>#N/A</v>
      </c>
      <c r="D602" s="167" t="e">
        <f>Entries!$K$126</f>
        <v>#N/A</v>
      </c>
      <c r="E602" s="170" t="e">
        <f>Entries!$L$126</f>
        <v>#N/A</v>
      </c>
      <c r="F602" s="173"/>
      <c r="G602" s="178"/>
      <c r="H602" s="69"/>
      <c r="I602" s="67"/>
      <c r="J602" s="67"/>
      <c r="K602" s="76"/>
      <c r="L602" s="75"/>
      <c r="M602" s="74"/>
      <c r="N602" s="78"/>
      <c r="O602" s="70"/>
      <c r="P602" s="68"/>
    </row>
    <row r="603" spans="1:16" ht="3" customHeight="1">
      <c r="A603" s="163"/>
      <c r="B603" s="165"/>
      <c r="C603" s="168"/>
      <c r="D603" s="168"/>
      <c r="E603" s="171"/>
      <c r="F603" s="173"/>
      <c r="G603" s="179"/>
      <c r="H603" s="69"/>
      <c r="I603" s="67"/>
      <c r="J603" s="67"/>
      <c r="K603" s="76"/>
      <c r="L603" s="75"/>
      <c r="M603" s="183">
        <f>IF(L583=L623,"",IF(L583="For",K623,IF(L623="For",K583,IF(L583&gt;L623,K583,K623))))</f>
      </c>
      <c r="N603" s="190"/>
      <c r="O603" s="70"/>
      <c r="P603" s="68"/>
    </row>
    <row r="604" spans="1:16" ht="3" customHeight="1">
      <c r="A604" s="163"/>
      <c r="B604" s="165"/>
      <c r="C604" s="168"/>
      <c r="D604" s="168"/>
      <c r="E604" s="171"/>
      <c r="F604" s="173"/>
      <c r="G604" s="179"/>
      <c r="H604" s="69"/>
      <c r="I604" s="67"/>
      <c r="J604" s="67"/>
      <c r="K604" s="76"/>
      <c r="L604" s="75"/>
      <c r="M604" s="184"/>
      <c r="N604" s="191"/>
      <c r="O604" s="70"/>
      <c r="P604" s="68"/>
    </row>
    <row r="605" spans="1:16" ht="3" customHeight="1">
      <c r="A605" s="163"/>
      <c r="B605" s="166"/>
      <c r="C605" s="169"/>
      <c r="D605" s="169"/>
      <c r="E605" s="172"/>
      <c r="F605" s="173"/>
      <c r="G605" s="179"/>
      <c r="H605" s="69"/>
      <c r="I605" s="67"/>
      <c r="J605" s="67"/>
      <c r="K605" s="76"/>
      <c r="L605" s="75"/>
      <c r="M605" s="184"/>
      <c r="N605" s="191"/>
      <c r="O605" s="70"/>
      <c r="P605" s="68"/>
    </row>
    <row r="606" spans="2:16" ht="4.5" customHeight="1">
      <c r="B606" s="67"/>
      <c r="C606" s="67"/>
      <c r="D606" s="67"/>
      <c r="E606" s="67"/>
      <c r="F606" s="67"/>
      <c r="G606" s="67"/>
      <c r="H606" s="67"/>
      <c r="I606" s="67"/>
      <c r="J606" s="67"/>
      <c r="K606" s="76"/>
      <c r="L606" s="75"/>
      <c r="M606" s="185"/>
      <c r="N606" s="192"/>
      <c r="O606" s="70"/>
      <c r="P606" s="68"/>
    </row>
    <row r="607" spans="2:16" ht="4.5" customHeight="1">
      <c r="B607" s="67"/>
      <c r="C607" s="67"/>
      <c r="D607" s="67"/>
      <c r="E607" s="67"/>
      <c r="F607" s="67"/>
      <c r="G607" s="67"/>
      <c r="H607" s="67"/>
      <c r="I607" s="67"/>
      <c r="J607" s="67"/>
      <c r="K607" s="76"/>
      <c r="L607" s="75"/>
      <c r="M607" s="186"/>
      <c r="N607" s="77"/>
      <c r="O607" s="68"/>
      <c r="P607" s="68"/>
    </row>
    <row r="608" spans="1:16" ht="3" customHeight="1">
      <c r="A608" s="163">
        <v>121</v>
      </c>
      <c r="B608" s="164" t="e">
        <f>Entries!$I$65</f>
        <v>#N/A</v>
      </c>
      <c r="C608" s="167" t="e">
        <f>Entries!$J$127</f>
        <v>#N/A</v>
      </c>
      <c r="D608" s="167" t="e">
        <f>Entries!$K$127</f>
        <v>#N/A</v>
      </c>
      <c r="E608" s="170" t="e">
        <f>Entries!$L$65</f>
        <v>#N/A</v>
      </c>
      <c r="F608" s="173"/>
      <c r="G608" s="174" t="e">
        <f>IF(E608="Bye",E612,IF(F608=F612,"",IF(F608="For",E612,IF(F612="For",E608,IF(F608&gt;F612,E608,E612)))))</f>
        <v>#N/A</v>
      </c>
      <c r="H608" s="175"/>
      <c r="I608" s="67"/>
      <c r="J608" s="67"/>
      <c r="K608" s="76"/>
      <c r="L608" s="75"/>
      <c r="M608" s="186"/>
      <c r="N608" s="77"/>
      <c r="O608" s="68"/>
      <c r="P608" s="68"/>
    </row>
    <row r="609" spans="1:16" ht="3" customHeight="1">
      <c r="A609" s="163"/>
      <c r="B609" s="165"/>
      <c r="C609" s="168"/>
      <c r="D609" s="168"/>
      <c r="E609" s="171"/>
      <c r="F609" s="173"/>
      <c r="G609" s="174"/>
      <c r="H609" s="176"/>
      <c r="I609" s="67"/>
      <c r="J609" s="67"/>
      <c r="K609" s="76"/>
      <c r="L609" s="75"/>
      <c r="M609" s="186"/>
      <c r="N609" s="77"/>
      <c r="O609" s="68"/>
      <c r="P609" s="68"/>
    </row>
    <row r="610" spans="1:16" ht="3" customHeight="1">
      <c r="A610" s="163"/>
      <c r="B610" s="165"/>
      <c r="C610" s="168"/>
      <c r="D610" s="168"/>
      <c r="E610" s="171"/>
      <c r="F610" s="173"/>
      <c r="G610" s="174"/>
      <c r="H610" s="176"/>
      <c r="I610" s="67"/>
      <c r="J610" s="67"/>
      <c r="K610" s="76"/>
      <c r="L610" s="75"/>
      <c r="M610" s="187"/>
      <c r="N610" s="77"/>
      <c r="O610" s="68"/>
      <c r="P610" s="68"/>
    </row>
    <row r="611" spans="1:16" ht="3" customHeight="1">
      <c r="A611" s="163"/>
      <c r="B611" s="166"/>
      <c r="C611" s="169"/>
      <c r="D611" s="169"/>
      <c r="E611" s="172"/>
      <c r="F611" s="173"/>
      <c r="G611" s="174"/>
      <c r="H611" s="177"/>
      <c r="I611" s="67"/>
      <c r="J611" s="67"/>
      <c r="K611" s="76"/>
      <c r="L611" s="75"/>
      <c r="M611" s="86"/>
      <c r="N611" s="87"/>
      <c r="O611" s="68"/>
      <c r="P611" s="68"/>
    </row>
    <row r="612" spans="1:16" ht="3" customHeight="1">
      <c r="A612" s="163">
        <v>122</v>
      </c>
      <c r="B612" s="164" t="e">
        <f>Entries!$I$66</f>
        <v>#N/A</v>
      </c>
      <c r="C612" s="167" t="e">
        <f>Entries!$J$128</f>
        <v>#N/A</v>
      </c>
      <c r="D612" s="167" t="e">
        <f>Entries!$K$128</f>
        <v>#N/A</v>
      </c>
      <c r="E612" s="170" t="e">
        <f>Entries!$L$66</f>
        <v>#N/A</v>
      </c>
      <c r="F612" s="173"/>
      <c r="G612" s="178"/>
      <c r="H612" s="180"/>
      <c r="I612" s="68"/>
      <c r="J612" s="68"/>
      <c r="K612" s="76"/>
      <c r="L612" s="75"/>
      <c r="M612" s="70"/>
      <c r="N612" s="68"/>
      <c r="O612" s="68"/>
      <c r="P612" s="68"/>
    </row>
    <row r="613" spans="1:16" ht="3" customHeight="1">
      <c r="A613" s="163"/>
      <c r="B613" s="165"/>
      <c r="C613" s="168"/>
      <c r="D613" s="168"/>
      <c r="E613" s="171"/>
      <c r="F613" s="173"/>
      <c r="G613" s="179"/>
      <c r="H613" s="181"/>
      <c r="I613" s="182">
        <f>IF(H608=H618,"",IF(H608="For",G618,IF(H618="For",G608,IF(H608&gt;H618,G608,G618))))</f>
      </c>
      <c r="J613" s="175"/>
      <c r="K613" s="76"/>
      <c r="L613" s="75"/>
      <c r="M613" s="70"/>
      <c r="N613" s="68"/>
      <c r="O613" s="67"/>
      <c r="P613" s="67"/>
    </row>
    <row r="614" spans="1:16" ht="3" customHeight="1">
      <c r="A614" s="163"/>
      <c r="B614" s="165"/>
      <c r="C614" s="168"/>
      <c r="D614" s="168"/>
      <c r="E614" s="171"/>
      <c r="F614" s="173"/>
      <c r="G614" s="179"/>
      <c r="H614" s="181"/>
      <c r="I614" s="182"/>
      <c r="J614" s="176"/>
      <c r="K614" s="76"/>
      <c r="L614" s="75"/>
      <c r="M614" s="70"/>
      <c r="N614" s="68"/>
      <c r="O614" s="67"/>
      <c r="P614" s="67"/>
    </row>
    <row r="615" spans="1:16" ht="3" customHeight="1">
      <c r="A615" s="163"/>
      <c r="B615" s="166"/>
      <c r="C615" s="169"/>
      <c r="D615" s="169"/>
      <c r="E615" s="172"/>
      <c r="F615" s="173"/>
      <c r="G615" s="179"/>
      <c r="H615" s="181"/>
      <c r="I615" s="182"/>
      <c r="J615" s="176"/>
      <c r="K615" s="76"/>
      <c r="L615" s="75"/>
      <c r="M615" s="70"/>
      <c r="N615" s="68"/>
      <c r="O615" s="67"/>
      <c r="P615" s="67"/>
    </row>
    <row r="616" spans="2:16" ht="4.5" customHeight="1">
      <c r="B616" s="67"/>
      <c r="C616" s="67"/>
      <c r="D616" s="67"/>
      <c r="E616" s="67"/>
      <c r="F616" s="67"/>
      <c r="G616" s="67"/>
      <c r="H616" s="67"/>
      <c r="I616" s="174"/>
      <c r="J616" s="177"/>
      <c r="K616" s="76"/>
      <c r="L616" s="75"/>
      <c r="M616" s="70"/>
      <c r="N616" s="68"/>
      <c r="O616" s="67"/>
      <c r="P616" s="67"/>
    </row>
    <row r="617" spans="2:16" ht="4.5" customHeight="1">
      <c r="B617" s="67"/>
      <c r="C617" s="67"/>
      <c r="D617" s="67"/>
      <c r="E617" s="67"/>
      <c r="F617" s="67"/>
      <c r="G617" s="67"/>
      <c r="H617" s="67"/>
      <c r="I617" s="178"/>
      <c r="J617" s="69"/>
      <c r="K617" s="74"/>
      <c r="L617" s="75"/>
      <c r="M617" s="70"/>
      <c r="N617" s="68"/>
      <c r="O617" s="67"/>
      <c r="P617" s="67"/>
    </row>
    <row r="618" spans="1:16" ht="3" customHeight="1">
      <c r="A618" s="163">
        <v>123</v>
      </c>
      <c r="B618" s="164" t="e">
        <f>Entries!$I$129</f>
        <v>#N/A</v>
      </c>
      <c r="C618" s="167" t="e">
        <f>Entries!$J$129</f>
        <v>#N/A</v>
      </c>
      <c r="D618" s="167" t="e">
        <f>Entries!$K$129</f>
        <v>#N/A</v>
      </c>
      <c r="E618" s="170" t="e">
        <f>Entries!$L$129</f>
        <v>#N/A</v>
      </c>
      <c r="F618" s="173"/>
      <c r="G618" s="174" t="e">
        <f>IF(E618="Bye",E622,IF(F618=F622,"",IF(F618="For",E622,IF(F622="For",E618,IF(F618&gt;F622,E618,E622)))))</f>
        <v>#N/A</v>
      </c>
      <c r="H618" s="175"/>
      <c r="I618" s="179"/>
      <c r="J618" s="69"/>
      <c r="K618" s="74"/>
      <c r="L618" s="75"/>
      <c r="M618" s="70"/>
      <c r="N618" s="68"/>
      <c r="O618" s="67"/>
      <c r="P618" s="67"/>
    </row>
    <row r="619" spans="1:16" ht="3" customHeight="1">
      <c r="A619" s="163"/>
      <c r="B619" s="165"/>
      <c r="C619" s="168"/>
      <c r="D619" s="168"/>
      <c r="E619" s="171"/>
      <c r="F619" s="173"/>
      <c r="G619" s="174"/>
      <c r="H619" s="176"/>
      <c r="I619" s="179"/>
      <c r="J619" s="69"/>
      <c r="K619" s="74"/>
      <c r="L619" s="75"/>
      <c r="M619" s="70"/>
      <c r="N619" s="68"/>
      <c r="O619" s="67"/>
      <c r="P619" s="67"/>
    </row>
    <row r="620" spans="1:16" ht="3" customHeight="1">
      <c r="A620" s="163"/>
      <c r="B620" s="165"/>
      <c r="C620" s="168"/>
      <c r="D620" s="168"/>
      <c r="E620" s="171"/>
      <c r="F620" s="173"/>
      <c r="G620" s="174"/>
      <c r="H620" s="176"/>
      <c r="I620" s="179"/>
      <c r="J620" s="69"/>
      <c r="K620" s="74"/>
      <c r="L620" s="75"/>
      <c r="M620" s="70"/>
      <c r="N620" s="68"/>
      <c r="O620" s="67"/>
      <c r="P620" s="67"/>
    </row>
    <row r="621" spans="1:16" ht="3" customHeight="1">
      <c r="A621" s="163"/>
      <c r="B621" s="166"/>
      <c r="C621" s="169"/>
      <c r="D621" s="169"/>
      <c r="E621" s="172"/>
      <c r="F621" s="173"/>
      <c r="G621" s="174"/>
      <c r="H621" s="177"/>
      <c r="I621" s="70"/>
      <c r="J621" s="71"/>
      <c r="K621" s="74"/>
      <c r="L621" s="75"/>
      <c r="M621" s="70"/>
      <c r="N621" s="68"/>
      <c r="O621" s="67"/>
      <c r="P621" s="67"/>
    </row>
    <row r="622" spans="1:16" ht="3" customHeight="1">
      <c r="A622" s="163">
        <v>124</v>
      </c>
      <c r="B622" s="164" t="e">
        <f>Entries!$I$130</f>
        <v>#N/A</v>
      </c>
      <c r="C622" s="167" t="e">
        <f>Entries!$J$130</f>
        <v>#N/A</v>
      </c>
      <c r="D622" s="167" t="e">
        <f>Entries!$K$130</f>
        <v>#N/A</v>
      </c>
      <c r="E622" s="170" t="e">
        <f>Entries!$L$130</f>
        <v>#N/A</v>
      </c>
      <c r="F622" s="173"/>
      <c r="G622" s="178"/>
      <c r="H622" s="69"/>
      <c r="I622" s="67"/>
      <c r="J622" s="67"/>
      <c r="K622" s="74"/>
      <c r="L622" s="79"/>
      <c r="M622" s="70"/>
      <c r="N622" s="68"/>
      <c r="O622" s="67"/>
      <c r="P622" s="67"/>
    </row>
    <row r="623" spans="1:16" ht="3" customHeight="1">
      <c r="A623" s="163"/>
      <c r="B623" s="165"/>
      <c r="C623" s="168"/>
      <c r="D623" s="168"/>
      <c r="E623" s="171"/>
      <c r="F623" s="173"/>
      <c r="G623" s="179"/>
      <c r="H623" s="69"/>
      <c r="I623" s="67"/>
      <c r="J623" s="67"/>
      <c r="K623" s="183">
        <f>IF(J613=J633,"",IF(J613="For",I633,IF(J633="For",I613,IF(J613&gt;J633,I613,I633))))</f>
      </c>
      <c r="L623" s="190"/>
      <c r="M623" s="70"/>
      <c r="N623" s="68"/>
      <c r="O623" s="67"/>
      <c r="P623" s="67"/>
    </row>
    <row r="624" spans="1:16" ht="3" customHeight="1">
      <c r="A624" s="163"/>
      <c r="B624" s="165"/>
      <c r="C624" s="168"/>
      <c r="D624" s="168"/>
      <c r="E624" s="171"/>
      <c r="F624" s="173"/>
      <c r="G624" s="179"/>
      <c r="H624" s="69"/>
      <c r="I624" s="67"/>
      <c r="J624" s="67"/>
      <c r="K624" s="184"/>
      <c r="L624" s="191"/>
      <c r="M624" s="70"/>
      <c r="N624" s="68"/>
      <c r="O624" s="67"/>
      <c r="P624" s="67"/>
    </row>
    <row r="625" spans="1:16" ht="3" customHeight="1">
      <c r="A625" s="163"/>
      <c r="B625" s="166"/>
      <c r="C625" s="169"/>
      <c r="D625" s="169"/>
      <c r="E625" s="172"/>
      <c r="F625" s="173"/>
      <c r="G625" s="179"/>
      <c r="H625" s="69"/>
      <c r="I625" s="67"/>
      <c r="J625" s="67"/>
      <c r="K625" s="184"/>
      <c r="L625" s="191"/>
      <c r="M625" s="70"/>
      <c r="N625" s="68"/>
      <c r="O625" s="67"/>
      <c r="P625" s="67"/>
    </row>
    <row r="626" spans="2:16" ht="4.5" customHeight="1">
      <c r="B626" s="67"/>
      <c r="C626" s="67"/>
      <c r="D626" s="67"/>
      <c r="E626" s="67"/>
      <c r="F626" s="67"/>
      <c r="G626" s="67"/>
      <c r="H626" s="67"/>
      <c r="I626" s="67"/>
      <c r="J626" s="67"/>
      <c r="K626" s="184"/>
      <c r="L626" s="192"/>
      <c r="M626" s="70"/>
      <c r="N626" s="68"/>
      <c r="O626" s="67"/>
      <c r="P626" s="67"/>
    </row>
    <row r="627" spans="2:16" ht="4.5" customHeight="1">
      <c r="B627" s="67"/>
      <c r="C627" s="67"/>
      <c r="D627" s="67"/>
      <c r="E627" s="67"/>
      <c r="F627" s="67"/>
      <c r="G627" s="67"/>
      <c r="H627" s="67"/>
      <c r="I627" s="67"/>
      <c r="J627" s="67"/>
      <c r="K627" s="186"/>
      <c r="L627" s="77"/>
      <c r="M627" s="67"/>
      <c r="N627" s="67"/>
      <c r="O627" s="67"/>
      <c r="P627" s="67"/>
    </row>
    <row r="628" spans="1:16" ht="3" customHeight="1">
      <c r="A628" s="163">
        <v>125</v>
      </c>
      <c r="B628" s="164" t="e">
        <f>Entries!$I$69</f>
        <v>#N/A</v>
      </c>
      <c r="C628" s="167" t="e">
        <f>Entries!$J$131</f>
        <v>#N/A</v>
      </c>
      <c r="D628" s="167" t="e">
        <f>Entries!$K$131</f>
        <v>#N/A</v>
      </c>
      <c r="E628" s="170" t="e">
        <f>Entries!$L$69</f>
        <v>#N/A</v>
      </c>
      <c r="F628" s="173"/>
      <c r="G628" s="174" t="e">
        <f>IF(E628="Bye",E632,IF(F628=F632,"",IF(F628="For",E632,IF(F632="For",E628,IF(F628&gt;F632,E628,E632)))))</f>
        <v>#N/A</v>
      </c>
      <c r="H628" s="175"/>
      <c r="I628" s="73"/>
      <c r="J628" s="73"/>
      <c r="K628" s="186"/>
      <c r="L628" s="77"/>
      <c r="M628" s="67"/>
      <c r="N628" s="67"/>
      <c r="O628" s="67"/>
      <c r="P628" s="67"/>
    </row>
    <row r="629" spans="1:16" ht="3" customHeight="1">
      <c r="A629" s="163"/>
      <c r="B629" s="165"/>
      <c r="C629" s="168"/>
      <c r="D629" s="168"/>
      <c r="E629" s="171"/>
      <c r="F629" s="173"/>
      <c r="G629" s="174"/>
      <c r="H629" s="176"/>
      <c r="I629" s="73"/>
      <c r="J629" s="73"/>
      <c r="K629" s="186"/>
      <c r="L629" s="77"/>
      <c r="M629" s="67"/>
      <c r="N629" s="67"/>
      <c r="O629" s="67"/>
      <c r="P629" s="67"/>
    </row>
    <row r="630" spans="1:16" ht="3" customHeight="1">
      <c r="A630" s="163"/>
      <c r="B630" s="165"/>
      <c r="C630" s="168"/>
      <c r="D630" s="168"/>
      <c r="E630" s="171"/>
      <c r="F630" s="173"/>
      <c r="G630" s="174"/>
      <c r="H630" s="176"/>
      <c r="I630" s="73"/>
      <c r="J630" s="73"/>
      <c r="K630" s="187"/>
      <c r="L630" s="77"/>
      <c r="M630" s="67"/>
      <c r="N630" s="67"/>
      <c r="O630" s="67"/>
      <c r="P630" s="67"/>
    </row>
    <row r="631" spans="1:16" ht="3" customHeight="1">
      <c r="A631" s="163"/>
      <c r="B631" s="166"/>
      <c r="C631" s="169"/>
      <c r="D631" s="169"/>
      <c r="E631" s="172"/>
      <c r="F631" s="173"/>
      <c r="G631" s="174"/>
      <c r="H631" s="177"/>
      <c r="I631" s="73"/>
      <c r="J631" s="73"/>
      <c r="K631" s="70"/>
      <c r="L631" s="68"/>
      <c r="M631" s="67"/>
      <c r="N631" s="67"/>
      <c r="O631" s="67"/>
      <c r="P631" s="67"/>
    </row>
    <row r="632" spans="1:16" ht="3" customHeight="1">
      <c r="A632" s="163">
        <v>126</v>
      </c>
      <c r="B632" s="164" t="e">
        <f>Entries!$I$70</f>
        <v>#N/A</v>
      </c>
      <c r="C632" s="167" t="e">
        <f>Entries!$J$132</f>
        <v>#N/A</v>
      </c>
      <c r="D632" s="167" t="e">
        <f>Entries!$K$132</f>
        <v>#N/A</v>
      </c>
      <c r="E632" s="170" t="e">
        <f>Entries!$L$70</f>
        <v>#N/A</v>
      </c>
      <c r="F632" s="173"/>
      <c r="G632" s="178"/>
      <c r="H632" s="180"/>
      <c r="I632" s="70"/>
      <c r="J632" s="68"/>
      <c r="K632" s="70"/>
      <c r="L632" s="68"/>
      <c r="M632" s="67"/>
      <c r="N632" s="67"/>
      <c r="O632" s="67"/>
      <c r="P632" s="67"/>
    </row>
    <row r="633" spans="1:16" ht="3" customHeight="1">
      <c r="A633" s="163"/>
      <c r="B633" s="165"/>
      <c r="C633" s="168"/>
      <c r="D633" s="168"/>
      <c r="E633" s="171"/>
      <c r="F633" s="173"/>
      <c r="G633" s="179"/>
      <c r="H633" s="181"/>
      <c r="I633" s="174">
        <f>IF(H628=H638,"",IF(H628="For",G638,IF(H638="For",G628,IF(H628&gt;H638,G628,G638))))</f>
      </c>
      <c r="J633" s="175"/>
      <c r="K633" s="70"/>
      <c r="L633" s="68"/>
      <c r="M633" s="67"/>
      <c r="N633" s="67"/>
      <c r="O633" s="67"/>
      <c r="P633" s="67"/>
    </row>
    <row r="634" spans="1:16" ht="3" customHeight="1">
      <c r="A634" s="163"/>
      <c r="B634" s="165"/>
      <c r="C634" s="168"/>
      <c r="D634" s="168"/>
      <c r="E634" s="171"/>
      <c r="F634" s="173"/>
      <c r="G634" s="179"/>
      <c r="H634" s="181"/>
      <c r="I634" s="174"/>
      <c r="J634" s="176"/>
      <c r="K634" s="70"/>
      <c r="L634" s="68"/>
      <c r="M634" s="67"/>
      <c r="N634" s="67"/>
      <c r="O634" s="67"/>
      <c r="P634" s="67"/>
    </row>
    <row r="635" spans="1:16" ht="3" customHeight="1">
      <c r="A635" s="163"/>
      <c r="B635" s="166"/>
      <c r="C635" s="169"/>
      <c r="D635" s="169"/>
      <c r="E635" s="172"/>
      <c r="F635" s="173"/>
      <c r="G635" s="179"/>
      <c r="H635" s="181"/>
      <c r="I635" s="174"/>
      <c r="J635" s="176"/>
      <c r="K635" s="70"/>
      <c r="L635" s="68"/>
      <c r="M635" s="67"/>
      <c r="N635" s="67"/>
      <c r="O635" s="67"/>
      <c r="P635" s="67"/>
    </row>
    <row r="636" spans="2:16" ht="4.5" customHeight="1">
      <c r="B636" s="67"/>
      <c r="C636" s="67"/>
      <c r="D636" s="67"/>
      <c r="E636" s="67"/>
      <c r="F636" s="67"/>
      <c r="G636" s="67"/>
      <c r="H636" s="67"/>
      <c r="I636" s="174"/>
      <c r="J636" s="177"/>
      <c r="K636" s="70"/>
      <c r="L636" s="68"/>
      <c r="M636" s="67"/>
      <c r="N636" s="67"/>
      <c r="O636" s="67"/>
      <c r="P636" s="67"/>
    </row>
    <row r="637" spans="2:16" ht="4.5" customHeight="1">
      <c r="B637" s="67"/>
      <c r="C637" s="67"/>
      <c r="D637" s="67"/>
      <c r="E637" s="67"/>
      <c r="F637" s="67"/>
      <c r="G637" s="67"/>
      <c r="H637" s="67"/>
      <c r="I637" s="178"/>
      <c r="J637" s="69"/>
      <c r="K637" s="67"/>
      <c r="L637" s="67"/>
      <c r="M637" s="67"/>
      <c r="N637" s="67"/>
      <c r="O637" s="67"/>
      <c r="P637" s="67"/>
    </row>
    <row r="638" spans="1:16" ht="3" customHeight="1">
      <c r="A638" s="163">
        <v>127</v>
      </c>
      <c r="B638" s="164" t="e">
        <f>Entries!$I$133</f>
        <v>#N/A</v>
      </c>
      <c r="C638" s="167" t="e">
        <f>Entries!$J$133</f>
        <v>#N/A</v>
      </c>
      <c r="D638" s="167" t="e">
        <f>Entries!$K$133</f>
        <v>#N/A</v>
      </c>
      <c r="E638" s="170" t="e">
        <f>Entries!$L$133</f>
        <v>#N/A</v>
      </c>
      <c r="F638" s="173"/>
      <c r="G638" s="174" t="e">
        <f>IF(E638="Bye",E642,IF(F638=F642,"",IF(F638="For",E642,IF(F642="For",E638,IF(F638&gt;F642,E638,E642)))))</f>
        <v>#N/A</v>
      </c>
      <c r="H638" s="175"/>
      <c r="I638" s="179"/>
      <c r="J638" s="69"/>
      <c r="K638" s="67"/>
      <c r="L638" s="67"/>
      <c r="M638" s="67"/>
      <c r="N638" s="67"/>
      <c r="O638" s="67"/>
      <c r="P638" s="67"/>
    </row>
    <row r="639" spans="1:16" ht="3" customHeight="1">
      <c r="A639" s="163"/>
      <c r="B639" s="165"/>
      <c r="C639" s="168"/>
      <c r="D639" s="168"/>
      <c r="E639" s="171"/>
      <c r="F639" s="173"/>
      <c r="G639" s="174"/>
      <c r="H639" s="176"/>
      <c r="I639" s="179"/>
      <c r="J639" s="69"/>
      <c r="K639" s="67"/>
      <c r="L639" s="67"/>
      <c r="M639" s="67"/>
      <c r="N639" s="67"/>
      <c r="O639" s="67"/>
      <c r="P639" s="67"/>
    </row>
    <row r="640" spans="1:16" ht="3" customHeight="1">
      <c r="A640" s="163"/>
      <c r="B640" s="165"/>
      <c r="C640" s="168"/>
      <c r="D640" s="168"/>
      <c r="E640" s="171"/>
      <c r="F640" s="173"/>
      <c r="G640" s="174"/>
      <c r="H640" s="176"/>
      <c r="I640" s="179"/>
      <c r="J640" s="69"/>
      <c r="K640" s="67"/>
      <c r="L640" s="67"/>
      <c r="M640" s="67"/>
      <c r="N640" s="67"/>
      <c r="O640" s="67"/>
      <c r="P640" s="67"/>
    </row>
    <row r="641" spans="1:16" ht="3" customHeight="1">
      <c r="A641" s="163"/>
      <c r="B641" s="166"/>
      <c r="C641" s="169"/>
      <c r="D641" s="169"/>
      <c r="E641" s="172"/>
      <c r="F641" s="173"/>
      <c r="G641" s="174"/>
      <c r="H641" s="177"/>
      <c r="I641" s="70"/>
      <c r="J641" s="68"/>
      <c r="K641" s="67"/>
      <c r="L641" s="67"/>
      <c r="M641" s="67"/>
      <c r="N641" s="67"/>
      <c r="O641" s="67"/>
      <c r="P641" s="67"/>
    </row>
    <row r="642" spans="1:16" ht="3" customHeight="1">
      <c r="A642" s="163">
        <v>128</v>
      </c>
      <c r="B642" s="164" t="e">
        <f>Entries!$I$134</f>
        <v>#N/A</v>
      </c>
      <c r="C642" s="167" t="e">
        <f>Entries!$J$134</f>
        <v>#N/A</v>
      </c>
      <c r="D642" s="167" t="e">
        <f>Entries!$K$134</f>
        <v>#N/A</v>
      </c>
      <c r="E642" s="170" t="e">
        <f>Entries!$L$134</f>
        <v>#N/A</v>
      </c>
      <c r="F642" s="173"/>
      <c r="G642" s="178"/>
      <c r="H642" s="69"/>
      <c r="I642" s="67"/>
      <c r="J642" s="67"/>
      <c r="K642" s="67"/>
      <c r="L642" s="67"/>
      <c r="M642" s="67"/>
      <c r="N642" s="67"/>
      <c r="O642" s="67"/>
      <c r="P642" s="67"/>
    </row>
    <row r="643" spans="1:16" ht="3" customHeight="1">
      <c r="A643" s="163"/>
      <c r="B643" s="165"/>
      <c r="C643" s="168"/>
      <c r="D643" s="168"/>
      <c r="E643" s="171"/>
      <c r="F643" s="173"/>
      <c r="G643" s="179"/>
      <c r="H643" s="69"/>
      <c r="I643" s="67"/>
      <c r="J643" s="67"/>
      <c r="K643" s="67"/>
      <c r="L643" s="67"/>
      <c r="M643" s="67"/>
      <c r="N643" s="67"/>
      <c r="O643" s="67"/>
      <c r="P643" s="67"/>
    </row>
    <row r="644" spans="1:16" ht="3" customHeight="1">
      <c r="A644" s="163"/>
      <c r="B644" s="165"/>
      <c r="C644" s="168"/>
      <c r="D644" s="168"/>
      <c r="E644" s="171"/>
      <c r="F644" s="173"/>
      <c r="G644" s="179"/>
      <c r="H644" s="69"/>
      <c r="I644" s="67"/>
      <c r="J644" s="67"/>
      <c r="K644" s="67"/>
      <c r="L644" s="67"/>
      <c r="M644" s="67"/>
      <c r="N644" s="67"/>
      <c r="O644" s="67"/>
      <c r="P644" s="67"/>
    </row>
    <row r="645" spans="1:16" ht="3" customHeight="1">
      <c r="A645" s="163"/>
      <c r="B645" s="166"/>
      <c r="C645" s="169"/>
      <c r="D645" s="169"/>
      <c r="E645" s="172"/>
      <c r="F645" s="173"/>
      <c r="G645" s="179"/>
      <c r="H645" s="69"/>
      <c r="I645" s="67"/>
      <c r="J645" s="67"/>
      <c r="K645" s="67"/>
      <c r="L645" s="67"/>
      <c r="M645" s="67"/>
      <c r="N645" s="67"/>
      <c r="O645" s="67"/>
      <c r="P645" s="67"/>
    </row>
    <row r="646" spans="2:10" ht="12">
      <c r="B646" s="67"/>
      <c r="C646" s="67"/>
      <c r="D646" s="67"/>
      <c r="E646" s="67"/>
      <c r="F646" s="67"/>
      <c r="H646" s="67"/>
      <c r="J646" s="67"/>
    </row>
    <row r="647" spans="2:10" ht="12">
      <c r="B647" s="67"/>
      <c r="C647" s="67"/>
      <c r="D647" s="67"/>
      <c r="E647" s="67"/>
      <c r="F647" s="67"/>
      <c r="H647" s="67"/>
      <c r="J647" s="67"/>
    </row>
    <row r="648" ht="12">
      <c r="J648" s="67"/>
    </row>
    <row r="649" ht="12">
      <c r="J649" s="67"/>
    </row>
    <row r="650" ht="12">
      <c r="J650" s="67"/>
    </row>
    <row r="651" ht="12">
      <c r="J651" s="67"/>
    </row>
    <row r="652" ht="12">
      <c r="J652" s="68"/>
    </row>
  </sheetData>
  <sheetProtection sheet="1" objects="1" scenarios="1" selectLockedCells="1"/>
  <mergeCells count="1193">
    <mergeCell ref="Q161:Q164"/>
    <mergeCell ref="R161:R164"/>
    <mergeCell ref="O5:P5"/>
    <mergeCell ref="O6:P6"/>
    <mergeCell ref="Q5:R5"/>
    <mergeCell ref="Q6:R6"/>
    <mergeCell ref="Q482:Q485"/>
    <mergeCell ref="Q319:R325"/>
    <mergeCell ref="P83:P86"/>
    <mergeCell ref="O407:O410"/>
    <mergeCell ref="G5:H5"/>
    <mergeCell ref="G6:H6"/>
    <mergeCell ref="I5:J5"/>
    <mergeCell ref="I6:J6"/>
    <mergeCell ref="K5:L5"/>
    <mergeCell ref="K6:L6"/>
    <mergeCell ref="M5:N5"/>
    <mergeCell ref="M6:N6"/>
    <mergeCell ref="H488:H491"/>
    <mergeCell ref="H452:H455"/>
    <mergeCell ref="B5:E5"/>
    <mergeCell ref="A1:R1"/>
    <mergeCell ref="A2:R2"/>
    <mergeCell ref="R482:R485"/>
    <mergeCell ref="P403:P406"/>
    <mergeCell ref="P243:P246"/>
    <mergeCell ref="P563:P566"/>
    <mergeCell ref="O567:O570"/>
    <mergeCell ref="O563:O566"/>
    <mergeCell ref="H498:H501"/>
    <mergeCell ref="H568:H571"/>
    <mergeCell ref="J553:J556"/>
    <mergeCell ref="I557:I560"/>
    <mergeCell ref="I553:I556"/>
    <mergeCell ref="L543:L546"/>
    <mergeCell ref="K547:K550"/>
    <mergeCell ref="O87:O90"/>
    <mergeCell ref="O83:O86"/>
    <mergeCell ref="H598:H601"/>
    <mergeCell ref="H588:H591"/>
    <mergeCell ref="H508:H511"/>
    <mergeCell ref="H518:H521"/>
    <mergeCell ref="H538:H541"/>
    <mergeCell ref="N603:N606"/>
    <mergeCell ref="H558:H561"/>
    <mergeCell ref="H578:H581"/>
    <mergeCell ref="O403:O406"/>
    <mergeCell ref="O247:O250"/>
    <mergeCell ref="O243:O246"/>
    <mergeCell ref="N123:N126"/>
    <mergeCell ref="N203:N206"/>
    <mergeCell ref="N283:N286"/>
    <mergeCell ref="N363:N366"/>
    <mergeCell ref="N443:N446"/>
    <mergeCell ref="N523:N526"/>
    <mergeCell ref="H548:H551"/>
    <mergeCell ref="H552:H555"/>
    <mergeCell ref="H478:H481"/>
    <mergeCell ref="H58:H61"/>
    <mergeCell ref="H68:H71"/>
    <mergeCell ref="H378:H381"/>
    <mergeCell ref="H388:H391"/>
    <mergeCell ref="H78:H81"/>
    <mergeCell ref="H88:H91"/>
    <mergeCell ref="H168:H171"/>
    <mergeCell ref="H428:H431"/>
    <mergeCell ref="H438:H441"/>
    <mergeCell ref="H48:H51"/>
    <mergeCell ref="H72:H75"/>
    <mergeCell ref="H458:H461"/>
    <mergeCell ref="H468:H471"/>
    <mergeCell ref="H448:H451"/>
    <mergeCell ref="H248:H251"/>
    <mergeCell ref="H288:H291"/>
    <mergeCell ref="H252:H255"/>
    <mergeCell ref="N43:N46"/>
    <mergeCell ref="H52:H55"/>
    <mergeCell ref="I77:I80"/>
    <mergeCell ref="I73:I76"/>
    <mergeCell ref="K67:K70"/>
    <mergeCell ref="K63:K66"/>
    <mergeCell ref="I57:I60"/>
    <mergeCell ref="I53:I56"/>
    <mergeCell ref="M47:M50"/>
    <mergeCell ref="M43:M46"/>
    <mergeCell ref="E642:E645"/>
    <mergeCell ref="F642:F645"/>
    <mergeCell ref="G642:G645"/>
    <mergeCell ref="H188:H191"/>
    <mergeCell ref="H198:H201"/>
    <mergeCell ref="H208:H211"/>
    <mergeCell ref="H212:H215"/>
    <mergeCell ref="H398:H401"/>
    <mergeCell ref="H408:H411"/>
    <mergeCell ref="H418:H421"/>
    <mergeCell ref="A642:A645"/>
    <mergeCell ref="B642:B645"/>
    <mergeCell ref="C642:C645"/>
    <mergeCell ref="D642:D645"/>
    <mergeCell ref="J633:J636"/>
    <mergeCell ref="I637:I640"/>
    <mergeCell ref="A638:A641"/>
    <mergeCell ref="B638:B641"/>
    <mergeCell ref="C638:C641"/>
    <mergeCell ref="D638:D641"/>
    <mergeCell ref="E638:E641"/>
    <mergeCell ref="F638:F641"/>
    <mergeCell ref="G638:G641"/>
    <mergeCell ref="H638:H641"/>
    <mergeCell ref="I633:I636"/>
    <mergeCell ref="A632:A635"/>
    <mergeCell ref="B632:B635"/>
    <mergeCell ref="C632:C635"/>
    <mergeCell ref="D632:D635"/>
    <mergeCell ref="E632:E635"/>
    <mergeCell ref="F632:F635"/>
    <mergeCell ref="G632:G635"/>
    <mergeCell ref="H632:H635"/>
    <mergeCell ref="L623:L626"/>
    <mergeCell ref="K627:K630"/>
    <mergeCell ref="A628:A631"/>
    <mergeCell ref="B628:B631"/>
    <mergeCell ref="C628:C631"/>
    <mergeCell ref="D628:D631"/>
    <mergeCell ref="E628:E631"/>
    <mergeCell ref="F628:F631"/>
    <mergeCell ref="G628:G631"/>
    <mergeCell ref="H628:H631"/>
    <mergeCell ref="E622:E625"/>
    <mergeCell ref="F622:F625"/>
    <mergeCell ref="G622:G625"/>
    <mergeCell ref="K623:K626"/>
    <mergeCell ref="A622:A625"/>
    <mergeCell ref="B622:B625"/>
    <mergeCell ref="C622:C625"/>
    <mergeCell ref="D622:D625"/>
    <mergeCell ref="J613:J616"/>
    <mergeCell ref="I617:I620"/>
    <mergeCell ref="A618:A621"/>
    <mergeCell ref="B618:B621"/>
    <mergeCell ref="C618:C621"/>
    <mergeCell ref="D618:D621"/>
    <mergeCell ref="E618:E621"/>
    <mergeCell ref="F618:F621"/>
    <mergeCell ref="G618:G621"/>
    <mergeCell ref="H618:H621"/>
    <mergeCell ref="E612:E615"/>
    <mergeCell ref="F612:F615"/>
    <mergeCell ref="G612:G615"/>
    <mergeCell ref="H612:H615"/>
    <mergeCell ref="I613:I616"/>
    <mergeCell ref="A612:A615"/>
    <mergeCell ref="B612:B615"/>
    <mergeCell ref="C612:C615"/>
    <mergeCell ref="D612:D615"/>
    <mergeCell ref="M607:M610"/>
    <mergeCell ref="A608:A611"/>
    <mergeCell ref="B608:B611"/>
    <mergeCell ref="C608:C611"/>
    <mergeCell ref="D608:D611"/>
    <mergeCell ref="E608:E611"/>
    <mergeCell ref="F608:F611"/>
    <mergeCell ref="G608:G611"/>
    <mergeCell ref="H608:H611"/>
    <mergeCell ref="E602:E605"/>
    <mergeCell ref="F602:F605"/>
    <mergeCell ref="G602:G605"/>
    <mergeCell ref="M603:M606"/>
    <mergeCell ref="A602:A605"/>
    <mergeCell ref="B602:B605"/>
    <mergeCell ref="C602:C605"/>
    <mergeCell ref="D602:D605"/>
    <mergeCell ref="J593:J596"/>
    <mergeCell ref="I597:I600"/>
    <mergeCell ref="A598:A601"/>
    <mergeCell ref="B598:B601"/>
    <mergeCell ref="C598:C601"/>
    <mergeCell ref="D598:D601"/>
    <mergeCell ref="E598:E601"/>
    <mergeCell ref="F598:F601"/>
    <mergeCell ref="G598:G601"/>
    <mergeCell ref="E592:E595"/>
    <mergeCell ref="F592:F595"/>
    <mergeCell ref="G592:G595"/>
    <mergeCell ref="I593:I596"/>
    <mergeCell ref="A592:A595"/>
    <mergeCell ref="B592:B595"/>
    <mergeCell ref="C592:C595"/>
    <mergeCell ref="D592:D595"/>
    <mergeCell ref="H592:H595"/>
    <mergeCell ref="L583:L586"/>
    <mergeCell ref="K587:K590"/>
    <mergeCell ref="A588:A591"/>
    <mergeCell ref="B588:B591"/>
    <mergeCell ref="C588:C591"/>
    <mergeCell ref="D588:D591"/>
    <mergeCell ref="E588:E591"/>
    <mergeCell ref="F588:F591"/>
    <mergeCell ref="G588:G591"/>
    <mergeCell ref="E582:E585"/>
    <mergeCell ref="F582:F585"/>
    <mergeCell ref="G582:G585"/>
    <mergeCell ref="K583:K586"/>
    <mergeCell ref="A582:A585"/>
    <mergeCell ref="B582:B585"/>
    <mergeCell ref="C582:C585"/>
    <mergeCell ref="D582:D585"/>
    <mergeCell ref="J573:J576"/>
    <mergeCell ref="I577:I580"/>
    <mergeCell ref="A578:A581"/>
    <mergeCell ref="B578:B581"/>
    <mergeCell ref="C578:C581"/>
    <mergeCell ref="D578:D581"/>
    <mergeCell ref="E578:E581"/>
    <mergeCell ref="F578:F581"/>
    <mergeCell ref="G578:G581"/>
    <mergeCell ref="H572:H575"/>
    <mergeCell ref="G572:G575"/>
    <mergeCell ref="I573:I576"/>
    <mergeCell ref="A572:A575"/>
    <mergeCell ref="B572:B575"/>
    <mergeCell ref="C572:C575"/>
    <mergeCell ref="D572:D575"/>
    <mergeCell ref="B568:B571"/>
    <mergeCell ref="C568:C571"/>
    <mergeCell ref="D568:D571"/>
    <mergeCell ref="E568:E571"/>
    <mergeCell ref="F568:F571"/>
    <mergeCell ref="E572:E575"/>
    <mergeCell ref="F572:F575"/>
    <mergeCell ref="F558:F561"/>
    <mergeCell ref="G568:G571"/>
    <mergeCell ref="E562:E565"/>
    <mergeCell ref="F562:F565"/>
    <mergeCell ref="G562:G565"/>
    <mergeCell ref="A562:A565"/>
    <mergeCell ref="B562:B565"/>
    <mergeCell ref="C562:C565"/>
    <mergeCell ref="D562:D565"/>
    <mergeCell ref="A568:A571"/>
    <mergeCell ref="A552:A555"/>
    <mergeCell ref="B552:B555"/>
    <mergeCell ref="C552:C555"/>
    <mergeCell ref="D552:D555"/>
    <mergeCell ref="A558:A561"/>
    <mergeCell ref="B558:B561"/>
    <mergeCell ref="C558:C561"/>
    <mergeCell ref="D558:D561"/>
    <mergeCell ref="B548:B551"/>
    <mergeCell ref="C548:C551"/>
    <mergeCell ref="D548:D551"/>
    <mergeCell ref="E548:E551"/>
    <mergeCell ref="F548:F551"/>
    <mergeCell ref="G558:G561"/>
    <mergeCell ref="E552:E555"/>
    <mergeCell ref="F552:F555"/>
    <mergeCell ref="G552:G555"/>
    <mergeCell ref="E558:E561"/>
    <mergeCell ref="G548:G551"/>
    <mergeCell ref="E542:E545"/>
    <mergeCell ref="F542:F545"/>
    <mergeCell ref="G542:G545"/>
    <mergeCell ref="K543:K546"/>
    <mergeCell ref="A542:A545"/>
    <mergeCell ref="B542:B545"/>
    <mergeCell ref="C542:C545"/>
    <mergeCell ref="D542:D545"/>
    <mergeCell ref="A548:A551"/>
    <mergeCell ref="J533:J536"/>
    <mergeCell ref="I537:I540"/>
    <mergeCell ref="A538:A541"/>
    <mergeCell ref="B538:B541"/>
    <mergeCell ref="C538:C541"/>
    <mergeCell ref="D538:D541"/>
    <mergeCell ref="E538:E541"/>
    <mergeCell ref="F538:F541"/>
    <mergeCell ref="G538:G541"/>
    <mergeCell ref="H532:H535"/>
    <mergeCell ref="E532:E535"/>
    <mergeCell ref="F532:F535"/>
    <mergeCell ref="G532:G535"/>
    <mergeCell ref="I533:I536"/>
    <mergeCell ref="A532:A535"/>
    <mergeCell ref="B532:B535"/>
    <mergeCell ref="C532:C535"/>
    <mergeCell ref="D532:D535"/>
    <mergeCell ref="M527:M530"/>
    <mergeCell ref="A528:A531"/>
    <mergeCell ref="B528:B531"/>
    <mergeCell ref="C528:C531"/>
    <mergeCell ref="D528:D531"/>
    <mergeCell ref="E528:E531"/>
    <mergeCell ref="F528:F531"/>
    <mergeCell ref="G528:G531"/>
    <mergeCell ref="H528:H531"/>
    <mergeCell ref="E522:E525"/>
    <mergeCell ref="F522:F525"/>
    <mergeCell ref="G522:G525"/>
    <mergeCell ref="M523:M526"/>
    <mergeCell ref="A522:A525"/>
    <mergeCell ref="B522:B525"/>
    <mergeCell ref="C522:C525"/>
    <mergeCell ref="D522:D525"/>
    <mergeCell ref="J513:J516"/>
    <mergeCell ref="I517:I520"/>
    <mergeCell ref="A518:A521"/>
    <mergeCell ref="B518:B521"/>
    <mergeCell ref="C518:C521"/>
    <mergeCell ref="D518:D521"/>
    <mergeCell ref="E518:E521"/>
    <mergeCell ref="F518:F521"/>
    <mergeCell ref="G518:G521"/>
    <mergeCell ref="E512:E515"/>
    <mergeCell ref="F512:F515"/>
    <mergeCell ref="G512:G515"/>
    <mergeCell ref="I513:I516"/>
    <mergeCell ref="A512:A515"/>
    <mergeCell ref="B512:B515"/>
    <mergeCell ref="C512:C515"/>
    <mergeCell ref="D512:D515"/>
    <mergeCell ref="H512:H515"/>
    <mergeCell ref="L503:L506"/>
    <mergeCell ref="K507:K510"/>
    <mergeCell ref="A508:A511"/>
    <mergeCell ref="B508:B511"/>
    <mergeCell ref="C508:C511"/>
    <mergeCell ref="D508:D511"/>
    <mergeCell ref="E508:E511"/>
    <mergeCell ref="F508:F511"/>
    <mergeCell ref="G508:G511"/>
    <mergeCell ref="E502:E505"/>
    <mergeCell ref="F502:F505"/>
    <mergeCell ref="G502:G505"/>
    <mergeCell ref="K503:K506"/>
    <mergeCell ref="A502:A505"/>
    <mergeCell ref="B502:B505"/>
    <mergeCell ref="C502:C505"/>
    <mergeCell ref="D502:D505"/>
    <mergeCell ref="J493:J496"/>
    <mergeCell ref="I497:I500"/>
    <mergeCell ref="A498:A501"/>
    <mergeCell ref="B498:B501"/>
    <mergeCell ref="C498:C501"/>
    <mergeCell ref="D498:D501"/>
    <mergeCell ref="E498:E501"/>
    <mergeCell ref="F498:F501"/>
    <mergeCell ref="G498:G501"/>
    <mergeCell ref="E492:E495"/>
    <mergeCell ref="I493:I496"/>
    <mergeCell ref="A492:A495"/>
    <mergeCell ref="B492:B495"/>
    <mergeCell ref="C492:C495"/>
    <mergeCell ref="D492:D495"/>
    <mergeCell ref="H492:H495"/>
    <mergeCell ref="C488:C491"/>
    <mergeCell ref="D488:D491"/>
    <mergeCell ref="E482:E485"/>
    <mergeCell ref="F482:F485"/>
    <mergeCell ref="F492:F495"/>
    <mergeCell ref="G492:G495"/>
    <mergeCell ref="G482:G485"/>
    <mergeCell ref="E488:E491"/>
    <mergeCell ref="F488:F491"/>
    <mergeCell ref="G488:G491"/>
    <mergeCell ref="A482:A485"/>
    <mergeCell ref="B482:B485"/>
    <mergeCell ref="C482:C485"/>
    <mergeCell ref="D482:D485"/>
    <mergeCell ref="A488:A491"/>
    <mergeCell ref="B488:B491"/>
    <mergeCell ref="J473:J476"/>
    <mergeCell ref="I477:I480"/>
    <mergeCell ref="A478:A481"/>
    <mergeCell ref="B478:B481"/>
    <mergeCell ref="C478:C481"/>
    <mergeCell ref="D478:D481"/>
    <mergeCell ref="E478:E481"/>
    <mergeCell ref="F478:F481"/>
    <mergeCell ref="G478:G481"/>
    <mergeCell ref="E472:E475"/>
    <mergeCell ref="F472:F475"/>
    <mergeCell ref="G472:G475"/>
    <mergeCell ref="I473:I476"/>
    <mergeCell ref="A472:A475"/>
    <mergeCell ref="B472:B475"/>
    <mergeCell ref="C472:C475"/>
    <mergeCell ref="D472:D475"/>
    <mergeCell ref="H472:H475"/>
    <mergeCell ref="L463:L466"/>
    <mergeCell ref="K467:K470"/>
    <mergeCell ref="A468:A471"/>
    <mergeCell ref="B468:B471"/>
    <mergeCell ref="C468:C471"/>
    <mergeCell ref="D468:D471"/>
    <mergeCell ref="E468:E471"/>
    <mergeCell ref="F468:F471"/>
    <mergeCell ref="G468:G471"/>
    <mergeCell ref="E462:E465"/>
    <mergeCell ref="F462:F465"/>
    <mergeCell ref="G462:G465"/>
    <mergeCell ref="K463:K466"/>
    <mergeCell ref="A462:A465"/>
    <mergeCell ref="B462:B465"/>
    <mergeCell ref="C462:C465"/>
    <mergeCell ref="D462:D465"/>
    <mergeCell ref="J453:J456"/>
    <mergeCell ref="I457:I460"/>
    <mergeCell ref="A458:A461"/>
    <mergeCell ref="B458:B461"/>
    <mergeCell ref="C458:C461"/>
    <mergeCell ref="D458:D461"/>
    <mergeCell ref="E458:E461"/>
    <mergeCell ref="F458:F461"/>
    <mergeCell ref="G458:G461"/>
    <mergeCell ref="E452:E455"/>
    <mergeCell ref="F452:F455"/>
    <mergeCell ref="G452:G455"/>
    <mergeCell ref="I453:I456"/>
    <mergeCell ref="A452:A455"/>
    <mergeCell ref="B452:B455"/>
    <mergeCell ref="C452:C455"/>
    <mergeCell ref="D452:D455"/>
    <mergeCell ref="M447:M450"/>
    <mergeCell ref="A448:A451"/>
    <mergeCell ref="B448:B451"/>
    <mergeCell ref="C448:C451"/>
    <mergeCell ref="D448:D451"/>
    <mergeCell ref="E448:E451"/>
    <mergeCell ref="F448:F451"/>
    <mergeCell ref="G448:G451"/>
    <mergeCell ref="E442:E445"/>
    <mergeCell ref="F442:F445"/>
    <mergeCell ref="G442:G445"/>
    <mergeCell ref="M443:M446"/>
    <mergeCell ref="A442:A445"/>
    <mergeCell ref="B442:B445"/>
    <mergeCell ref="C442:C445"/>
    <mergeCell ref="D442:D445"/>
    <mergeCell ref="J433:J436"/>
    <mergeCell ref="I437:I440"/>
    <mergeCell ref="A438:A441"/>
    <mergeCell ref="B438:B441"/>
    <mergeCell ref="C438:C441"/>
    <mergeCell ref="D438:D441"/>
    <mergeCell ref="E438:E441"/>
    <mergeCell ref="F438:F441"/>
    <mergeCell ref="G438:G441"/>
    <mergeCell ref="E432:E435"/>
    <mergeCell ref="F432:F435"/>
    <mergeCell ref="G432:G435"/>
    <mergeCell ref="I433:I436"/>
    <mergeCell ref="A432:A435"/>
    <mergeCell ref="B432:B435"/>
    <mergeCell ref="C432:C435"/>
    <mergeCell ref="D432:D435"/>
    <mergeCell ref="H432:H435"/>
    <mergeCell ref="L423:L426"/>
    <mergeCell ref="K427:K430"/>
    <mergeCell ref="A428:A431"/>
    <mergeCell ref="B428:B431"/>
    <mergeCell ref="C428:C431"/>
    <mergeCell ref="D428:D431"/>
    <mergeCell ref="E428:E431"/>
    <mergeCell ref="F428:F431"/>
    <mergeCell ref="G428:G431"/>
    <mergeCell ref="E422:E425"/>
    <mergeCell ref="F422:F425"/>
    <mergeCell ref="G422:G425"/>
    <mergeCell ref="K423:K426"/>
    <mergeCell ref="A422:A425"/>
    <mergeCell ref="B422:B425"/>
    <mergeCell ref="C422:C425"/>
    <mergeCell ref="D422:D425"/>
    <mergeCell ref="J413:J416"/>
    <mergeCell ref="I417:I420"/>
    <mergeCell ref="A418:A421"/>
    <mergeCell ref="B418:B421"/>
    <mergeCell ref="C418:C421"/>
    <mergeCell ref="D418:D421"/>
    <mergeCell ref="E418:E421"/>
    <mergeCell ref="F418:F421"/>
    <mergeCell ref="G418:G421"/>
    <mergeCell ref="H412:H415"/>
    <mergeCell ref="G412:G415"/>
    <mergeCell ref="I413:I416"/>
    <mergeCell ref="A412:A415"/>
    <mergeCell ref="B412:B415"/>
    <mergeCell ref="C412:C415"/>
    <mergeCell ref="D412:D415"/>
    <mergeCell ref="C408:C411"/>
    <mergeCell ref="D408:D411"/>
    <mergeCell ref="E408:E411"/>
    <mergeCell ref="F408:F411"/>
    <mergeCell ref="E412:E415"/>
    <mergeCell ref="F412:F415"/>
    <mergeCell ref="G408:G411"/>
    <mergeCell ref="E402:E405"/>
    <mergeCell ref="F402:F405"/>
    <mergeCell ref="G402:G405"/>
    <mergeCell ref="A402:A405"/>
    <mergeCell ref="B402:B405"/>
    <mergeCell ref="C402:C405"/>
    <mergeCell ref="D402:D405"/>
    <mergeCell ref="A408:A411"/>
    <mergeCell ref="B408:B411"/>
    <mergeCell ref="J393:J396"/>
    <mergeCell ref="I397:I400"/>
    <mergeCell ref="A398:A401"/>
    <mergeCell ref="B398:B401"/>
    <mergeCell ref="C398:C401"/>
    <mergeCell ref="D398:D401"/>
    <mergeCell ref="E398:E401"/>
    <mergeCell ref="F398:F401"/>
    <mergeCell ref="G398:G401"/>
    <mergeCell ref="E392:E395"/>
    <mergeCell ref="F392:F395"/>
    <mergeCell ref="G392:G395"/>
    <mergeCell ref="I393:I396"/>
    <mergeCell ref="A392:A395"/>
    <mergeCell ref="B392:B395"/>
    <mergeCell ref="C392:C395"/>
    <mergeCell ref="D392:D395"/>
    <mergeCell ref="H392:H395"/>
    <mergeCell ref="L383:L386"/>
    <mergeCell ref="K387:K390"/>
    <mergeCell ref="A388:A391"/>
    <mergeCell ref="B388:B391"/>
    <mergeCell ref="C388:C391"/>
    <mergeCell ref="D388:D391"/>
    <mergeCell ref="E388:E391"/>
    <mergeCell ref="F388:F391"/>
    <mergeCell ref="G388:G391"/>
    <mergeCell ref="E382:E385"/>
    <mergeCell ref="F382:F385"/>
    <mergeCell ref="G382:G385"/>
    <mergeCell ref="K383:K386"/>
    <mergeCell ref="A382:A385"/>
    <mergeCell ref="B382:B385"/>
    <mergeCell ref="C382:C385"/>
    <mergeCell ref="D382:D385"/>
    <mergeCell ref="J373:J376"/>
    <mergeCell ref="I377:I380"/>
    <mergeCell ref="A378:A381"/>
    <mergeCell ref="B378:B381"/>
    <mergeCell ref="C378:C381"/>
    <mergeCell ref="D378:D381"/>
    <mergeCell ref="E378:E381"/>
    <mergeCell ref="F378:F381"/>
    <mergeCell ref="G378:G381"/>
    <mergeCell ref="H372:H375"/>
    <mergeCell ref="E372:E375"/>
    <mergeCell ref="F372:F375"/>
    <mergeCell ref="G372:G375"/>
    <mergeCell ref="I373:I376"/>
    <mergeCell ref="A372:A375"/>
    <mergeCell ref="B372:B375"/>
    <mergeCell ref="C372:C375"/>
    <mergeCell ref="D372:D375"/>
    <mergeCell ref="M367:M370"/>
    <mergeCell ref="A368:A371"/>
    <mergeCell ref="B368:B371"/>
    <mergeCell ref="C368:C371"/>
    <mergeCell ref="D368:D371"/>
    <mergeCell ref="E368:E371"/>
    <mergeCell ref="F368:F371"/>
    <mergeCell ref="G368:G371"/>
    <mergeCell ref="H368:H371"/>
    <mergeCell ref="E362:E365"/>
    <mergeCell ref="F362:F365"/>
    <mergeCell ref="G362:G365"/>
    <mergeCell ref="M363:M366"/>
    <mergeCell ref="A362:A365"/>
    <mergeCell ref="B362:B365"/>
    <mergeCell ref="C362:C365"/>
    <mergeCell ref="D362:D365"/>
    <mergeCell ref="J353:J356"/>
    <mergeCell ref="I357:I360"/>
    <mergeCell ref="A358:A361"/>
    <mergeCell ref="B358:B361"/>
    <mergeCell ref="C358:C361"/>
    <mergeCell ref="D358:D361"/>
    <mergeCell ref="E358:E361"/>
    <mergeCell ref="F358:F361"/>
    <mergeCell ref="G358:G361"/>
    <mergeCell ref="H358:H361"/>
    <mergeCell ref="E352:E355"/>
    <mergeCell ref="F352:F355"/>
    <mergeCell ref="G352:G355"/>
    <mergeCell ref="I353:I356"/>
    <mergeCell ref="H352:H355"/>
    <mergeCell ref="A352:A355"/>
    <mergeCell ref="B352:B355"/>
    <mergeCell ref="C352:C355"/>
    <mergeCell ref="D352:D355"/>
    <mergeCell ref="L343:L346"/>
    <mergeCell ref="K347:K350"/>
    <mergeCell ref="A348:A351"/>
    <mergeCell ref="B348:B351"/>
    <mergeCell ref="C348:C351"/>
    <mergeCell ref="D348:D351"/>
    <mergeCell ref="E348:E351"/>
    <mergeCell ref="F348:F351"/>
    <mergeCell ref="G348:G351"/>
    <mergeCell ref="H348:H351"/>
    <mergeCell ref="E342:E345"/>
    <mergeCell ref="F342:F345"/>
    <mergeCell ref="G342:G345"/>
    <mergeCell ref="K343:K346"/>
    <mergeCell ref="A342:A345"/>
    <mergeCell ref="B342:B345"/>
    <mergeCell ref="C342:C345"/>
    <mergeCell ref="D342:D345"/>
    <mergeCell ref="J333:J336"/>
    <mergeCell ref="I337:I340"/>
    <mergeCell ref="A338:A341"/>
    <mergeCell ref="B338:B341"/>
    <mergeCell ref="C338:C341"/>
    <mergeCell ref="D338:D341"/>
    <mergeCell ref="E338:E341"/>
    <mergeCell ref="F338:F341"/>
    <mergeCell ref="G338:G341"/>
    <mergeCell ref="H338:H341"/>
    <mergeCell ref="F332:F335"/>
    <mergeCell ref="G332:G335"/>
    <mergeCell ref="H332:H335"/>
    <mergeCell ref="I333:I336"/>
    <mergeCell ref="A332:A335"/>
    <mergeCell ref="B332:B335"/>
    <mergeCell ref="C332:C335"/>
    <mergeCell ref="D332:D335"/>
    <mergeCell ref="E332:E335"/>
    <mergeCell ref="A328:A331"/>
    <mergeCell ref="F328:F331"/>
    <mergeCell ref="G328:G331"/>
    <mergeCell ref="H328:H331"/>
    <mergeCell ref="L183:L186"/>
    <mergeCell ref="L223:L226"/>
    <mergeCell ref="L263:L266"/>
    <mergeCell ref="L303:L306"/>
    <mergeCell ref="J293:J296"/>
    <mergeCell ref="J313:J316"/>
    <mergeCell ref="L23:L26"/>
    <mergeCell ref="L63:L66"/>
    <mergeCell ref="L103:L106"/>
    <mergeCell ref="L143:L146"/>
    <mergeCell ref="J253:J256"/>
    <mergeCell ref="J273:J276"/>
    <mergeCell ref="J173:J176"/>
    <mergeCell ref="J193:J196"/>
    <mergeCell ref="J213:J216"/>
    <mergeCell ref="J233:J236"/>
    <mergeCell ref="J93:J96"/>
    <mergeCell ref="J113:J116"/>
    <mergeCell ref="J133:J136"/>
    <mergeCell ref="J153:J156"/>
    <mergeCell ref="J13:J16"/>
    <mergeCell ref="J33:J36"/>
    <mergeCell ref="J53:J56"/>
    <mergeCell ref="J73:J76"/>
    <mergeCell ref="E322:E325"/>
    <mergeCell ref="F322:F325"/>
    <mergeCell ref="G322:G325"/>
    <mergeCell ref="B328:B331"/>
    <mergeCell ref="C328:C331"/>
    <mergeCell ref="D328:D331"/>
    <mergeCell ref="E328:E331"/>
    <mergeCell ref="A322:A325"/>
    <mergeCell ref="B322:B325"/>
    <mergeCell ref="C322:C325"/>
    <mergeCell ref="D322:D325"/>
    <mergeCell ref="I317:I320"/>
    <mergeCell ref="A318:A321"/>
    <mergeCell ref="B318:B321"/>
    <mergeCell ref="C318:C321"/>
    <mergeCell ref="D318:D321"/>
    <mergeCell ref="E318:E321"/>
    <mergeCell ref="F318:F321"/>
    <mergeCell ref="G318:G321"/>
    <mergeCell ref="H318:H321"/>
    <mergeCell ref="E312:E315"/>
    <mergeCell ref="F312:F315"/>
    <mergeCell ref="G312:G315"/>
    <mergeCell ref="I313:I316"/>
    <mergeCell ref="H312:H315"/>
    <mergeCell ref="A312:A315"/>
    <mergeCell ref="B312:B315"/>
    <mergeCell ref="C312:C315"/>
    <mergeCell ref="D312:D315"/>
    <mergeCell ref="K307:K310"/>
    <mergeCell ref="A308:A311"/>
    <mergeCell ref="B308:B311"/>
    <mergeCell ref="C308:C311"/>
    <mergeCell ref="D308:D311"/>
    <mergeCell ref="E308:E311"/>
    <mergeCell ref="F308:F311"/>
    <mergeCell ref="G308:G311"/>
    <mergeCell ref="H308:H311"/>
    <mergeCell ref="E302:E305"/>
    <mergeCell ref="F302:F305"/>
    <mergeCell ref="G302:G305"/>
    <mergeCell ref="K303:K306"/>
    <mergeCell ref="A302:A305"/>
    <mergeCell ref="B302:B305"/>
    <mergeCell ref="C302:C305"/>
    <mergeCell ref="D302:D305"/>
    <mergeCell ref="I297:I300"/>
    <mergeCell ref="A298:A301"/>
    <mergeCell ref="B298:B301"/>
    <mergeCell ref="C298:C301"/>
    <mergeCell ref="D298:D301"/>
    <mergeCell ref="E298:E301"/>
    <mergeCell ref="F298:F301"/>
    <mergeCell ref="G298:G301"/>
    <mergeCell ref="H298:H301"/>
    <mergeCell ref="E292:E295"/>
    <mergeCell ref="F292:F295"/>
    <mergeCell ref="G292:G295"/>
    <mergeCell ref="I293:I296"/>
    <mergeCell ref="A292:A295"/>
    <mergeCell ref="B292:B295"/>
    <mergeCell ref="C292:C295"/>
    <mergeCell ref="D292:D295"/>
    <mergeCell ref="H292:H295"/>
    <mergeCell ref="M287:M290"/>
    <mergeCell ref="A288:A291"/>
    <mergeCell ref="B288:B291"/>
    <mergeCell ref="C288:C291"/>
    <mergeCell ref="D288:D291"/>
    <mergeCell ref="E288:E291"/>
    <mergeCell ref="F288:F291"/>
    <mergeCell ref="G288:G291"/>
    <mergeCell ref="E282:E285"/>
    <mergeCell ref="F282:F285"/>
    <mergeCell ref="G282:G285"/>
    <mergeCell ref="M283:M286"/>
    <mergeCell ref="A282:A285"/>
    <mergeCell ref="B282:B285"/>
    <mergeCell ref="C282:C285"/>
    <mergeCell ref="D282:D285"/>
    <mergeCell ref="I277:I280"/>
    <mergeCell ref="A278:A281"/>
    <mergeCell ref="B278:B281"/>
    <mergeCell ref="C278:C281"/>
    <mergeCell ref="D278:D281"/>
    <mergeCell ref="E278:E281"/>
    <mergeCell ref="F278:F281"/>
    <mergeCell ref="G278:G281"/>
    <mergeCell ref="H278:H281"/>
    <mergeCell ref="E272:E275"/>
    <mergeCell ref="F272:F275"/>
    <mergeCell ref="G272:G275"/>
    <mergeCell ref="I273:I276"/>
    <mergeCell ref="H272:H275"/>
    <mergeCell ref="A272:A275"/>
    <mergeCell ref="B272:B275"/>
    <mergeCell ref="C272:C275"/>
    <mergeCell ref="D272:D275"/>
    <mergeCell ref="K267:K270"/>
    <mergeCell ref="A268:A271"/>
    <mergeCell ref="B268:B271"/>
    <mergeCell ref="C268:C271"/>
    <mergeCell ref="D268:D271"/>
    <mergeCell ref="E268:E271"/>
    <mergeCell ref="F268:F271"/>
    <mergeCell ref="G268:G271"/>
    <mergeCell ref="H268:H271"/>
    <mergeCell ref="E262:E265"/>
    <mergeCell ref="F262:F265"/>
    <mergeCell ref="G262:G265"/>
    <mergeCell ref="K263:K266"/>
    <mergeCell ref="A262:A265"/>
    <mergeCell ref="B262:B265"/>
    <mergeCell ref="C262:C265"/>
    <mergeCell ref="D262:D265"/>
    <mergeCell ref="I257:I260"/>
    <mergeCell ref="A258:A261"/>
    <mergeCell ref="B258:B261"/>
    <mergeCell ref="C258:C261"/>
    <mergeCell ref="D258:D261"/>
    <mergeCell ref="E258:E261"/>
    <mergeCell ref="F258:F261"/>
    <mergeCell ref="G258:G261"/>
    <mergeCell ref="H258:H261"/>
    <mergeCell ref="G252:G255"/>
    <mergeCell ref="I253:I256"/>
    <mergeCell ref="A252:A255"/>
    <mergeCell ref="B252:B255"/>
    <mergeCell ref="C252:C255"/>
    <mergeCell ref="D252:D255"/>
    <mergeCell ref="C248:C251"/>
    <mergeCell ref="D248:D251"/>
    <mergeCell ref="E248:E251"/>
    <mergeCell ref="F248:F251"/>
    <mergeCell ref="E252:E255"/>
    <mergeCell ref="F252:F255"/>
    <mergeCell ref="G248:G251"/>
    <mergeCell ref="E242:E245"/>
    <mergeCell ref="F242:F245"/>
    <mergeCell ref="G242:G245"/>
    <mergeCell ref="A242:A245"/>
    <mergeCell ref="B242:B245"/>
    <mergeCell ref="C242:C245"/>
    <mergeCell ref="D242:D245"/>
    <mergeCell ref="A248:A251"/>
    <mergeCell ref="B248:B251"/>
    <mergeCell ref="I237:I240"/>
    <mergeCell ref="A238:A241"/>
    <mergeCell ref="B238:B241"/>
    <mergeCell ref="C238:C241"/>
    <mergeCell ref="D238:D241"/>
    <mergeCell ref="E238:E241"/>
    <mergeCell ref="F238:F241"/>
    <mergeCell ref="G238:G241"/>
    <mergeCell ref="H238:H241"/>
    <mergeCell ref="E232:E235"/>
    <mergeCell ref="F232:F235"/>
    <mergeCell ref="G232:G235"/>
    <mergeCell ref="I233:I236"/>
    <mergeCell ref="H232:H235"/>
    <mergeCell ref="A232:A235"/>
    <mergeCell ref="B232:B235"/>
    <mergeCell ref="C232:C235"/>
    <mergeCell ref="D232:D235"/>
    <mergeCell ref="K227:K230"/>
    <mergeCell ref="A228:A231"/>
    <mergeCell ref="B228:B231"/>
    <mergeCell ref="C228:C231"/>
    <mergeCell ref="D228:D231"/>
    <mergeCell ref="E228:E231"/>
    <mergeCell ref="F228:F231"/>
    <mergeCell ref="G228:G231"/>
    <mergeCell ref="H228:H231"/>
    <mergeCell ref="E222:E225"/>
    <mergeCell ref="F222:F225"/>
    <mergeCell ref="G222:G225"/>
    <mergeCell ref="K223:K226"/>
    <mergeCell ref="A222:A225"/>
    <mergeCell ref="B222:B225"/>
    <mergeCell ref="C222:C225"/>
    <mergeCell ref="D222:D225"/>
    <mergeCell ref="I217:I220"/>
    <mergeCell ref="A218:A221"/>
    <mergeCell ref="B218:B221"/>
    <mergeCell ref="C218:C221"/>
    <mergeCell ref="D218:D221"/>
    <mergeCell ref="E218:E221"/>
    <mergeCell ref="F218:F221"/>
    <mergeCell ref="G218:G221"/>
    <mergeCell ref="H218:H221"/>
    <mergeCell ref="E212:E215"/>
    <mergeCell ref="F212:F215"/>
    <mergeCell ref="G212:G215"/>
    <mergeCell ref="I213:I216"/>
    <mergeCell ref="A212:A215"/>
    <mergeCell ref="B212:B215"/>
    <mergeCell ref="C212:C215"/>
    <mergeCell ref="D212:D215"/>
    <mergeCell ref="M207:M210"/>
    <mergeCell ref="A208:A211"/>
    <mergeCell ref="B208:B211"/>
    <mergeCell ref="C208:C211"/>
    <mergeCell ref="D208:D211"/>
    <mergeCell ref="E208:E211"/>
    <mergeCell ref="F208:F211"/>
    <mergeCell ref="G208:G211"/>
    <mergeCell ref="E202:E205"/>
    <mergeCell ref="F202:F205"/>
    <mergeCell ref="G202:G205"/>
    <mergeCell ref="M203:M206"/>
    <mergeCell ref="A202:A205"/>
    <mergeCell ref="B202:B205"/>
    <mergeCell ref="C202:C205"/>
    <mergeCell ref="D202:D205"/>
    <mergeCell ref="I197:I200"/>
    <mergeCell ref="A198:A201"/>
    <mergeCell ref="B198:B201"/>
    <mergeCell ref="C198:C201"/>
    <mergeCell ref="D198:D201"/>
    <mergeCell ref="E198:E201"/>
    <mergeCell ref="F198:F201"/>
    <mergeCell ref="G198:G201"/>
    <mergeCell ref="E192:E195"/>
    <mergeCell ref="F192:F195"/>
    <mergeCell ref="G192:G195"/>
    <mergeCell ref="I193:I196"/>
    <mergeCell ref="H192:H195"/>
    <mergeCell ref="A192:A195"/>
    <mergeCell ref="B192:B195"/>
    <mergeCell ref="C192:C195"/>
    <mergeCell ref="D192:D195"/>
    <mergeCell ref="K187:K190"/>
    <mergeCell ref="A188:A191"/>
    <mergeCell ref="B188:B191"/>
    <mergeCell ref="C188:C191"/>
    <mergeCell ref="D188:D191"/>
    <mergeCell ref="E188:E191"/>
    <mergeCell ref="F188:F191"/>
    <mergeCell ref="G188:G191"/>
    <mergeCell ref="E182:E185"/>
    <mergeCell ref="F182:F185"/>
    <mergeCell ref="G182:G185"/>
    <mergeCell ref="K183:K186"/>
    <mergeCell ref="A182:A185"/>
    <mergeCell ref="B182:B185"/>
    <mergeCell ref="C182:C185"/>
    <mergeCell ref="D182:D185"/>
    <mergeCell ref="I177:I180"/>
    <mergeCell ref="A178:A181"/>
    <mergeCell ref="B178:B181"/>
    <mergeCell ref="C178:C181"/>
    <mergeCell ref="D178:D181"/>
    <mergeCell ref="E178:E181"/>
    <mergeCell ref="F178:F181"/>
    <mergeCell ref="G178:G181"/>
    <mergeCell ref="H178:H181"/>
    <mergeCell ref="G172:G175"/>
    <mergeCell ref="I173:I176"/>
    <mergeCell ref="H172:H175"/>
    <mergeCell ref="A172:A175"/>
    <mergeCell ref="B172:B175"/>
    <mergeCell ref="C172:C175"/>
    <mergeCell ref="D172:D175"/>
    <mergeCell ref="C168:C171"/>
    <mergeCell ref="D168:D171"/>
    <mergeCell ref="E162:E165"/>
    <mergeCell ref="F162:F165"/>
    <mergeCell ref="E172:E175"/>
    <mergeCell ref="F172:F175"/>
    <mergeCell ref="G162:G165"/>
    <mergeCell ref="E168:E171"/>
    <mergeCell ref="F168:F171"/>
    <mergeCell ref="G168:G171"/>
    <mergeCell ref="A162:A165"/>
    <mergeCell ref="B162:B165"/>
    <mergeCell ref="C162:C165"/>
    <mergeCell ref="D162:D165"/>
    <mergeCell ref="A168:A171"/>
    <mergeCell ref="B168:B171"/>
    <mergeCell ref="I157:I160"/>
    <mergeCell ref="A158:A161"/>
    <mergeCell ref="B158:B161"/>
    <mergeCell ref="C158:C161"/>
    <mergeCell ref="D158:D161"/>
    <mergeCell ref="E158:E161"/>
    <mergeCell ref="F158:F161"/>
    <mergeCell ref="G158:G161"/>
    <mergeCell ref="H158:H161"/>
    <mergeCell ref="E152:E155"/>
    <mergeCell ref="F152:F155"/>
    <mergeCell ref="G152:G155"/>
    <mergeCell ref="I153:I156"/>
    <mergeCell ref="H152:H155"/>
    <mergeCell ref="A152:A155"/>
    <mergeCell ref="B152:B155"/>
    <mergeCell ref="C152:C155"/>
    <mergeCell ref="D152:D155"/>
    <mergeCell ref="K147:K150"/>
    <mergeCell ref="A148:A151"/>
    <mergeCell ref="B148:B151"/>
    <mergeCell ref="C148:C151"/>
    <mergeCell ref="D148:D151"/>
    <mergeCell ref="E148:E151"/>
    <mergeCell ref="F148:F151"/>
    <mergeCell ref="G148:G151"/>
    <mergeCell ref="H148:H151"/>
    <mergeCell ref="E142:E145"/>
    <mergeCell ref="F142:F145"/>
    <mergeCell ref="G142:G145"/>
    <mergeCell ref="K143:K146"/>
    <mergeCell ref="A142:A145"/>
    <mergeCell ref="B142:B145"/>
    <mergeCell ref="C142:C145"/>
    <mergeCell ref="D142:D145"/>
    <mergeCell ref="I137:I140"/>
    <mergeCell ref="A138:A141"/>
    <mergeCell ref="B138:B141"/>
    <mergeCell ref="C138:C141"/>
    <mergeCell ref="D138:D141"/>
    <mergeCell ref="E138:E141"/>
    <mergeCell ref="F138:F141"/>
    <mergeCell ref="G138:G141"/>
    <mergeCell ref="H138:H141"/>
    <mergeCell ref="E132:E135"/>
    <mergeCell ref="F132:F135"/>
    <mergeCell ref="G132:G135"/>
    <mergeCell ref="I133:I136"/>
    <mergeCell ref="H132:H135"/>
    <mergeCell ref="A132:A135"/>
    <mergeCell ref="B132:B135"/>
    <mergeCell ref="C132:C135"/>
    <mergeCell ref="D132:D135"/>
    <mergeCell ref="M127:M130"/>
    <mergeCell ref="A128:A131"/>
    <mergeCell ref="B128:B131"/>
    <mergeCell ref="C128:C131"/>
    <mergeCell ref="D128:D131"/>
    <mergeCell ref="E128:E131"/>
    <mergeCell ref="F128:F131"/>
    <mergeCell ref="G128:G131"/>
    <mergeCell ref="H128:H131"/>
    <mergeCell ref="E122:E125"/>
    <mergeCell ref="F122:F125"/>
    <mergeCell ref="G122:G125"/>
    <mergeCell ref="M123:M126"/>
    <mergeCell ref="A122:A125"/>
    <mergeCell ref="B122:B125"/>
    <mergeCell ref="C122:C125"/>
    <mergeCell ref="D122:D125"/>
    <mergeCell ref="I117:I120"/>
    <mergeCell ref="A118:A121"/>
    <mergeCell ref="B118:B121"/>
    <mergeCell ref="C118:C121"/>
    <mergeCell ref="D118:D121"/>
    <mergeCell ref="E118:E121"/>
    <mergeCell ref="F118:F121"/>
    <mergeCell ref="G118:G121"/>
    <mergeCell ref="H118:H121"/>
    <mergeCell ref="E112:E115"/>
    <mergeCell ref="F112:F115"/>
    <mergeCell ref="G112:G115"/>
    <mergeCell ref="I113:I116"/>
    <mergeCell ref="H112:H115"/>
    <mergeCell ref="A112:A115"/>
    <mergeCell ref="B112:B115"/>
    <mergeCell ref="C112:C115"/>
    <mergeCell ref="D112:D115"/>
    <mergeCell ref="K107:K110"/>
    <mergeCell ref="A108:A111"/>
    <mergeCell ref="B108:B111"/>
    <mergeCell ref="C108:C111"/>
    <mergeCell ref="D108:D111"/>
    <mergeCell ref="E108:E111"/>
    <mergeCell ref="F108:F111"/>
    <mergeCell ref="G108:G111"/>
    <mergeCell ref="H108:H111"/>
    <mergeCell ref="E102:E105"/>
    <mergeCell ref="F102:F105"/>
    <mergeCell ref="G102:G105"/>
    <mergeCell ref="K103:K106"/>
    <mergeCell ref="A102:A105"/>
    <mergeCell ref="B102:B105"/>
    <mergeCell ref="C102:C105"/>
    <mergeCell ref="D102:D105"/>
    <mergeCell ref="I97:I100"/>
    <mergeCell ref="A98:A101"/>
    <mergeCell ref="B98:B101"/>
    <mergeCell ref="C98:C101"/>
    <mergeCell ref="D98:D101"/>
    <mergeCell ref="E98:E101"/>
    <mergeCell ref="F98:F101"/>
    <mergeCell ref="G98:G101"/>
    <mergeCell ref="H98:H101"/>
    <mergeCell ref="G92:G95"/>
    <mergeCell ref="I93:I96"/>
    <mergeCell ref="H92:H95"/>
    <mergeCell ref="A92:A95"/>
    <mergeCell ref="B92:B95"/>
    <mergeCell ref="C92:C95"/>
    <mergeCell ref="D92:D95"/>
    <mergeCell ref="C88:C91"/>
    <mergeCell ref="D88:D91"/>
    <mergeCell ref="E88:E91"/>
    <mergeCell ref="F88:F91"/>
    <mergeCell ref="E92:E95"/>
    <mergeCell ref="F92:F95"/>
    <mergeCell ref="G88:G91"/>
    <mergeCell ref="E82:E85"/>
    <mergeCell ref="F82:F85"/>
    <mergeCell ref="G82:G85"/>
    <mergeCell ref="A82:A85"/>
    <mergeCell ref="B82:B85"/>
    <mergeCell ref="C82:C85"/>
    <mergeCell ref="D82:D85"/>
    <mergeCell ref="A88:A91"/>
    <mergeCell ref="B88:B91"/>
    <mergeCell ref="A72:A75"/>
    <mergeCell ref="B72:B75"/>
    <mergeCell ref="C72:C75"/>
    <mergeCell ref="D72:D75"/>
    <mergeCell ref="A78:A81"/>
    <mergeCell ref="B78:B81"/>
    <mergeCell ref="C78:C81"/>
    <mergeCell ref="D78:D81"/>
    <mergeCell ref="C68:C71"/>
    <mergeCell ref="D68:D71"/>
    <mergeCell ref="E68:E71"/>
    <mergeCell ref="F68:F71"/>
    <mergeCell ref="G78:G81"/>
    <mergeCell ref="E72:E75"/>
    <mergeCell ref="F72:F75"/>
    <mergeCell ref="G72:G75"/>
    <mergeCell ref="E78:E81"/>
    <mergeCell ref="F78:F81"/>
    <mergeCell ref="G68:G71"/>
    <mergeCell ref="E62:E65"/>
    <mergeCell ref="F62:F65"/>
    <mergeCell ref="G62:G65"/>
    <mergeCell ref="A62:A65"/>
    <mergeCell ref="B62:B65"/>
    <mergeCell ref="C62:C65"/>
    <mergeCell ref="D62:D65"/>
    <mergeCell ref="A68:A71"/>
    <mergeCell ref="B68:B71"/>
    <mergeCell ref="A52:A55"/>
    <mergeCell ref="B52:B55"/>
    <mergeCell ref="C52:C55"/>
    <mergeCell ref="D52:D55"/>
    <mergeCell ref="A58:A61"/>
    <mergeCell ref="B58:B61"/>
    <mergeCell ref="C58:C61"/>
    <mergeCell ref="D58:D61"/>
    <mergeCell ref="C48:C51"/>
    <mergeCell ref="D48:D51"/>
    <mergeCell ref="E48:E51"/>
    <mergeCell ref="F48:F51"/>
    <mergeCell ref="G58:G61"/>
    <mergeCell ref="E52:E55"/>
    <mergeCell ref="F52:F55"/>
    <mergeCell ref="G52:G55"/>
    <mergeCell ref="E58:E61"/>
    <mergeCell ref="F58:F61"/>
    <mergeCell ref="G48:G51"/>
    <mergeCell ref="E42:E45"/>
    <mergeCell ref="F42:F45"/>
    <mergeCell ref="G42:G45"/>
    <mergeCell ref="A42:A45"/>
    <mergeCell ref="B42:B45"/>
    <mergeCell ref="C42:C45"/>
    <mergeCell ref="D42:D45"/>
    <mergeCell ref="A48:A51"/>
    <mergeCell ref="B48:B51"/>
    <mergeCell ref="I37:I40"/>
    <mergeCell ref="A38:A41"/>
    <mergeCell ref="B38:B41"/>
    <mergeCell ref="C38:C41"/>
    <mergeCell ref="D38:D41"/>
    <mergeCell ref="E38:E41"/>
    <mergeCell ref="F38:F41"/>
    <mergeCell ref="G38:G41"/>
    <mergeCell ref="H38:H41"/>
    <mergeCell ref="E32:E35"/>
    <mergeCell ref="F32:F35"/>
    <mergeCell ref="G32:G35"/>
    <mergeCell ref="I33:I36"/>
    <mergeCell ref="H32:H35"/>
    <mergeCell ref="A32:A35"/>
    <mergeCell ref="B32:B35"/>
    <mergeCell ref="C32:C35"/>
    <mergeCell ref="D32:D35"/>
    <mergeCell ref="K23:K26"/>
    <mergeCell ref="K27:K30"/>
    <mergeCell ref="A28:A31"/>
    <mergeCell ref="B28:B31"/>
    <mergeCell ref="C28:C31"/>
    <mergeCell ref="D28:D31"/>
    <mergeCell ref="E28:E31"/>
    <mergeCell ref="F28:F31"/>
    <mergeCell ref="G28:G31"/>
    <mergeCell ref="H28:H31"/>
    <mergeCell ref="H18:H21"/>
    <mergeCell ref="A22:A25"/>
    <mergeCell ref="B22:B25"/>
    <mergeCell ref="C22:C25"/>
    <mergeCell ref="D22:D25"/>
    <mergeCell ref="E22:E25"/>
    <mergeCell ref="F22:F25"/>
    <mergeCell ref="G22:G25"/>
    <mergeCell ref="H12:H15"/>
    <mergeCell ref="I13:I16"/>
    <mergeCell ref="I17:I20"/>
    <mergeCell ref="A18:A21"/>
    <mergeCell ref="B18:B21"/>
    <mergeCell ref="C18:C21"/>
    <mergeCell ref="D18:D21"/>
    <mergeCell ref="E18:E21"/>
    <mergeCell ref="F18:F21"/>
    <mergeCell ref="G18:G21"/>
    <mergeCell ref="F8:F11"/>
    <mergeCell ref="G8:G11"/>
    <mergeCell ref="H8:H11"/>
    <mergeCell ref="A12:A15"/>
    <mergeCell ref="B12:B15"/>
    <mergeCell ref="C12:C15"/>
    <mergeCell ref="D12:D15"/>
    <mergeCell ref="E12:E15"/>
    <mergeCell ref="F12:F15"/>
    <mergeCell ref="G12:G15"/>
    <mergeCell ref="B6:E6"/>
    <mergeCell ref="A8:A11"/>
    <mergeCell ref="B8:B11"/>
    <mergeCell ref="C8:C11"/>
    <mergeCell ref="D8:D11"/>
    <mergeCell ref="E8:E11"/>
  </mergeCells>
  <conditionalFormatting sqref="B8:E15 B18:E25 B28:E35 B38:E45 B48:E55 B58:E65 B68:E75 B78:E85 B88:E95 B98:E105 B108:E115 B118:E125 B128:E135 B138:E145 B148:E155 B158:E165 B168:E175 B178:E185 B188:E195 B198:E205 B208:E215 B218:E225 B228:E235 B238:E245 B248:E255 B258:E265 B268:E275 B278:E285 B288:E295 B298:E305 B308:E315 B318:E325 B328:E335 B338:E345 B348:E355 B358:E365 B368:E375 B378:E385 B388:E395 B398:E405 B408:E415 B418:E425 B428:E435 B438:E445 B448:E455 B458:E465 B468:E475 B478:E485 B488:E495 B498:E505 B508:E515 B518:E525 B528:E535 B538:E545 B548:E555 B558:E565 B568:E575 B578:E585 B588:E595 B598:E605 B608:E615 B618:E625 B628:E635 B638:E645">
    <cfRule type="cellIs" priority="1" dxfId="0" operator="equal" stopIfTrue="1">
      <formula>0</formula>
    </cfRule>
  </conditionalFormatting>
  <printOptions/>
  <pageMargins left="0" right="0" top="0.15748031496062992" bottom="0.15748031496062992" header="0.4330708661417323" footer="0.5118110236220472"/>
  <pageSetup horizontalDpi="600" verticalDpi="600" orientation="landscape" paperSize="9" r:id="rId1"/>
  <rowBreaks count="4" manualBreakCount="4">
    <brk id="165" max="255" man="1"/>
    <brk id="326" max="255" man="1"/>
    <brk id="486" max="255" man="1"/>
    <brk id="646" max="255" man="1"/>
  </rowBreaks>
</worksheet>
</file>

<file path=xl/worksheets/sheet5.xml><?xml version="1.0" encoding="utf-8"?>
<worksheet xmlns="http://schemas.openxmlformats.org/spreadsheetml/2006/main" xmlns:r="http://schemas.openxmlformats.org/officeDocument/2006/relationships">
  <sheetPr codeName="Sheet12"/>
  <dimension ref="B1:P71"/>
  <sheetViews>
    <sheetView showGridLines="0" zoomScalePageLayoutView="0" workbookViewId="0" topLeftCell="A1">
      <selection activeCell="B1" sqref="B1:O1"/>
    </sheetView>
  </sheetViews>
  <sheetFormatPr defaultColWidth="8.8515625" defaultRowHeight="12.75"/>
  <cols>
    <col min="1" max="1" width="8.8515625" style="122" customWidth="1"/>
    <col min="2" max="2" width="6.7109375" style="123" customWidth="1"/>
    <col min="3" max="3" width="18.421875" style="122" customWidth="1"/>
    <col min="4" max="4" width="18.28125" style="122" hidden="1" customWidth="1"/>
    <col min="5" max="5" width="6.7109375" style="123" hidden="1" customWidth="1"/>
    <col min="6" max="6" width="18.421875" style="122" hidden="1" customWidth="1"/>
    <col min="7" max="7" width="5.28125" style="122" hidden="1" customWidth="1"/>
    <col min="8" max="8" width="18.421875" style="122" customWidth="1"/>
    <col min="9" max="9" width="6.7109375" style="122" customWidth="1"/>
    <col min="10" max="10" width="18.421875" style="122" customWidth="1"/>
    <col min="11" max="14" width="0" style="122" hidden="1" customWidth="1"/>
    <col min="15" max="15" width="18.421875" style="122" customWidth="1"/>
    <col min="16" max="16384" width="8.8515625" style="122" customWidth="1"/>
  </cols>
  <sheetData>
    <row r="1" spans="2:16" ht="19.5" customHeight="1">
      <c r="B1" s="202" t="str">
        <f>Chart!$A$1</f>
        <v>Bateau Bay - 2013 - Club Championships</v>
      </c>
      <c r="C1" s="202"/>
      <c r="D1" s="202"/>
      <c r="E1" s="202"/>
      <c r="F1" s="202"/>
      <c r="G1" s="202"/>
      <c r="H1" s="202"/>
      <c r="I1" s="202"/>
      <c r="J1" s="202"/>
      <c r="K1" s="202"/>
      <c r="L1" s="202"/>
      <c r="M1" s="202"/>
      <c r="N1" s="202"/>
      <c r="O1" s="202"/>
      <c r="P1" s="120"/>
    </row>
    <row r="2" spans="2:16" ht="21" customHeight="1">
      <c r="B2" s="202" t="s">
        <v>51</v>
      </c>
      <c r="C2" s="202"/>
      <c r="D2" s="202"/>
      <c r="E2" s="202"/>
      <c r="F2" s="202"/>
      <c r="G2" s="202"/>
      <c r="H2" s="202"/>
      <c r="I2" s="202"/>
      <c r="J2" s="202"/>
      <c r="K2" s="202"/>
      <c r="L2" s="202"/>
      <c r="M2" s="202"/>
      <c r="N2" s="202"/>
      <c r="O2" s="202"/>
      <c r="P2" s="120"/>
    </row>
    <row r="3" spans="2:16" ht="21" customHeight="1">
      <c r="B3" s="203">
        <v>41461</v>
      </c>
      <c r="C3" s="203"/>
      <c r="D3" s="203"/>
      <c r="E3" s="203"/>
      <c r="F3" s="203"/>
      <c r="G3" s="203"/>
      <c r="H3" s="203"/>
      <c r="I3" s="203"/>
      <c r="J3" s="203"/>
      <c r="K3" s="203"/>
      <c r="L3" s="203"/>
      <c r="M3" s="203"/>
      <c r="N3" s="203"/>
      <c r="O3" s="203"/>
      <c r="P3" s="120"/>
    </row>
    <row r="4" spans="2:15" ht="25.5" customHeight="1">
      <c r="B4" s="204" t="s">
        <v>44</v>
      </c>
      <c r="C4" s="204"/>
      <c r="D4" s="204"/>
      <c r="E4" s="204"/>
      <c r="F4" s="204"/>
      <c r="G4" s="204"/>
      <c r="H4" s="204"/>
      <c r="I4" s="204"/>
      <c r="J4" s="204"/>
      <c r="K4" s="204"/>
      <c r="L4" s="204"/>
      <c r="M4" s="204"/>
      <c r="N4" s="204"/>
      <c r="O4" s="204"/>
    </row>
    <row r="5" spans="2:9" ht="25.5">
      <c r="B5" s="121" t="s">
        <v>40</v>
      </c>
      <c r="E5" s="121" t="s">
        <v>40</v>
      </c>
      <c r="I5" s="121" t="s">
        <v>40</v>
      </c>
    </row>
    <row r="6" spans="2:15" ht="17.25" customHeight="1">
      <c r="B6" s="205">
        <v>1</v>
      </c>
      <c r="C6" s="130" t="e">
        <f>Chart!$B$8</f>
        <v>#N/A</v>
      </c>
      <c r="D6" s="130" t="e">
        <f>Chart!$C$8</f>
        <v>#N/A</v>
      </c>
      <c r="E6" s="130"/>
      <c r="F6" s="130"/>
      <c r="G6" s="130"/>
      <c r="H6" s="138" t="e">
        <f>Chart!$E$8</f>
        <v>#N/A</v>
      </c>
      <c r="I6" s="205">
        <v>2</v>
      </c>
      <c r="J6" s="130" t="e">
        <f>Chart!$B$18</f>
        <v>#N/A</v>
      </c>
      <c r="K6" s="130" t="e">
        <f>Chart!$C$18</f>
        <v>#N/A</v>
      </c>
      <c r="L6" s="130"/>
      <c r="M6" s="130" t="e">
        <f>Chart!$D$18</f>
        <v>#N/A</v>
      </c>
      <c r="N6" s="130"/>
      <c r="O6" s="130" t="e">
        <f>Chart!$E$18</f>
        <v>#N/A</v>
      </c>
    </row>
    <row r="7" spans="2:15" ht="17.25" customHeight="1">
      <c r="B7" s="206"/>
      <c r="C7" s="140" t="e">
        <f>Chart!$B$12</f>
        <v>#N/A</v>
      </c>
      <c r="D7" s="140" t="e">
        <f>Chart!$C$12</f>
        <v>#N/A</v>
      </c>
      <c r="E7" s="140"/>
      <c r="F7" s="140" t="e">
        <f>Chart!$D$12</f>
        <v>#N/A</v>
      </c>
      <c r="G7" s="140"/>
      <c r="H7" s="141" t="e">
        <f>Chart!$E$12</f>
        <v>#N/A</v>
      </c>
      <c r="I7" s="206">
        <v>7</v>
      </c>
      <c r="J7" s="140" t="e">
        <f>Chart!$B$22</f>
        <v>#N/A</v>
      </c>
      <c r="K7" s="140" t="e">
        <f>Chart!$C$22</f>
        <v>#N/A</v>
      </c>
      <c r="L7" s="140"/>
      <c r="M7" s="140" t="e">
        <f>Chart!$D$22</f>
        <v>#N/A</v>
      </c>
      <c r="N7" s="140"/>
      <c r="O7" s="140" t="e">
        <f>Chart!$E$22</f>
        <v>#N/A</v>
      </c>
    </row>
    <row r="8" spans="2:15" ht="17.25" customHeight="1">
      <c r="B8" s="205">
        <v>3</v>
      </c>
      <c r="C8" s="130" t="e">
        <f>Chart!$B$28</f>
        <v>#N/A</v>
      </c>
      <c r="D8" s="130" t="e">
        <f>Chart!$C$28</f>
        <v>#N/A</v>
      </c>
      <c r="E8" s="130"/>
      <c r="F8" s="130" t="e">
        <f>Chart!$D$28</f>
        <v>#N/A</v>
      </c>
      <c r="G8" s="130"/>
      <c r="H8" s="138" t="e">
        <f>Chart!$E$28</f>
        <v>#N/A</v>
      </c>
      <c r="I8" s="205">
        <v>4</v>
      </c>
      <c r="J8" s="130" t="e">
        <f>Chart!$B$38</f>
        <v>#N/A</v>
      </c>
      <c r="K8" s="130" t="e">
        <f>Chart!$C$38</f>
        <v>#N/A</v>
      </c>
      <c r="L8" s="130"/>
      <c r="M8" s="130" t="e">
        <f>Chart!$D$38</f>
        <v>#N/A</v>
      </c>
      <c r="N8" s="130"/>
      <c r="O8" s="130" t="e">
        <f>Chart!$E$38</f>
        <v>#N/A</v>
      </c>
    </row>
    <row r="9" spans="2:15" ht="17.25" customHeight="1">
      <c r="B9" s="206">
        <v>11</v>
      </c>
      <c r="C9" s="140" t="e">
        <f>Chart!$B$32</f>
        <v>#N/A</v>
      </c>
      <c r="D9" s="140" t="e">
        <f>Chart!$C$32</f>
        <v>#N/A</v>
      </c>
      <c r="E9" s="140"/>
      <c r="F9" s="140" t="e">
        <f>Chart!$D$32</f>
        <v>#N/A</v>
      </c>
      <c r="G9" s="140"/>
      <c r="H9" s="141" t="e">
        <f>Chart!$E$32</f>
        <v>#N/A</v>
      </c>
      <c r="I9" s="206">
        <v>15</v>
      </c>
      <c r="J9" s="140" t="e">
        <f>Chart!$B$42</f>
        <v>#N/A</v>
      </c>
      <c r="K9" s="140" t="e">
        <f>Chart!$C$42</f>
        <v>#N/A</v>
      </c>
      <c r="L9" s="140"/>
      <c r="M9" s="140" t="e">
        <f>Chart!$D$42</f>
        <v>#N/A</v>
      </c>
      <c r="N9" s="140"/>
      <c r="O9" s="140" t="e">
        <f>Chart!$E$42</f>
        <v>#N/A</v>
      </c>
    </row>
    <row r="10" spans="2:15" ht="17.25" customHeight="1">
      <c r="B10" s="205">
        <v>5</v>
      </c>
      <c r="C10" s="130" t="e">
        <f>Chart!$B$48</f>
        <v>#N/A</v>
      </c>
      <c r="D10" s="130" t="e">
        <f>Chart!$C$48</f>
        <v>#N/A</v>
      </c>
      <c r="E10" s="130"/>
      <c r="F10" s="130" t="e">
        <f>Chart!$D$48</f>
        <v>#N/A</v>
      </c>
      <c r="G10" s="130"/>
      <c r="H10" s="138" t="e">
        <f>Chart!$E$48</f>
        <v>#N/A</v>
      </c>
      <c r="I10" s="205">
        <v>6</v>
      </c>
      <c r="J10" s="130" t="e">
        <f>Chart!$B$58</f>
        <v>#N/A</v>
      </c>
      <c r="K10" s="130" t="e">
        <f>Chart!$C$58</f>
        <v>#N/A</v>
      </c>
      <c r="L10" s="130"/>
      <c r="M10" s="130" t="e">
        <f>Chart!$D$58</f>
        <v>#N/A</v>
      </c>
      <c r="N10" s="130"/>
      <c r="O10" s="130" t="e">
        <f>Chart!$E$58</f>
        <v>#N/A</v>
      </c>
    </row>
    <row r="11" spans="2:15" ht="17.25" customHeight="1">
      <c r="B11" s="206">
        <v>19</v>
      </c>
      <c r="C11" s="140" t="e">
        <f>Chart!$B$52</f>
        <v>#N/A</v>
      </c>
      <c r="D11" s="140" t="e">
        <f>Chart!$C$52</f>
        <v>#N/A</v>
      </c>
      <c r="E11" s="140"/>
      <c r="F11" s="140" t="e">
        <f>Chart!$D$52</f>
        <v>#N/A</v>
      </c>
      <c r="G11" s="140"/>
      <c r="H11" s="141" t="e">
        <f>Chart!$E$52</f>
        <v>#N/A</v>
      </c>
      <c r="I11" s="206">
        <v>23</v>
      </c>
      <c r="J11" s="140" t="e">
        <f>Chart!$B$62</f>
        <v>#N/A</v>
      </c>
      <c r="K11" s="140" t="e">
        <f>Chart!$C$62</f>
        <v>#N/A</v>
      </c>
      <c r="L11" s="140"/>
      <c r="M11" s="140" t="e">
        <f>Chart!$D$62</f>
        <v>#N/A</v>
      </c>
      <c r="N11" s="140"/>
      <c r="O11" s="140" t="e">
        <f>Chart!$E$62</f>
        <v>#N/A</v>
      </c>
    </row>
    <row r="12" spans="2:15" ht="17.25" customHeight="1">
      <c r="B12" s="205">
        <v>7</v>
      </c>
      <c r="C12" s="130" t="e">
        <f>Chart!$B$68</f>
        <v>#N/A</v>
      </c>
      <c r="D12" s="130" t="e">
        <f>Chart!$C$68</f>
        <v>#N/A</v>
      </c>
      <c r="E12" s="130"/>
      <c r="F12" s="130" t="e">
        <f>Chart!$D$68</f>
        <v>#N/A</v>
      </c>
      <c r="G12" s="130"/>
      <c r="H12" s="138" t="e">
        <f>Chart!$E$68</f>
        <v>#N/A</v>
      </c>
      <c r="I12" s="205">
        <v>8</v>
      </c>
      <c r="J12" s="130" t="e">
        <f>Chart!$B$78</f>
        <v>#N/A</v>
      </c>
      <c r="K12" s="130" t="e">
        <f>Chart!$C$78</f>
        <v>#N/A</v>
      </c>
      <c r="L12" s="130"/>
      <c r="M12" s="130" t="e">
        <f>Chart!$D$78</f>
        <v>#N/A</v>
      </c>
      <c r="N12" s="130"/>
      <c r="O12" s="130" t="e">
        <f>Chart!$E$78</f>
        <v>#N/A</v>
      </c>
    </row>
    <row r="13" spans="2:15" ht="17.25" customHeight="1">
      <c r="B13" s="206">
        <v>27</v>
      </c>
      <c r="C13" s="140" t="e">
        <f>Chart!$B$72</f>
        <v>#N/A</v>
      </c>
      <c r="D13" s="140" t="e">
        <f>Chart!$C$72</f>
        <v>#N/A</v>
      </c>
      <c r="E13" s="140"/>
      <c r="F13" s="140" t="e">
        <f>Chart!$D$72</f>
        <v>#N/A</v>
      </c>
      <c r="G13" s="140"/>
      <c r="H13" s="141" t="e">
        <f>Chart!$E$72</f>
        <v>#N/A</v>
      </c>
      <c r="I13" s="206">
        <v>31</v>
      </c>
      <c r="J13" s="140" t="e">
        <f>Chart!$B$82</f>
        <v>#N/A</v>
      </c>
      <c r="K13" s="140" t="e">
        <f>Chart!$C$82</f>
        <v>#N/A</v>
      </c>
      <c r="L13" s="140"/>
      <c r="M13" s="140" t="e">
        <f>Chart!$D$82</f>
        <v>#N/A</v>
      </c>
      <c r="N13" s="140"/>
      <c r="O13" s="140" t="e">
        <f>Chart!$E$82</f>
        <v>#N/A</v>
      </c>
    </row>
    <row r="14" spans="2:15" ht="17.25" customHeight="1">
      <c r="B14" s="205">
        <v>9</v>
      </c>
      <c r="C14" s="130" t="e">
        <f>Chart!$B$88</f>
        <v>#N/A</v>
      </c>
      <c r="D14" s="130" t="e">
        <f>Chart!$C$88</f>
        <v>#N/A</v>
      </c>
      <c r="E14" s="130"/>
      <c r="F14" s="130" t="e">
        <f>Chart!$D$88</f>
        <v>#N/A</v>
      </c>
      <c r="G14" s="130"/>
      <c r="H14" s="138" t="e">
        <f>Chart!$E$88</f>
        <v>#N/A</v>
      </c>
      <c r="I14" s="205">
        <v>10</v>
      </c>
      <c r="J14" s="130" t="e">
        <f>Chart!$B$98</f>
        <v>#N/A</v>
      </c>
      <c r="K14" s="130" t="e">
        <f>Chart!$C$98</f>
        <v>#N/A</v>
      </c>
      <c r="L14" s="130"/>
      <c r="M14" s="130" t="e">
        <f>Chart!$D$98</f>
        <v>#N/A</v>
      </c>
      <c r="N14" s="130"/>
      <c r="O14" s="130" t="e">
        <f>Chart!$E$98</f>
        <v>#N/A</v>
      </c>
    </row>
    <row r="15" spans="2:15" ht="17.25" customHeight="1">
      <c r="B15" s="206">
        <v>35</v>
      </c>
      <c r="C15" s="140" t="e">
        <f>Chart!$B$92</f>
        <v>#N/A</v>
      </c>
      <c r="D15" s="140" t="e">
        <f>Chart!$C$92</f>
        <v>#N/A</v>
      </c>
      <c r="E15" s="140"/>
      <c r="F15" s="140" t="e">
        <f>Chart!$D$92</f>
        <v>#N/A</v>
      </c>
      <c r="G15" s="140"/>
      <c r="H15" s="141" t="e">
        <f>Chart!$E$92</f>
        <v>#N/A</v>
      </c>
      <c r="I15" s="206">
        <v>39</v>
      </c>
      <c r="J15" s="140" t="e">
        <f>Chart!$B$102</f>
        <v>#N/A</v>
      </c>
      <c r="K15" s="140" t="e">
        <f>Chart!$C$102</f>
        <v>#N/A</v>
      </c>
      <c r="L15" s="140"/>
      <c r="M15" s="140" t="e">
        <f>Chart!$D$102</f>
        <v>#N/A</v>
      </c>
      <c r="N15" s="140"/>
      <c r="O15" s="140" t="e">
        <f>Chart!$E$102</f>
        <v>#N/A</v>
      </c>
    </row>
    <row r="16" spans="2:15" ht="17.25" customHeight="1">
      <c r="B16" s="205">
        <v>11</v>
      </c>
      <c r="C16" s="130" t="e">
        <f>Chart!$B$108</f>
        <v>#N/A</v>
      </c>
      <c r="D16" s="130" t="e">
        <f>Chart!$C$108</f>
        <v>#N/A</v>
      </c>
      <c r="E16" s="130"/>
      <c r="F16" s="130" t="e">
        <f>Chart!$D$108</f>
        <v>#N/A</v>
      </c>
      <c r="G16" s="130"/>
      <c r="H16" s="138" t="e">
        <f>Chart!$E$108</f>
        <v>#N/A</v>
      </c>
      <c r="I16" s="205">
        <v>12</v>
      </c>
      <c r="J16" s="130" t="e">
        <f>Chart!$B$118</f>
        <v>#N/A</v>
      </c>
      <c r="K16" s="130" t="e">
        <f>Chart!$C$118</f>
        <v>#N/A</v>
      </c>
      <c r="L16" s="130"/>
      <c r="M16" s="130" t="e">
        <f>Chart!$D$118</f>
        <v>#N/A</v>
      </c>
      <c r="N16" s="130"/>
      <c r="O16" s="130" t="e">
        <f>Chart!$E$118</f>
        <v>#N/A</v>
      </c>
    </row>
    <row r="17" spans="2:15" ht="17.25" customHeight="1">
      <c r="B17" s="206">
        <v>43</v>
      </c>
      <c r="C17" s="140" t="e">
        <f>Chart!$B$112</f>
        <v>#N/A</v>
      </c>
      <c r="D17" s="140" t="e">
        <f>Chart!$C$112</f>
        <v>#N/A</v>
      </c>
      <c r="E17" s="140"/>
      <c r="F17" s="140" t="e">
        <f>Chart!$D$112</f>
        <v>#N/A</v>
      </c>
      <c r="G17" s="140"/>
      <c r="H17" s="141" t="e">
        <f>Chart!$E$112</f>
        <v>#N/A</v>
      </c>
      <c r="I17" s="206">
        <v>47</v>
      </c>
      <c r="J17" s="140" t="e">
        <f>Chart!$B$122</f>
        <v>#N/A</v>
      </c>
      <c r="K17" s="140" t="e">
        <f>Chart!$C$122</f>
        <v>#N/A</v>
      </c>
      <c r="L17" s="140"/>
      <c r="M17" s="140" t="e">
        <f>Chart!$D$122</f>
        <v>#N/A</v>
      </c>
      <c r="N17" s="140"/>
      <c r="O17" s="140" t="e">
        <f>Chart!$E$122</f>
        <v>#N/A</v>
      </c>
    </row>
    <row r="18" spans="2:15" ht="17.25" customHeight="1">
      <c r="B18" s="205">
        <v>13</v>
      </c>
      <c r="C18" s="130" t="e">
        <f>Chart!$B$128</f>
        <v>#N/A</v>
      </c>
      <c r="D18" s="130" t="e">
        <f>Chart!$C$128</f>
        <v>#N/A</v>
      </c>
      <c r="E18" s="130"/>
      <c r="F18" s="130" t="e">
        <f>Chart!$D$128</f>
        <v>#N/A</v>
      </c>
      <c r="G18" s="130"/>
      <c r="H18" s="138" t="e">
        <f>Chart!$E$128</f>
        <v>#N/A</v>
      </c>
      <c r="I18" s="205">
        <v>14</v>
      </c>
      <c r="J18" s="130" t="e">
        <f>Chart!$B$138</f>
        <v>#N/A</v>
      </c>
      <c r="K18" s="130" t="e">
        <f>Chart!$C$138</f>
        <v>#N/A</v>
      </c>
      <c r="L18" s="130"/>
      <c r="M18" s="130" t="e">
        <f>Chart!$D$138</f>
        <v>#N/A</v>
      </c>
      <c r="N18" s="130"/>
      <c r="O18" s="130" t="e">
        <f>Chart!$E$138</f>
        <v>#N/A</v>
      </c>
    </row>
    <row r="19" spans="2:15" ht="17.25" customHeight="1">
      <c r="B19" s="206">
        <v>51</v>
      </c>
      <c r="C19" s="140" t="e">
        <f>Chart!$B$132</f>
        <v>#N/A</v>
      </c>
      <c r="D19" s="140" t="e">
        <f>Chart!$C$132</f>
        <v>#N/A</v>
      </c>
      <c r="E19" s="140"/>
      <c r="F19" s="140" t="e">
        <f>Chart!$D$132</f>
        <v>#N/A</v>
      </c>
      <c r="G19" s="140"/>
      <c r="H19" s="141" t="e">
        <f>Chart!$E$132</f>
        <v>#N/A</v>
      </c>
      <c r="I19" s="206">
        <v>55</v>
      </c>
      <c r="J19" s="140" t="e">
        <f>Chart!$B$142</f>
        <v>#N/A</v>
      </c>
      <c r="K19" s="140" t="e">
        <f>Chart!$C$142</f>
        <v>#N/A</v>
      </c>
      <c r="L19" s="140"/>
      <c r="M19" s="140" t="e">
        <f>Chart!$D$142</f>
        <v>#N/A</v>
      </c>
      <c r="N19" s="140"/>
      <c r="O19" s="140" t="e">
        <f>Chart!$E$142</f>
        <v>#N/A</v>
      </c>
    </row>
    <row r="20" spans="2:15" ht="17.25" customHeight="1">
      <c r="B20" s="205">
        <v>15</v>
      </c>
      <c r="C20" s="130" t="e">
        <f>Chart!$B$148</f>
        <v>#N/A</v>
      </c>
      <c r="D20" s="130" t="e">
        <f>Chart!$C$148</f>
        <v>#N/A</v>
      </c>
      <c r="E20" s="130"/>
      <c r="F20" s="130" t="e">
        <f>Chart!$D$148</f>
        <v>#N/A</v>
      </c>
      <c r="G20" s="130"/>
      <c r="H20" s="138" t="e">
        <f>Chart!$E$148</f>
        <v>#N/A</v>
      </c>
      <c r="I20" s="205">
        <v>16</v>
      </c>
      <c r="J20" s="130" t="e">
        <f>Chart!$B$158</f>
        <v>#N/A</v>
      </c>
      <c r="K20" s="130" t="e">
        <f>Chart!$C$158</f>
        <v>#N/A</v>
      </c>
      <c r="L20" s="130"/>
      <c r="M20" s="130" t="e">
        <f>Chart!$D$158</f>
        <v>#N/A</v>
      </c>
      <c r="N20" s="130"/>
      <c r="O20" s="130" t="e">
        <f>Chart!$E$158</f>
        <v>#N/A</v>
      </c>
    </row>
    <row r="21" spans="2:15" ht="17.25" customHeight="1">
      <c r="B21" s="206">
        <v>59</v>
      </c>
      <c r="C21" s="140" t="e">
        <f>Chart!$B$152</f>
        <v>#N/A</v>
      </c>
      <c r="D21" s="140" t="e">
        <f>Chart!$C$152</f>
        <v>#N/A</v>
      </c>
      <c r="E21" s="140"/>
      <c r="F21" s="140" t="e">
        <f>Chart!$D$152</f>
        <v>#N/A</v>
      </c>
      <c r="G21" s="140"/>
      <c r="H21" s="141" t="e">
        <f>Chart!$E$152</f>
        <v>#N/A</v>
      </c>
      <c r="I21" s="206">
        <v>63</v>
      </c>
      <c r="J21" s="140" t="e">
        <f>Chart!$B$162</f>
        <v>#N/A</v>
      </c>
      <c r="K21" s="140" t="e">
        <f>Chart!$C$162</f>
        <v>#N/A</v>
      </c>
      <c r="L21" s="140"/>
      <c r="M21" s="140" t="e">
        <f>Chart!$D$162</f>
        <v>#N/A</v>
      </c>
      <c r="N21" s="140"/>
      <c r="O21" s="140" t="e">
        <f>Chart!$E$162</f>
        <v>#N/A</v>
      </c>
    </row>
    <row r="22" spans="2:15" ht="17.25" customHeight="1">
      <c r="B22" s="205">
        <v>17</v>
      </c>
      <c r="C22" s="130" t="e">
        <f>Chart!$B$168</f>
        <v>#N/A</v>
      </c>
      <c r="D22" s="130" t="e">
        <f>Chart!$C$168</f>
        <v>#N/A</v>
      </c>
      <c r="E22" s="130"/>
      <c r="F22" s="130" t="e">
        <f>Chart!$D$168</f>
        <v>#N/A</v>
      </c>
      <c r="G22" s="130"/>
      <c r="H22" s="138" t="e">
        <f>Chart!$E$168</f>
        <v>#N/A</v>
      </c>
      <c r="I22" s="205">
        <v>18</v>
      </c>
      <c r="J22" s="130" t="e">
        <f>Chart!$B$178</f>
        <v>#N/A</v>
      </c>
      <c r="K22" s="130" t="e">
        <f>Chart!$C$178</f>
        <v>#N/A</v>
      </c>
      <c r="L22" s="130"/>
      <c r="M22" s="130" t="e">
        <f>Chart!$D$178</f>
        <v>#N/A</v>
      </c>
      <c r="N22" s="130"/>
      <c r="O22" s="130" t="e">
        <f>Chart!$E$178</f>
        <v>#N/A</v>
      </c>
    </row>
    <row r="23" spans="2:15" ht="17.25" customHeight="1">
      <c r="B23" s="206"/>
      <c r="C23" s="140" t="e">
        <f>Chart!$B$172</f>
        <v>#N/A</v>
      </c>
      <c r="D23" s="140" t="e">
        <f>Chart!$C$172</f>
        <v>#N/A</v>
      </c>
      <c r="E23" s="140"/>
      <c r="F23" s="140" t="e">
        <f>Chart!$D$172</f>
        <v>#N/A</v>
      </c>
      <c r="G23" s="140"/>
      <c r="H23" s="141" t="e">
        <f>Chart!$E$172</f>
        <v>#N/A</v>
      </c>
      <c r="I23" s="206"/>
      <c r="J23" s="140" t="e">
        <f>Chart!$B$182</f>
        <v>#N/A</v>
      </c>
      <c r="K23" s="140" t="e">
        <f>Chart!$C$182</f>
        <v>#N/A</v>
      </c>
      <c r="L23" s="140"/>
      <c r="M23" s="140" t="e">
        <f>Chart!$D$182</f>
        <v>#N/A</v>
      </c>
      <c r="N23" s="140"/>
      <c r="O23" s="140" t="e">
        <f>Chart!$E$182</f>
        <v>#N/A</v>
      </c>
    </row>
    <row r="24" spans="2:15" ht="17.25" customHeight="1">
      <c r="B24" s="205">
        <v>19</v>
      </c>
      <c r="C24" s="130" t="e">
        <f>Chart!$B$188</f>
        <v>#N/A</v>
      </c>
      <c r="D24" s="130" t="e">
        <f>Chart!$C$188</f>
        <v>#N/A</v>
      </c>
      <c r="E24" s="130"/>
      <c r="F24" s="130" t="e">
        <f>Chart!$D$188</f>
        <v>#N/A</v>
      </c>
      <c r="G24" s="130"/>
      <c r="H24" s="138" t="e">
        <f>Chart!$E$188</f>
        <v>#N/A</v>
      </c>
      <c r="I24" s="205">
        <v>20</v>
      </c>
      <c r="J24" s="130" t="e">
        <f>Chart!$B$198</f>
        <v>#N/A</v>
      </c>
      <c r="K24" s="130" t="e">
        <f>Chart!$C$198</f>
        <v>#N/A</v>
      </c>
      <c r="L24" s="130"/>
      <c r="M24" s="130" t="e">
        <f>Chart!$D$198</f>
        <v>#N/A</v>
      </c>
      <c r="N24" s="130"/>
      <c r="O24" s="130" t="e">
        <f>Chart!$E$198</f>
        <v>#N/A</v>
      </c>
    </row>
    <row r="25" spans="2:15" ht="17.25" customHeight="1">
      <c r="B25" s="206"/>
      <c r="C25" s="140" t="e">
        <f>Chart!$B$192</f>
        <v>#N/A</v>
      </c>
      <c r="D25" s="140" t="e">
        <f>Chart!$C$192</f>
        <v>#N/A</v>
      </c>
      <c r="E25" s="140"/>
      <c r="F25" s="140" t="e">
        <f>Chart!$D$192</f>
        <v>#N/A</v>
      </c>
      <c r="G25" s="140"/>
      <c r="H25" s="141" t="e">
        <f>Chart!$E$192</f>
        <v>#N/A</v>
      </c>
      <c r="I25" s="206"/>
      <c r="J25" s="140" t="e">
        <f>Chart!$B$202</f>
        <v>#N/A</v>
      </c>
      <c r="K25" s="140" t="e">
        <f>Chart!$C$202</f>
        <v>#N/A</v>
      </c>
      <c r="L25" s="140"/>
      <c r="M25" s="140" t="e">
        <f>Chart!$D$202</f>
        <v>#N/A</v>
      </c>
      <c r="N25" s="140"/>
      <c r="O25" s="140" t="e">
        <f>Chart!$E$202</f>
        <v>#N/A</v>
      </c>
    </row>
    <row r="26" spans="2:15" ht="17.25" customHeight="1">
      <c r="B26" s="205">
        <v>21</v>
      </c>
      <c r="C26" s="130" t="e">
        <f>Chart!$B$208</f>
        <v>#N/A</v>
      </c>
      <c r="D26" s="130" t="e">
        <f>Chart!$C$208</f>
        <v>#N/A</v>
      </c>
      <c r="E26" s="130"/>
      <c r="F26" s="130" t="e">
        <f>Chart!$D$208</f>
        <v>#N/A</v>
      </c>
      <c r="G26" s="130"/>
      <c r="H26" s="138" t="e">
        <f>Chart!$E$208</f>
        <v>#N/A</v>
      </c>
      <c r="I26" s="205">
        <v>22</v>
      </c>
      <c r="J26" s="130" t="e">
        <f>Chart!$B$218</f>
        <v>#N/A</v>
      </c>
      <c r="K26" s="130" t="e">
        <f>Chart!$C$218</f>
        <v>#N/A</v>
      </c>
      <c r="L26" s="130"/>
      <c r="M26" s="130" t="e">
        <f>Chart!$D$218</f>
        <v>#N/A</v>
      </c>
      <c r="N26" s="130"/>
      <c r="O26" s="130" t="e">
        <f>Chart!$E$218</f>
        <v>#N/A</v>
      </c>
    </row>
    <row r="27" spans="2:15" ht="17.25" customHeight="1">
      <c r="B27" s="206"/>
      <c r="C27" s="140" t="e">
        <f>Chart!$B$212</f>
        <v>#N/A</v>
      </c>
      <c r="D27" s="140" t="e">
        <f>Chart!$C$212</f>
        <v>#N/A</v>
      </c>
      <c r="E27" s="140"/>
      <c r="F27" s="140" t="e">
        <f>Chart!$D$212</f>
        <v>#N/A</v>
      </c>
      <c r="G27" s="140"/>
      <c r="H27" s="141" t="e">
        <f>Chart!$E$212</f>
        <v>#N/A</v>
      </c>
      <c r="I27" s="206"/>
      <c r="J27" s="140" t="e">
        <f>Chart!$B$222</f>
        <v>#N/A</v>
      </c>
      <c r="K27" s="140" t="e">
        <f>Chart!$C$222</f>
        <v>#N/A</v>
      </c>
      <c r="L27" s="140"/>
      <c r="M27" s="140" t="e">
        <f>Chart!$D$222</f>
        <v>#N/A</v>
      </c>
      <c r="N27" s="140"/>
      <c r="O27" s="140" t="e">
        <f>Chart!$E$222</f>
        <v>#N/A</v>
      </c>
    </row>
    <row r="28" spans="2:15" ht="17.25" customHeight="1">
      <c r="B28" s="205">
        <v>23</v>
      </c>
      <c r="C28" s="130" t="e">
        <f>Chart!$B$228</f>
        <v>#N/A</v>
      </c>
      <c r="D28" s="130" t="e">
        <f>Chart!$C$228</f>
        <v>#N/A</v>
      </c>
      <c r="E28" s="130"/>
      <c r="F28" s="130" t="e">
        <f>Chart!$D$228</f>
        <v>#N/A</v>
      </c>
      <c r="G28" s="130"/>
      <c r="H28" s="138" t="e">
        <f>Chart!$E$228</f>
        <v>#N/A</v>
      </c>
      <c r="I28" s="205">
        <v>24</v>
      </c>
      <c r="J28" s="130" t="e">
        <f>Chart!$B$238</f>
        <v>#N/A</v>
      </c>
      <c r="K28" s="130" t="e">
        <f>Chart!$C$238</f>
        <v>#N/A</v>
      </c>
      <c r="L28" s="130"/>
      <c r="M28" s="130" t="e">
        <f>Chart!$D$238</f>
        <v>#N/A</v>
      </c>
      <c r="N28" s="130"/>
      <c r="O28" s="130" t="e">
        <f>Chart!$E$238</f>
        <v>#N/A</v>
      </c>
    </row>
    <row r="29" spans="2:15" ht="17.25" customHeight="1">
      <c r="B29" s="206"/>
      <c r="C29" s="140" t="e">
        <f>Chart!$B$232</f>
        <v>#N/A</v>
      </c>
      <c r="D29" s="140" t="e">
        <f>Chart!$C$232</f>
        <v>#N/A</v>
      </c>
      <c r="E29" s="140"/>
      <c r="F29" s="140" t="e">
        <f>Chart!$D$232</f>
        <v>#N/A</v>
      </c>
      <c r="G29" s="140"/>
      <c r="H29" s="141" t="e">
        <f>Chart!$E$232</f>
        <v>#N/A</v>
      </c>
      <c r="I29" s="206"/>
      <c r="J29" s="140" t="e">
        <f>Chart!$B$242</f>
        <v>#N/A</v>
      </c>
      <c r="K29" s="140" t="e">
        <f>Chart!$C$242</f>
        <v>#N/A</v>
      </c>
      <c r="L29" s="140"/>
      <c r="M29" s="140" t="e">
        <f>Chart!$D$242</f>
        <v>#N/A</v>
      </c>
      <c r="N29" s="140"/>
      <c r="O29" s="140" t="e">
        <f>Chart!$E$242</f>
        <v>#N/A</v>
      </c>
    </row>
    <row r="30" spans="2:15" ht="17.25" customHeight="1">
      <c r="B30" s="205">
        <v>25</v>
      </c>
      <c r="C30" s="130" t="e">
        <f>Chart!$B$248</f>
        <v>#N/A</v>
      </c>
      <c r="D30" s="130" t="e">
        <f>Chart!$C$248</f>
        <v>#N/A</v>
      </c>
      <c r="E30" s="130"/>
      <c r="F30" s="130" t="e">
        <f>Chart!$D$248</f>
        <v>#N/A</v>
      </c>
      <c r="G30" s="130"/>
      <c r="H30" s="138" t="e">
        <f>Chart!$E$248</f>
        <v>#N/A</v>
      </c>
      <c r="I30" s="205">
        <v>26</v>
      </c>
      <c r="J30" s="130" t="e">
        <f>Chart!$B$258</f>
        <v>#N/A</v>
      </c>
      <c r="K30" s="130" t="e">
        <f>Chart!$C$258</f>
        <v>#N/A</v>
      </c>
      <c r="L30" s="130"/>
      <c r="M30" s="130" t="e">
        <f>Chart!$D$258</f>
        <v>#N/A</v>
      </c>
      <c r="N30" s="130"/>
      <c r="O30" s="130" t="e">
        <f>Chart!$E$258</f>
        <v>#N/A</v>
      </c>
    </row>
    <row r="31" spans="2:15" ht="17.25" customHeight="1">
      <c r="B31" s="206"/>
      <c r="C31" s="140" t="e">
        <f>Chart!$B$252</f>
        <v>#N/A</v>
      </c>
      <c r="D31" s="140" t="e">
        <f>Chart!$C$252</f>
        <v>#N/A</v>
      </c>
      <c r="E31" s="140"/>
      <c r="F31" s="140" t="e">
        <f>Chart!$D$252</f>
        <v>#N/A</v>
      </c>
      <c r="G31" s="140"/>
      <c r="H31" s="141" t="e">
        <f>Chart!$E$252</f>
        <v>#N/A</v>
      </c>
      <c r="I31" s="206"/>
      <c r="J31" s="140" t="e">
        <f>Chart!$B$262</f>
        <v>#N/A</v>
      </c>
      <c r="K31" s="140" t="e">
        <f>Chart!$C$262</f>
        <v>#N/A</v>
      </c>
      <c r="L31" s="140"/>
      <c r="M31" s="140" t="e">
        <f>Chart!$D$262</f>
        <v>#N/A</v>
      </c>
      <c r="N31" s="140"/>
      <c r="O31" s="140" t="e">
        <f>Chart!$E$262</f>
        <v>#N/A</v>
      </c>
    </row>
    <row r="32" spans="2:15" ht="17.25" customHeight="1">
      <c r="B32" s="205">
        <v>27</v>
      </c>
      <c r="C32" s="130" t="e">
        <f>Chart!$B$268</f>
        <v>#N/A</v>
      </c>
      <c r="D32" s="130" t="e">
        <f>Chart!$C$268</f>
        <v>#N/A</v>
      </c>
      <c r="E32" s="130"/>
      <c r="F32" s="130" t="e">
        <f>Chart!$D$268</f>
        <v>#N/A</v>
      </c>
      <c r="G32" s="130"/>
      <c r="H32" s="138" t="e">
        <f>Chart!$E$268</f>
        <v>#N/A</v>
      </c>
      <c r="I32" s="205">
        <v>28</v>
      </c>
      <c r="J32" s="130" t="e">
        <f>Chart!$B$278</f>
        <v>#N/A</v>
      </c>
      <c r="K32" s="130" t="e">
        <f>Chart!$C$278</f>
        <v>#N/A</v>
      </c>
      <c r="L32" s="130"/>
      <c r="M32" s="130" t="e">
        <f>Chart!$D$278</f>
        <v>#N/A</v>
      </c>
      <c r="N32" s="130"/>
      <c r="O32" s="130" t="e">
        <f>Chart!$E$278</f>
        <v>#N/A</v>
      </c>
    </row>
    <row r="33" spans="2:15" ht="17.25" customHeight="1">
      <c r="B33" s="206"/>
      <c r="C33" s="140" t="e">
        <f>Chart!$B$272</f>
        <v>#N/A</v>
      </c>
      <c r="D33" s="140" t="e">
        <f>Chart!$C$272</f>
        <v>#N/A</v>
      </c>
      <c r="E33" s="140"/>
      <c r="F33" s="140" t="e">
        <f>Chart!$D$272</f>
        <v>#N/A</v>
      </c>
      <c r="G33" s="140"/>
      <c r="H33" s="141" t="e">
        <f>Chart!$E$272</f>
        <v>#N/A</v>
      </c>
      <c r="I33" s="206"/>
      <c r="J33" s="140" t="e">
        <f>Chart!$B$282</f>
        <v>#N/A</v>
      </c>
      <c r="K33" s="140" t="e">
        <f>Chart!$C$282</f>
        <v>#N/A</v>
      </c>
      <c r="L33" s="140"/>
      <c r="M33" s="140" t="e">
        <f>Chart!$D$282</f>
        <v>#N/A</v>
      </c>
      <c r="N33" s="140"/>
      <c r="O33" s="140" t="e">
        <f>Chart!$E$282</f>
        <v>#N/A</v>
      </c>
    </row>
    <row r="34" spans="2:15" ht="17.25" customHeight="1">
      <c r="B34" s="205">
        <v>29</v>
      </c>
      <c r="C34" s="130" t="e">
        <f>Chart!$B$288</f>
        <v>#N/A</v>
      </c>
      <c r="D34" s="130" t="e">
        <f>Chart!$C$288</f>
        <v>#N/A</v>
      </c>
      <c r="E34" s="130"/>
      <c r="F34" s="130" t="e">
        <f>Chart!$D$288</f>
        <v>#N/A</v>
      </c>
      <c r="G34" s="130"/>
      <c r="H34" s="138" t="e">
        <f>Chart!$E$288</f>
        <v>#N/A</v>
      </c>
      <c r="I34" s="205">
        <v>30</v>
      </c>
      <c r="J34" s="130" t="e">
        <f>Chart!$B$298</f>
        <v>#N/A</v>
      </c>
      <c r="K34" s="130" t="e">
        <f>Chart!$C$298</f>
        <v>#N/A</v>
      </c>
      <c r="L34" s="130"/>
      <c r="M34" s="130" t="e">
        <f>Chart!$D$298</f>
        <v>#N/A</v>
      </c>
      <c r="N34" s="130"/>
      <c r="O34" s="130" t="e">
        <f>Chart!$E$298</f>
        <v>#N/A</v>
      </c>
    </row>
    <row r="35" spans="2:15" ht="17.25" customHeight="1">
      <c r="B35" s="206"/>
      <c r="C35" s="140" t="e">
        <f>Chart!$B$292</f>
        <v>#N/A</v>
      </c>
      <c r="D35" s="140" t="e">
        <f>Chart!$C$292</f>
        <v>#N/A</v>
      </c>
      <c r="E35" s="140"/>
      <c r="F35" s="140" t="e">
        <f>Chart!$D$292</f>
        <v>#N/A</v>
      </c>
      <c r="G35" s="140"/>
      <c r="H35" s="141" t="e">
        <f>Chart!$E$292</f>
        <v>#N/A</v>
      </c>
      <c r="I35" s="206"/>
      <c r="J35" s="140" t="e">
        <f>Chart!$B$302</f>
        <v>#N/A</v>
      </c>
      <c r="K35" s="140" t="e">
        <f>Chart!$C$302</f>
        <v>#N/A</v>
      </c>
      <c r="L35" s="140"/>
      <c r="M35" s="140" t="e">
        <f>Chart!$D$302</f>
        <v>#N/A</v>
      </c>
      <c r="N35" s="140"/>
      <c r="O35" s="140" t="e">
        <f>Chart!$E$302</f>
        <v>#N/A</v>
      </c>
    </row>
    <row r="36" spans="2:15" ht="17.25" customHeight="1">
      <c r="B36" s="205">
        <v>31</v>
      </c>
      <c r="C36" s="130" t="e">
        <f>Chart!$B$308</f>
        <v>#N/A</v>
      </c>
      <c r="D36" s="130" t="e">
        <f>Chart!$C$308</f>
        <v>#N/A</v>
      </c>
      <c r="E36" s="130"/>
      <c r="F36" s="130" t="e">
        <f>Chart!$D$308</f>
        <v>#N/A</v>
      </c>
      <c r="G36" s="130"/>
      <c r="H36" s="138" t="e">
        <f>Chart!$E$308</f>
        <v>#N/A</v>
      </c>
      <c r="I36" s="205">
        <v>32</v>
      </c>
      <c r="J36" s="130" t="e">
        <f>Chart!$B$318</f>
        <v>#N/A</v>
      </c>
      <c r="K36" s="130" t="e">
        <f>Chart!$C$318</f>
        <v>#N/A</v>
      </c>
      <c r="L36" s="130"/>
      <c r="M36" s="130" t="e">
        <f>Chart!$D$318</f>
        <v>#N/A</v>
      </c>
      <c r="N36" s="130"/>
      <c r="O36" s="130" t="e">
        <f>Chart!$E$318</f>
        <v>#N/A</v>
      </c>
    </row>
    <row r="37" spans="2:15" ht="17.25" customHeight="1">
      <c r="B37" s="206"/>
      <c r="C37" s="140" t="e">
        <f>Chart!$B$312</f>
        <v>#N/A</v>
      </c>
      <c r="D37" s="140" t="e">
        <f>Chart!$C$312</f>
        <v>#N/A</v>
      </c>
      <c r="E37" s="140"/>
      <c r="F37" s="140" t="e">
        <f>Chart!$D$312</f>
        <v>#N/A</v>
      </c>
      <c r="G37" s="140"/>
      <c r="H37" s="141" t="e">
        <f>Chart!$E$312</f>
        <v>#N/A</v>
      </c>
      <c r="I37" s="206"/>
      <c r="J37" s="140" t="e">
        <f>Chart!$B$322</f>
        <v>#N/A</v>
      </c>
      <c r="K37" s="140" t="e">
        <f>Chart!$C$322</f>
        <v>#N/A</v>
      </c>
      <c r="L37" s="140"/>
      <c r="M37" s="140" t="e">
        <f>Chart!$D$322</f>
        <v>#N/A</v>
      </c>
      <c r="N37" s="140"/>
      <c r="O37" s="140" t="e">
        <f>Chart!$E$322</f>
        <v>#N/A</v>
      </c>
    </row>
    <row r="38" spans="2:15" ht="17.25" customHeight="1">
      <c r="B38" s="205">
        <v>33</v>
      </c>
      <c r="C38" s="130" t="e">
        <f>Chart!$B$328</f>
        <v>#N/A</v>
      </c>
      <c r="D38" s="130" t="e">
        <f>Chart!$C$328</f>
        <v>#N/A</v>
      </c>
      <c r="E38" s="130"/>
      <c r="F38" s="130" t="e">
        <f>Chart!$D$328</f>
        <v>#N/A</v>
      </c>
      <c r="G38" s="130"/>
      <c r="H38" s="138" t="e">
        <f>Chart!$E$328</f>
        <v>#N/A</v>
      </c>
      <c r="I38" s="205">
        <v>34</v>
      </c>
      <c r="J38" s="130" t="e">
        <f>Chart!$B$338</f>
        <v>#N/A</v>
      </c>
      <c r="K38" s="130" t="e">
        <f>Chart!$C$338</f>
        <v>#N/A</v>
      </c>
      <c r="L38" s="130"/>
      <c r="M38" s="130" t="e">
        <f>Chart!$D$338</f>
        <v>#N/A</v>
      </c>
      <c r="N38" s="130"/>
      <c r="O38" s="130" t="e">
        <f>Chart!$E$338</f>
        <v>#N/A</v>
      </c>
    </row>
    <row r="39" spans="2:15" ht="17.25" customHeight="1">
      <c r="B39" s="206"/>
      <c r="C39" s="140" t="e">
        <f>Chart!$B$332</f>
        <v>#N/A</v>
      </c>
      <c r="D39" s="140" t="e">
        <f>Chart!$C$332</f>
        <v>#N/A</v>
      </c>
      <c r="E39" s="140"/>
      <c r="F39" s="140" t="e">
        <f>Chart!$D$332</f>
        <v>#N/A</v>
      </c>
      <c r="G39" s="140"/>
      <c r="H39" s="141" t="e">
        <f>Chart!$E$332</f>
        <v>#N/A</v>
      </c>
      <c r="I39" s="206"/>
      <c r="J39" s="140" t="e">
        <f>Chart!$B$342</f>
        <v>#N/A</v>
      </c>
      <c r="K39" s="140" t="e">
        <f>Chart!$C$342</f>
        <v>#N/A</v>
      </c>
      <c r="L39" s="140"/>
      <c r="M39" s="140" t="e">
        <f>Chart!$D$342</f>
        <v>#N/A</v>
      </c>
      <c r="N39" s="140"/>
      <c r="O39" s="140" t="e">
        <f>Chart!$E$342</f>
        <v>#N/A</v>
      </c>
    </row>
    <row r="40" spans="2:15" ht="17.25" customHeight="1">
      <c r="B40" s="205">
        <v>35</v>
      </c>
      <c r="C40" s="130" t="e">
        <f>Chart!$B$348</f>
        <v>#N/A</v>
      </c>
      <c r="D40" s="130" t="e">
        <f>Chart!$C$348</f>
        <v>#N/A</v>
      </c>
      <c r="E40" s="130"/>
      <c r="F40" s="130" t="e">
        <f>Chart!$D$348</f>
        <v>#N/A</v>
      </c>
      <c r="G40" s="130"/>
      <c r="H40" s="138" t="e">
        <f>Chart!$E$348</f>
        <v>#N/A</v>
      </c>
      <c r="I40" s="205">
        <v>36</v>
      </c>
      <c r="J40" s="130" t="e">
        <f>Chart!$B$358</f>
        <v>#N/A</v>
      </c>
      <c r="K40" s="130" t="e">
        <f>Chart!$C$358</f>
        <v>#N/A</v>
      </c>
      <c r="L40" s="130"/>
      <c r="M40" s="130" t="e">
        <f>Chart!$D$358</f>
        <v>#N/A</v>
      </c>
      <c r="N40" s="130"/>
      <c r="O40" s="130" t="e">
        <f>Chart!$E$358</f>
        <v>#N/A</v>
      </c>
    </row>
    <row r="41" spans="2:15" ht="17.25" customHeight="1">
      <c r="B41" s="206"/>
      <c r="C41" s="140" t="e">
        <f>Chart!$B$352</f>
        <v>#N/A</v>
      </c>
      <c r="D41" s="140" t="e">
        <f>Chart!$C$352</f>
        <v>#N/A</v>
      </c>
      <c r="E41" s="140"/>
      <c r="F41" s="140" t="e">
        <f>Chart!$D$352</f>
        <v>#N/A</v>
      </c>
      <c r="G41" s="140"/>
      <c r="H41" s="141" t="e">
        <f>Chart!$E$352</f>
        <v>#N/A</v>
      </c>
      <c r="I41" s="206"/>
      <c r="J41" s="140" t="e">
        <f>Chart!$B$362</f>
        <v>#N/A</v>
      </c>
      <c r="K41" s="140" t="e">
        <f>Chart!$C$362</f>
        <v>#N/A</v>
      </c>
      <c r="L41" s="140"/>
      <c r="M41" s="140" t="e">
        <f>Chart!$D$362</f>
        <v>#N/A</v>
      </c>
      <c r="N41" s="140"/>
      <c r="O41" s="140" t="e">
        <f>Chart!$E$362</f>
        <v>#N/A</v>
      </c>
    </row>
    <row r="42" spans="2:15" ht="17.25" customHeight="1">
      <c r="B42" s="205">
        <v>37</v>
      </c>
      <c r="C42" s="130" t="e">
        <f>Chart!$B$368</f>
        <v>#N/A</v>
      </c>
      <c r="D42" s="130" t="e">
        <f>Chart!$C$368</f>
        <v>#N/A</v>
      </c>
      <c r="E42" s="130"/>
      <c r="F42" s="130" t="e">
        <f>Chart!$D$368</f>
        <v>#N/A</v>
      </c>
      <c r="G42" s="130"/>
      <c r="H42" s="138" t="e">
        <f>Chart!$E$368</f>
        <v>#N/A</v>
      </c>
      <c r="I42" s="205">
        <v>38</v>
      </c>
      <c r="J42" s="130" t="e">
        <f>Chart!$B$378</f>
        <v>#N/A</v>
      </c>
      <c r="K42" s="130" t="e">
        <f>Chart!$C$378</f>
        <v>#N/A</v>
      </c>
      <c r="L42" s="130"/>
      <c r="M42" s="130" t="e">
        <f>Chart!$D$378</f>
        <v>#N/A</v>
      </c>
      <c r="N42" s="130"/>
      <c r="O42" s="130" t="e">
        <f>Chart!$E$378</f>
        <v>#N/A</v>
      </c>
    </row>
    <row r="43" spans="2:15" ht="17.25" customHeight="1">
      <c r="B43" s="206"/>
      <c r="C43" s="140" t="e">
        <f>Chart!$B$372</f>
        <v>#N/A</v>
      </c>
      <c r="D43" s="140" t="e">
        <f>Chart!$C$372</f>
        <v>#N/A</v>
      </c>
      <c r="E43" s="140"/>
      <c r="F43" s="140" t="e">
        <f>Chart!$D$372</f>
        <v>#N/A</v>
      </c>
      <c r="G43" s="140"/>
      <c r="H43" s="141" t="e">
        <f>Chart!$E$372</f>
        <v>#N/A</v>
      </c>
      <c r="I43" s="206"/>
      <c r="J43" s="140" t="e">
        <f>Chart!$B$382</f>
        <v>#N/A</v>
      </c>
      <c r="K43" s="140" t="e">
        <f>Chart!$C$382</f>
        <v>#N/A</v>
      </c>
      <c r="L43" s="140"/>
      <c r="M43" s="140" t="e">
        <f>Chart!$D$382</f>
        <v>#N/A</v>
      </c>
      <c r="N43" s="140"/>
      <c r="O43" s="140" t="e">
        <f>Chart!$E$382</f>
        <v>#N/A</v>
      </c>
    </row>
    <row r="44" spans="2:15" ht="17.25" customHeight="1">
      <c r="B44" s="205">
        <v>39</v>
      </c>
      <c r="C44" s="130" t="e">
        <f>Chart!$B$388</f>
        <v>#N/A</v>
      </c>
      <c r="D44" s="130" t="e">
        <f>Chart!$C$388</f>
        <v>#N/A</v>
      </c>
      <c r="E44" s="130"/>
      <c r="F44" s="130" t="e">
        <f>Chart!$D$388</f>
        <v>#N/A</v>
      </c>
      <c r="G44" s="130"/>
      <c r="H44" s="138" t="e">
        <f>Chart!$E$388</f>
        <v>#N/A</v>
      </c>
      <c r="I44" s="205">
        <v>40</v>
      </c>
      <c r="J44" s="130" t="e">
        <f>Chart!$B$398</f>
        <v>#N/A</v>
      </c>
      <c r="K44" s="130" t="e">
        <f>Chart!$C$398</f>
        <v>#N/A</v>
      </c>
      <c r="L44" s="130"/>
      <c r="M44" s="130" t="e">
        <f>Chart!$D$398</f>
        <v>#N/A</v>
      </c>
      <c r="N44" s="130"/>
      <c r="O44" s="130" t="e">
        <f>Chart!$E$398</f>
        <v>#N/A</v>
      </c>
    </row>
    <row r="45" spans="2:15" ht="17.25" customHeight="1">
      <c r="B45" s="206"/>
      <c r="C45" s="140" t="e">
        <f>Chart!$B$392</f>
        <v>#N/A</v>
      </c>
      <c r="D45" s="140" t="e">
        <f>Chart!$C$392</f>
        <v>#N/A</v>
      </c>
      <c r="E45" s="140"/>
      <c r="F45" s="140" t="e">
        <f>Chart!$D$392</f>
        <v>#N/A</v>
      </c>
      <c r="G45" s="140"/>
      <c r="H45" s="141" t="e">
        <f>Chart!$E$392</f>
        <v>#N/A</v>
      </c>
      <c r="I45" s="206"/>
      <c r="J45" s="140" t="e">
        <f>Chart!$B$402</f>
        <v>#N/A</v>
      </c>
      <c r="K45" s="140" t="e">
        <f>Chart!$C$402</f>
        <v>#N/A</v>
      </c>
      <c r="L45" s="140"/>
      <c r="M45" s="140" t="e">
        <f>Chart!$D$402</f>
        <v>#N/A</v>
      </c>
      <c r="N45" s="140"/>
      <c r="O45" s="140" t="e">
        <f>Chart!$E$402</f>
        <v>#N/A</v>
      </c>
    </row>
    <row r="46" spans="2:15" ht="17.25" customHeight="1">
      <c r="B46" s="205">
        <v>41</v>
      </c>
      <c r="C46" s="130" t="e">
        <f>Chart!$B$408</f>
        <v>#N/A</v>
      </c>
      <c r="D46" s="130" t="e">
        <f>Chart!$C$408</f>
        <v>#N/A</v>
      </c>
      <c r="E46" s="130"/>
      <c r="F46" s="130" t="e">
        <f>Chart!$D$408</f>
        <v>#N/A</v>
      </c>
      <c r="G46" s="130"/>
      <c r="H46" s="138" t="e">
        <f>Chart!$E$408</f>
        <v>#N/A</v>
      </c>
      <c r="I46" s="205">
        <v>42</v>
      </c>
      <c r="J46" s="130" t="e">
        <f>Chart!$B$418</f>
        <v>#N/A</v>
      </c>
      <c r="K46" s="130" t="e">
        <f>Chart!$C$418</f>
        <v>#N/A</v>
      </c>
      <c r="L46" s="130"/>
      <c r="M46" s="130" t="e">
        <f>Chart!$D$418</f>
        <v>#N/A</v>
      </c>
      <c r="N46" s="130"/>
      <c r="O46" s="130" t="e">
        <f>Chart!$E$418</f>
        <v>#N/A</v>
      </c>
    </row>
    <row r="47" spans="2:15" ht="17.25" customHeight="1">
      <c r="B47" s="206"/>
      <c r="C47" s="140" t="e">
        <f>Chart!$B$412</f>
        <v>#N/A</v>
      </c>
      <c r="D47" s="140" t="e">
        <f>Chart!$C$412</f>
        <v>#N/A</v>
      </c>
      <c r="E47" s="140"/>
      <c r="F47" s="140" t="e">
        <f>Chart!$D$412</f>
        <v>#N/A</v>
      </c>
      <c r="G47" s="140"/>
      <c r="H47" s="141" t="e">
        <f>Chart!$E$412</f>
        <v>#N/A</v>
      </c>
      <c r="I47" s="206"/>
      <c r="J47" s="140" t="e">
        <f>Chart!$B$422</f>
        <v>#N/A</v>
      </c>
      <c r="K47" s="140" t="e">
        <f>Chart!$C$422</f>
        <v>#N/A</v>
      </c>
      <c r="L47" s="140"/>
      <c r="M47" s="140" t="e">
        <f>Chart!$D$422</f>
        <v>#N/A</v>
      </c>
      <c r="N47" s="140"/>
      <c r="O47" s="140" t="e">
        <f>Chart!$E$422</f>
        <v>#N/A</v>
      </c>
    </row>
    <row r="48" spans="2:15" ht="17.25" customHeight="1">
      <c r="B48" s="205">
        <v>43</v>
      </c>
      <c r="C48" s="130" t="e">
        <f>Chart!$B$428</f>
        <v>#N/A</v>
      </c>
      <c r="D48" s="130" t="e">
        <f>Chart!$C$428</f>
        <v>#N/A</v>
      </c>
      <c r="E48" s="130"/>
      <c r="F48" s="130" t="e">
        <f>Chart!$D$428</f>
        <v>#N/A</v>
      </c>
      <c r="G48" s="130"/>
      <c r="H48" s="138" t="e">
        <f>Chart!$E$428</f>
        <v>#N/A</v>
      </c>
      <c r="I48" s="205">
        <v>44</v>
      </c>
      <c r="J48" s="130" t="e">
        <f>Chart!$B$438</f>
        <v>#N/A</v>
      </c>
      <c r="K48" s="130" t="e">
        <f>Chart!$C$438</f>
        <v>#N/A</v>
      </c>
      <c r="L48" s="130"/>
      <c r="M48" s="130" t="e">
        <f>Chart!$D$438</f>
        <v>#N/A</v>
      </c>
      <c r="N48" s="130"/>
      <c r="O48" s="130" t="e">
        <f>Chart!$E$438</f>
        <v>#N/A</v>
      </c>
    </row>
    <row r="49" spans="2:15" ht="17.25" customHeight="1">
      <c r="B49" s="206"/>
      <c r="C49" s="140" t="e">
        <f>Chart!$B$432</f>
        <v>#N/A</v>
      </c>
      <c r="D49" s="140" t="e">
        <f>Chart!$C$432</f>
        <v>#N/A</v>
      </c>
      <c r="E49" s="140"/>
      <c r="F49" s="140" t="e">
        <f>Chart!$D$432</f>
        <v>#N/A</v>
      </c>
      <c r="G49" s="140"/>
      <c r="H49" s="141" t="e">
        <f>Chart!$E$432</f>
        <v>#N/A</v>
      </c>
      <c r="I49" s="206"/>
      <c r="J49" s="140" t="e">
        <f>Chart!$B$442</f>
        <v>#N/A</v>
      </c>
      <c r="K49" s="140" t="e">
        <f>Chart!$C$442</f>
        <v>#N/A</v>
      </c>
      <c r="L49" s="140"/>
      <c r="M49" s="140" t="e">
        <f>Chart!$D$442</f>
        <v>#N/A</v>
      </c>
      <c r="N49" s="140"/>
      <c r="O49" s="140" t="e">
        <f>Chart!$E$442</f>
        <v>#N/A</v>
      </c>
    </row>
    <row r="50" spans="2:15" ht="17.25" customHeight="1">
      <c r="B50" s="205">
        <v>45</v>
      </c>
      <c r="C50" s="130" t="e">
        <f>Chart!$B$448</f>
        <v>#N/A</v>
      </c>
      <c r="D50" s="130" t="e">
        <f>Chart!$C$448</f>
        <v>#N/A</v>
      </c>
      <c r="E50" s="130"/>
      <c r="F50" s="130" t="e">
        <f>Chart!$D$448</f>
        <v>#N/A</v>
      </c>
      <c r="G50" s="130"/>
      <c r="H50" s="138" t="e">
        <f>Chart!$E$448</f>
        <v>#N/A</v>
      </c>
      <c r="I50" s="205">
        <v>46</v>
      </c>
      <c r="J50" s="130" t="e">
        <f>Chart!$B$458</f>
        <v>#N/A</v>
      </c>
      <c r="K50" s="130" t="e">
        <f>Chart!$C$458</f>
        <v>#N/A</v>
      </c>
      <c r="L50" s="130"/>
      <c r="M50" s="130" t="e">
        <f>Chart!$D$458</f>
        <v>#N/A</v>
      </c>
      <c r="N50" s="130"/>
      <c r="O50" s="130" t="e">
        <f>Chart!$E$458</f>
        <v>#N/A</v>
      </c>
    </row>
    <row r="51" spans="2:15" ht="17.25" customHeight="1">
      <c r="B51" s="206"/>
      <c r="C51" s="140" t="e">
        <f>Chart!$B$452</f>
        <v>#N/A</v>
      </c>
      <c r="D51" s="140" t="e">
        <f>Chart!$C$452</f>
        <v>#N/A</v>
      </c>
      <c r="E51" s="140"/>
      <c r="F51" s="140" t="e">
        <f>Chart!$D$452</f>
        <v>#N/A</v>
      </c>
      <c r="G51" s="140"/>
      <c r="H51" s="141" t="e">
        <f>Chart!$E$452</f>
        <v>#N/A</v>
      </c>
      <c r="I51" s="206"/>
      <c r="J51" s="140" t="e">
        <f>Chart!$B$462</f>
        <v>#N/A</v>
      </c>
      <c r="K51" s="140" t="e">
        <f>Chart!$C$462</f>
        <v>#N/A</v>
      </c>
      <c r="L51" s="140"/>
      <c r="M51" s="140" t="e">
        <f>Chart!$D$462</f>
        <v>#N/A</v>
      </c>
      <c r="N51" s="140"/>
      <c r="O51" s="140" t="e">
        <f>Chart!$E$462</f>
        <v>#N/A</v>
      </c>
    </row>
    <row r="52" spans="2:15" ht="17.25" customHeight="1">
      <c r="B52" s="205">
        <v>47</v>
      </c>
      <c r="C52" s="130" t="e">
        <f>Chart!$B$468</f>
        <v>#N/A</v>
      </c>
      <c r="D52" s="130" t="e">
        <f>Chart!$C$468</f>
        <v>#N/A</v>
      </c>
      <c r="E52" s="130"/>
      <c r="F52" s="130" t="e">
        <f>Chart!$D$468</f>
        <v>#N/A</v>
      </c>
      <c r="G52" s="130"/>
      <c r="H52" s="138" t="e">
        <f>Chart!$E$468</f>
        <v>#N/A</v>
      </c>
      <c r="I52" s="205">
        <v>48</v>
      </c>
      <c r="J52" s="130" t="e">
        <f>Chart!$B$478</f>
        <v>#N/A</v>
      </c>
      <c r="K52" s="130" t="e">
        <f>Chart!$C$478</f>
        <v>#N/A</v>
      </c>
      <c r="L52" s="130"/>
      <c r="M52" s="130" t="e">
        <f>Chart!$D$478</f>
        <v>#N/A</v>
      </c>
      <c r="N52" s="130"/>
      <c r="O52" s="130" t="e">
        <f>Chart!$E$478</f>
        <v>#N/A</v>
      </c>
    </row>
    <row r="53" spans="2:15" ht="17.25" customHeight="1">
      <c r="B53" s="206"/>
      <c r="C53" s="140" t="e">
        <f>Chart!$B$472</f>
        <v>#N/A</v>
      </c>
      <c r="D53" s="140" t="e">
        <f>Chart!$C$472</f>
        <v>#N/A</v>
      </c>
      <c r="E53" s="140"/>
      <c r="F53" s="140" t="e">
        <f>Chart!$D$472</f>
        <v>#N/A</v>
      </c>
      <c r="G53" s="140"/>
      <c r="H53" s="141" t="e">
        <f>Chart!$E$472</f>
        <v>#N/A</v>
      </c>
      <c r="I53" s="206"/>
      <c r="J53" s="140" t="e">
        <f>Chart!$B$482</f>
        <v>#N/A</v>
      </c>
      <c r="K53" s="140" t="e">
        <f>Chart!$C$482</f>
        <v>#N/A</v>
      </c>
      <c r="L53" s="140"/>
      <c r="M53" s="140" t="e">
        <f>Chart!$D$482</f>
        <v>#N/A</v>
      </c>
      <c r="N53" s="140"/>
      <c r="O53" s="140" t="e">
        <f>Chart!$E$482</f>
        <v>#N/A</v>
      </c>
    </row>
    <row r="54" spans="2:15" ht="17.25" customHeight="1">
      <c r="B54" s="205">
        <v>49</v>
      </c>
      <c r="C54" s="130" t="e">
        <f>Chart!$B$488</f>
        <v>#N/A</v>
      </c>
      <c r="D54" s="130" t="e">
        <f>Chart!$C$488</f>
        <v>#N/A</v>
      </c>
      <c r="E54" s="130"/>
      <c r="F54" s="130" t="e">
        <f>Chart!$D$488</f>
        <v>#N/A</v>
      </c>
      <c r="G54" s="130"/>
      <c r="H54" s="138" t="e">
        <f>Chart!$E$488</f>
        <v>#N/A</v>
      </c>
      <c r="I54" s="205">
        <v>50</v>
      </c>
      <c r="J54" s="130" t="e">
        <f>Chart!$B$498</f>
        <v>#N/A</v>
      </c>
      <c r="K54" s="130" t="e">
        <f>Chart!$C$498</f>
        <v>#N/A</v>
      </c>
      <c r="L54" s="130"/>
      <c r="M54" s="130" t="e">
        <f>Chart!$D$498</f>
        <v>#N/A</v>
      </c>
      <c r="N54" s="130"/>
      <c r="O54" s="130" t="e">
        <f>Chart!$E$498</f>
        <v>#N/A</v>
      </c>
    </row>
    <row r="55" spans="2:15" ht="17.25" customHeight="1">
      <c r="B55" s="206"/>
      <c r="C55" s="140" t="e">
        <f>Chart!$B$492</f>
        <v>#N/A</v>
      </c>
      <c r="D55" s="140" t="e">
        <f>Chart!$C$492</f>
        <v>#N/A</v>
      </c>
      <c r="E55" s="140"/>
      <c r="F55" s="140" t="e">
        <f>Chart!$D$492</f>
        <v>#N/A</v>
      </c>
      <c r="G55" s="140"/>
      <c r="H55" s="141" t="e">
        <f>Chart!$E$492</f>
        <v>#N/A</v>
      </c>
      <c r="I55" s="206"/>
      <c r="J55" s="140" t="e">
        <f>Chart!$B$502</f>
        <v>#N/A</v>
      </c>
      <c r="K55" s="140" t="e">
        <f>Chart!$C$502</f>
        <v>#N/A</v>
      </c>
      <c r="L55" s="140"/>
      <c r="M55" s="140" t="e">
        <f>Chart!$D$502</f>
        <v>#N/A</v>
      </c>
      <c r="N55" s="140"/>
      <c r="O55" s="140" t="e">
        <f>Chart!$E$502</f>
        <v>#N/A</v>
      </c>
    </row>
    <row r="56" spans="2:15" ht="17.25" customHeight="1">
      <c r="B56" s="205">
        <v>51</v>
      </c>
      <c r="C56" s="130" t="e">
        <f>Chart!$B$508</f>
        <v>#N/A</v>
      </c>
      <c r="D56" s="130" t="e">
        <f>Chart!$C$508</f>
        <v>#N/A</v>
      </c>
      <c r="E56" s="130"/>
      <c r="F56" s="130" t="e">
        <f>Chart!$D$508</f>
        <v>#N/A</v>
      </c>
      <c r="G56" s="130"/>
      <c r="H56" s="138" t="e">
        <f>Chart!$E$508</f>
        <v>#N/A</v>
      </c>
      <c r="I56" s="205">
        <v>52</v>
      </c>
      <c r="J56" s="130" t="e">
        <f>Chart!$B$518</f>
        <v>#N/A</v>
      </c>
      <c r="K56" s="130" t="e">
        <f>Chart!$C$518</f>
        <v>#N/A</v>
      </c>
      <c r="L56" s="130"/>
      <c r="M56" s="130" t="e">
        <f>Chart!$D$518</f>
        <v>#N/A</v>
      </c>
      <c r="N56" s="130"/>
      <c r="O56" s="130" t="e">
        <f>Chart!$E$518</f>
        <v>#N/A</v>
      </c>
    </row>
    <row r="57" spans="2:15" ht="17.25" customHeight="1">
      <c r="B57" s="206"/>
      <c r="C57" s="140" t="e">
        <f>Chart!$B$512</f>
        <v>#N/A</v>
      </c>
      <c r="D57" s="140" t="e">
        <f>Chart!$C$512</f>
        <v>#N/A</v>
      </c>
      <c r="E57" s="140"/>
      <c r="F57" s="140" t="e">
        <f>Chart!$D$512</f>
        <v>#N/A</v>
      </c>
      <c r="G57" s="140"/>
      <c r="H57" s="141" t="e">
        <f>Chart!$E$512</f>
        <v>#N/A</v>
      </c>
      <c r="I57" s="206"/>
      <c r="J57" s="140" t="e">
        <f>Chart!$B$522</f>
        <v>#N/A</v>
      </c>
      <c r="K57" s="140" t="e">
        <f>Chart!$C$522</f>
        <v>#N/A</v>
      </c>
      <c r="L57" s="140"/>
      <c r="M57" s="140" t="e">
        <f>Chart!$D$522</f>
        <v>#N/A</v>
      </c>
      <c r="N57" s="140"/>
      <c r="O57" s="140" t="e">
        <f>Chart!$E$522</f>
        <v>#N/A</v>
      </c>
    </row>
    <row r="58" spans="2:15" ht="17.25" customHeight="1">
      <c r="B58" s="205">
        <v>53</v>
      </c>
      <c r="C58" s="130" t="e">
        <f>Chart!$B$528</f>
        <v>#N/A</v>
      </c>
      <c r="D58" s="130" t="e">
        <f>Chart!$C$528</f>
        <v>#N/A</v>
      </c>
      <c r="E58" s="130"/>
      <c r="F58" s="130" t="e">
        <f>Chart!$D$528</f>
        <v>#N/A</v>
      </c>
      <c r="G58" s="130"/>
      <c r="H58" s="138" t="e">
        <f>Chart!$E$528</f>
        <v>#N/A</v>
      </c>
      <c r="I58" s="205">
        <v>54</v>
      </c>
      <c r="J58" s="130" t="e">
        <f>Chart!$B$538</f>
        <v>#N/A</v>
      </c>
      <c r="K58" s="130" t="e">
        <f>Chart!$C$538</f>
        <v>#N/A</v>
      </c>
      <c r="L58" s="130"/>
      <c r="M58" s="130" t="e">
        <f>Chart!$D$538</f>
        <v>#N/A</v>
      </c>
      <c r="N58" s="130"/>
      <c r="O58" s="130" t="e">
        <f>Chart!$E$538</f>
        <v>#N/A</v>
      </c>
    </row>
    <row r="59" spans="2:15" ht="17.25" customHeight="1">
      <c r="B59" s="206"/>
      <c r="C59" s="140" t="e">
        <f>Chart!$B$532</f>
        <v>#N/A</v>
      </c>
      <c r="D59" s="140" t="e">
        <f>Chart!$C$532</f>
        <v>#N/A</v>
      </c>
      <c r="E59" s="140"/>
      <c r="F59" s="140" t="e">
        <f>Chart!$D$532</f>
        <v>#N/A</v>
      </c>
      <c r="G59" s="140"/>
      <c r="H59" s="141" t="e">
        <f>Chart!$E$532</f>
        <v>#N/A</v>
      </c>
      <c r="I59" s="206"/>
      <c r="J59" s="140" t="e">
        <f>Chart!$B$542</f>
        <v>#N/A</v>
      </c>
      <c r="K59" s="140" t="e">
        <f>Chart!$C$542</f>
        <v>#N/A</v>
      </c>
      <c r="L59" s="140"/>
      <c r="M59" s="140" t="e">
        <f>Chart!$D$542</f>
        <v>#N/A</v>
      </c>
      <c r="N59" s="140"/>
      <c r="O59" s="140" t="e">
        <f>Chart!$E$542</f>
        <v>#N/A</v>
      </c>
    </row>
    <row r="60" spans="2:15" ht="17.25" customHeight="1">
      <c r="B60" s="205">
        <v>55</v>
      </c>
      <c r="C60" s="130" t="e">
        <f>Chart!$B$548</f>
        <v>#N/A</v>
      </c>
      <c r="D60" s="130" t="e">
        <f>Chart!$C$548</f>
        <v>#N/A</v>
      </c>
      <c r="E60" s="130"/>
      <c r="F60" s="130" t="e">
        <f>Chart!$D$548</f>
        <v>#N/A</v>
      </c>
      <c r="G60" s="130"/>
      <c r="H60" s="138" t="e">
        <f>Chart!$E$548</f>
        <v>#N/A</v>
      </c>
      <c r="I60" s="205">
        <v>56</v>
      </c>
      <c r="J60" s="130" t="e">
        <f>Chart!$B$558</f>
        <v>#N/A</v>
      </c>
      <c r="K60" s="130" t="e">
        <f>Chart!$C$558</f>
        <v>#N/A</v>
      </c>
      <c r="L60" s="130"/>
      <c r="M60" s="130" t="e">
        <f>Chart!$D$558</f>
        <v>#N/A</v>
      </c>
      <c r="N60" s="130"/>
      <c r="O60" s="130" t="e">
        <f>Chart!$E$558</f>
        <v>#N/A</v>
      </c>
    </row>
    <row r="61" spans="2:15" ht="17.25" customHeight="1">
      <c r="B61" s="206"/>
      <c r="C61" s="140" t="e">
        <f>Chart!$B$552</f>
        <v>#N/A</v>
      </c>
      <c r="D61" s="140" t="e">
        <f>Chart!$C$552</f>
        <v>#N/A</v>
      </c>
      <c r="E61" s="140"/>
      <c r="F61" s="140" t="e">
        <f>Chart!$D$552</f>
        <v>#N/A</v>
      </c>
      <c r="G61" s="140"/>
      <c r="H61" s="141" t="e">
        <f>Chart!$E$552</f>
        <v>#N/A</v>
      </c>
      <c r="I61" s="206"/>
      <c r="J61" s="140" t="e">
        <f>Chart!$B$562</f>
        <v>#N/A</v>
      </c>
      <c r="K61" s="140" t="e">
        <f>Chart!$C$562</f>
        <v>#N/A</v>
      </c>
      <c r="L61" s="140"/>
      <c r="M61" s="140" t="e">
        <f>Chart!$D$562</f>
        <v>#N/A</v>
      </c>
      <c r="N61" s="140"/>
      <c r="O61" s="140" t="e">
        <f>Chart!$E$562</f>
        <v>#N/A</v>
      </c>
    </row>
    <row r="62" spans="2:15" ht="17.25" customHeight="1">
      <c r="B62" s="205">
        <v>57</v>
      </c>
      <c r="C62" s="130" t="e">
        <f>Chart!$B$568</f>
        <v>#N/A</v>
      </c>
      <c r="D62" s="130" t="e">
        <f>Chart!$C$568</f>
        <v>#N/A</v>
      </c>
      <c r="E62" s="130"/>
      <c r="F62" s="130" t="e">
        <f>Chart!$D$568</f>
        <v>#N/A</v>
      </c>
      <c r="G62" s="130"/>
      <c r="H62" s="138" t="e">
        <f>Chart!$E$568</f>
        <v>#N/A</v>
      </c>
      <c r="I62" s="205">
        <v>58</v>
      </c>
      <c r="J62" s="130" t="e">
        <f>Chart!$B$578</f>
        <v>#N/A</v>
      </c>
      <c r="K62" s="130" t="e">
        <f>Chart!$C$578</f>
        <v>#N/A</v>
      </c>
      <c r="L62" s="130"/>
      <c r="M62" s="130" t="e">
        <f>Chart!$D$578</f>
        <v>#N/A</v>
      </c>
      <c r="N62" s="130"/>
      <c r="O62" s="130" t="e">
        <f>Chart!$E$578</f>
        <v>#N/A</v>
      </c>
    </row>
    <row r="63" spans="2:15" ht="17.25" customHeight="1">
      <c r="B63" s="206"/>
      <c r="C63" s="140" t="e">
        <f>Chart!$B$572</f>
        <v>#N/A</v>
      </c>
      <c r="D63" s="140" t="e">
        <f>Chart!$C$572</f>
        <v>#N/A</v>
      </c>
      <c r="E63" s="140"/>
      <c r="F63" s="140" t="e">
        <f>Chart!$D$572</f>
        <v>#N/A</v>
      </c>
      <c r="G63" s="140"/>
      <c r="H63" s="141" t="e">
        <f>Chart!$E$572</f>
        <v>#N/A</v>
      </c>
      <c r="I63" s="206"/>
      <c r="J63" s="140" t="e">
        <f>Chart!$B$582</f>
        <v>#N/A</v>
      </c>
      <c r="K63" s="140" t="e">
        <f>Chart!$C$582</f>
        <v>#N/A</v>
      </c>
      <c r="L63" s="140"/>
      <c r="M63" s="140" t="e">
        <f>Chart!$D$582</f>
        <v>#N/A</v>
      </c>
      <c r="N63" s="140"/>
      <c r="O63" s="140" t="e">
        <f>Chart!$E$582</f>
        <v>#N/A</v>
      </c>
    </row>
    <row r="64" spans="2:15" ht="17.25" customHeight="1">
      <c r="B64" s="205">
        <v>59</v>
      </c>
      <c r="C64" s="130" t="e">
        <f>Chart!$B$588</f>
        <v>#N/A</v>
      </c>
      <c r="D64" s="130" t="e">
        <f>Chart!$C$588</f>
        <v>#N/A</v>
      </c>
      <c r="E64" s="130"/>
      <c r="F64" s="130" t="e">
        <f>Chart!$D$588</f>
        <v>#N/A</v>
      </c>
      <c r="G64" s="130"/>
      <c r="H64" s="138" t="e">
        <f>Chart!$E$588</f>
        <v>#N/A</v>
      </c>
      <c r="I64" s="205">
        <v>60</v>
      </c>
      <c r="J64" s="130" t="e">
        <f>Chart!$B$598</f>
        <v>#N/A</v>
      </c>
      <c r="K64" s="130" t="e">
        <f>Chart!$C$598</f>
        <v>#N/A</v>
      </c>
      <c r="L64" s="130"/>
      <c r="M64" s="130" t="e">
        <f>Chart!$D$598</f>
        <v>#N/A</v>
      </c>
      <c r="N64" s="130"/>
      <c r="O64" s="130" t="e">
        <f>Chart!$E$598</f>
        <v>#N/A</v>
      </c>
    </row>
    <row r="65" spans="2:15" ht="17.25" customHeight="1">
      <c r="B65" s="206"/>
      <c r="C65" s="140" t="e">
        <f>Chart!$B$592</f>
        <v>#N/A</v>
      </c>
      <c r="D65" s="140" t="e">
        <f>Chart!$C$592</f>
        <v>#N/A</v>
      </c>
      <c r="E65" s="140"/>
      <c r="F65" s="140" t="e">
        <f>Chart!$D$592</f>
        <v>#N/A</v>
      </c>
      <c r="G65" s="140"/>
      <c r="H65" s="141" t="e">
        <f>Chart!$E$592</f>
        <v>#N/A</v>
      </c>
      <c r="I65" s="206"/>
      <c r="J65" s="140" t="e">
        <f>Chart!$B$602</f>
        <v>#N/A</v>
      </c>
      <c r="K65" s="140" t="e">
        <f>Chart!$C$602</f>
        <v>#N/A</v>
      </c>
      <c r="L65" s="140"/>
      <c r="M65" s="140" t="e">
        <f>Chart!$D$602</f>
        <v>#N/A</v>
      </c>
      <c r="N65" s="140"/>
      <c r="O65" s="140" t="e">
        <f>Chart!$E$602</f>
        <v>#N/A</v>
      </c>
    </row>
    <row r="66" spans="2:15" ht="17.25" customHeight="1">
      <c r="B66" s="205">
        <v>61</v>
      </c>
      <c r="C66" s="130" t="e">
        <f>Chart!$B$608</f>
        <v>#N/A</v>
      </c>
      <c r="D66" s="130" t="e">
        <f>Chart!$C$608</f>
        <v>#N/A</v>
      </c>
      <c r="E66" s="130"/>
      <c r="F66" s="130" t="e">
        <f>Chart!$D$608</f>
        <v>#N/A</v>
      </c>
      <c r="G66" s="130"/>
      <c r="H66" s="138" t="e">
        <f>Chart!$E$608</f>
        <v>#N/A</v>
      </c>
      <c r="I66" s="205">
        <v>62</v>
      </c>
      <c r="J66" s="130" t="e">
        <f>Chart!$B$618</f>
        <v>#N/A</v>
      </c>
      <c r="K66" s="130" t="e">
        <f>Chart!$C$618</f>
        <v>#N/A</v>
      </c>
      <c r="L66" s="130"/>
      <c r="M66" s="130" t="e">
        <f>Chart!$D$618</f>
        <v>#N/A</v>
      </c>
      <c r="N66" s="130"/>
      <c r="O66" s="130" t="e">
        <f>Chart!$E$618</f>
        <v>#N/A</v>
      </c>
    </row>
    <row r="67" spans="2:15" ht="17.25" customHeight="1">
      <c r="B67" s="206"/>
      <c r="C67" s="140" t="e">
        <f>Chart!$B$612</f>
        <v>#N/A</v>
      </c>
      <c r="D67" s="140" t="e">
        <f>Chart!$C$612</f>
        <v>#N/A</v>
      </c>
      <c r="E67" s="140"/>
      <c r="F67" s="140" t="e">
        <f>Chart!$D$612</f>
        <v>#N/A</v>
      </c>
      <c r="G67" s="140"/>
      <c r="H67" s="141" t="e">
        <f>Chart!$E$612</f>
        <v>#N/A</v>
      </c>
      <c r="I67" s="206"/>
      <c r="J67" s="140" t="e">
        <f>Chart!$B$622</f>
        <v>#N/A</v>
      </c>
      <c r="K67" s="140" t="e">
        <f>Chart!$C$622</f>
        <v>#N/A</v>
      </c>
      <c r="L67" s="140"/>
      <c r="M67" s="140" t="e">
        <f>Chart!$D$622</f>
        <v>#N/A</v>
      </c>
      <c r="N67" s="140"/>
      <c r="O67" s="140" t="e">
        <f>Chart!$E$622</f>
        <v>#N/A</v>
      </c>
    </row>
    <row r="68" spans="2:15" ht="17.25" customHeight="1">
      <c r="B68" s="205">
        <v>63</v>
      </c>
      <c r="C68" s="130" t="e">
        <f>Chart!$B$628</f>
        <v>#N/A</v>
      </c>
      <c r="D68" s="130" t="e">
        <f>Chart!$C$628</f>
        <v>#N/A</v>
      </c>
      <c r="E68" s="130"/>
      <c r="F68" s="130" t="e">
        <f>Chart!$D$628</f>
        <v>#N/A</v>
      </c>
      <c r="G68" s="130"/>
      <c r="H68" s="138" t="e">
        <f>Chart!$E$628</f>
        <v>#N/A</v>
      </c>
      <c r="I68" s="205">
        <v>64</v>
      </c>
      <c r="J68" s="130" t="e">
        <f>Chart!$B$638</f>
        <v>#N/A</v>
      </c>
      <c r="K68" s="130" t="e">
        <f>Chart!$C$638</f>
        <v>#N/A</v>
      </c>
      <c r="L68" s="130"/>
      <c r="M68" s="130" t="e">
        <f>Chart!$D$638</f>
        <v>#N/A</v>
      </c>
      <c r="N68" s="130"/>
      <c r="O68" s="130" t="e">
        <f>Chart!$E$638</f>
        <v>#N/A</v>
      </c>
    </row>
    <row r="69" spans="2:15" ht="17.25" customHeight="1">
      <c r="B69" s="206"/>
      <c r="C69" s="140" t="e">
        <f>Chart!$B$632</f>
        <v>#N/A</v>
      </c>
      <c r="D69" s="140" t="e">
        <f>Chart!$C$632</f>
        <v>#N/A</v>
      </c>
      <c r="E69" s="140"/>
      <c r="F69" s="140" t="e">
        <f>Chart!$D$632</f>
        <v>#N/A</v>
      </c>
      <c r="G69" s="140"/>
      <c r="H69" s="141" t="e">
        <f>Chart!$E$632</f>
        <v>#N/A</v>
      </c>
      <c r="I69" s="206"/>
      <c r="J69" s="140" t="e">
        <f>Chart!$B$642</f>
        <v>#N/A</v>
      </c>
      <c r="K69" s="140" t="e">
        <f>Chart!$C$642</f>
        <v>#N/A</v>
      </c>
      <c r="L69" s="140"/>
      <c r="M69" s="140" t="e">
        <f>Chart!$D$642</f>
        <v>#N/A</v>
      </c>
      <c r="N69" s="140"/>
      <c r="O69" s="140" t="e">
        <f>Chart!$E$642</f>
        <v>#N/A</v>
      </c>
    </row>
    <row r="70" spans="2:8" ht="17.25" customHeight="1">
      <c r="B70" s="139"/>
      <c r="C70" s="139"/>
      <c r="D70" s="139"/>
      <c r="E70" s="139"/>
      <c r="F70" s="139"/>
      <c r="G70" s="139"/>
      <c r="H70" s="139"/>
    </row>
    <row r="71" spans="2:5" ht="17.25" customHeight="1">
      <c r="B71" s="122"/>
      <c r="E71" s="122"/>
    </row>
  </sheetData>
  <sheetProtection sheet="1" objects="1" scenarios="1" selectLockedCells="1"/>
  <mergeCells count="68">
    <mergeCell ref="B66:B67"/>
    <mergeCell ref="I66:I67"/>
    <mergeCell ref="B68:B69"/>
    <mergeCell ref="I68:I69"/>
    <mergeCell ref="B62:B63"/>
    <mergeCell ref="I62:I63"/>
    <mergeCell ref="B64:B65"/>
    <mergeCell ref="I64:I65"/>
    <mergeCell ref="B58:B59"/>
    <mergeCell ref="I58:I59"/>
    <mergeCell ref="B60:B61"/>
    <mergeCell ref="I60:I61"/>
    <mergeCell ref="B54:B55"/>
    <mergeCell ref="I54:I55"/>
    <mergeCell ref="B56:B57"/>
    <mergeCell ref="I56:I57"/>
    <mergeCell ref="B50:B51"/>
    <mergeCell ref="I50:I51"/>
    <mergeCell ref="B52:B53"/>
    <mergeCell ref="I52:I53"/>
    <mergeCell ref="B46:B47"/>
    <mergeCell ref="I46:I47"/>
    <mergeCell ref="B48:B49"/>
    <mergeCell ref="I48:I49"/>
    <mergeCell ref="B42:B43"/>
    <mergeCell ref="I42:I43"/>
    <mergeCell ref="B44:B45"/>
    <mergeCell ref="I44:I45"/>
    <mergeCell ref="B38:B39"/>
    <mergeCell ref="I38:I39"/>
    <mergeCell ref="B40:B41"/>
    <mergeCell ref="I40:I41"/>
    <mergeCell ref="B34:B35"/>
    <mergeCell ref="I34:I35"/>
    <mergeCell ref="B36:B37"/>
    <mergeCell ref="I36:I37"/>
    <mergeCell ref="B30:B31"/>
    <mergeCell ref="I30:I31"/>
    <mergeCell ref="B32:B33"/>
    <mergeCell ref="I32:I33"/>
    <mergeCell ref="B26:B27"/>
    <mergeCell ref="I26:I27"/>
    <mergeCell ref="B28:B29"/>
    <mergeCell ref="I28:I29"/>
    <mergeCell ref="B22:B23"/>
    <mergeCell ref="I22:I23"/>
    <mergeCell ref="B24:B25"/>
    <mergeCell ref="I24:I25"/>
    <mergeCell ref="B18:B19"/>
    <mergeCell ref="I18:I19"/>
    <mergeCell ref="B20:B21"/>
    <mergeCell ref="I20:I21"/>
    <mergeCell ref="B14:B15"/>
    <mergeCell ref="I14:I15"/>
    <mergeCell ref="B16:B17"/>
    <mergeCell ref="I16:I17"/>
    <mergeCell ref="B12:B13"/>
    <mergeCell ref="I12:I13"/>
    <mergeCell ref="B6:B7"/>
    <mergeCell ref="I6:I7"/>
    <mergeCell ref="B8:B9"/>
    <mergeCell ref="I8:I9"/>
    <mergeCell ref="B2:O2"/>
    <mergeCell ref="B1:O1"/>
    <mergeCell ref="B3:O3"/>
    <mergeCell ref="B4:O4"/>
    <mergeCell ref="B10:B11"/>
    <mergeCell ref="I10:I11"/>
  </mergeCells>
  <conditionalFormatting sqref="C6:H69 J6:O69">
    <cfRule type="cellIs" priority="1" dxfId="0" operator="equal" stopIfTrue="1">
      <formula>0</formula>
    </cfRule>
  </conditionalFormatting>
  <printOptions/>
  <pageMargins left="0.5511811023622047" right="0" top="0" bottom="0"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B1:X133"/>
  <sheetViews>
    <sheetView showGridLines="0" zoomScalePageLayoutView="0" workbookViewId="0" topLeftCell="A1">
      <selection activeCell="B1" sqref="B1:H1"/>
    </sheetView>
  </sheetViews>
  <sheetFormatPr defaultColWidth="8.8515625" defaultRowHeight="12.75"/>
  <cols>
    <col min="1" max="1" width="9.7109375" style="122" customWidth="1"/>
    <col min="2" max="2" width="6.7109375" style="123" customWidth="1"/>
    <col min="3" max="3" width="18.421875" style="122" customWidth="1"/>
    <col min="4" max="4" width="11.140625" style="122" customWidth="1"/>
    <col min="5" max="5" width="6.7109375" style="123" hidden="1" customWidth="1"/>
    <col min="6" max="6" width="18.421875" style="122" hidden="1" customWidth="1"/>
    <col min="7" max="7" width="5.28125" style="122" hidden="1" customWidth="1"/>
    <col min="8" max="8" width="18.421875" style="122" customWidth="1"/>
    <col min="9" max="20" width="8.8515625" style="122" customWidth="1"/>
    <col min="21" max="24" width="0" style="122" hidden="1" customWidth="1"/>
    <col min="25" max="16384" width="8.8515625" style="122" customWidth="1"/>
  </cols>
  <sheetData>
    <row r="1" spans="2:17" ht="19.5" customHeight="1">
      <c r="B1" s="207" t="str">
        <f>Chart!$A$1</f>
        <v>Bateau Bay - 2013 - Club Championships</v>
      </c>
      <c r="C1" s="207"/>
      <c r="D1" s="207"/>
      <c r="E1" s="207"/>
      <c r="F1" s="207"/>
      <c r="G1" s="207"/>
      <c r="H1" s="207"/>
      <c r="I1" s="120"/>
      <c r="J1" s="120"/>
      <c r="K1" s="120"/>
      <c r="L1" s="120"/>
      <c r="M1" s="120"/>
      <c r="N1" s="120"/>
      <c r="O1" s="120"/>
      <c r="P1" s="120"/>
      <c r="Q1" s="120"/>
    </row>
    <row r="2" spans="2:17" ht="21" customHeight="1">
      <c r="B2" s="202" t="s">
        <v>52</v>
      </c>
      <c r="C2" s="202"/>
      <c r="D2" s="202"/>
      <c r="E2" s="202"/>
      <c r="F2" s="202"/>
      <c r="G2" s="202"/>
      <c r="H2" s="202"/>
      <c r="I2" s="120"/>
      <c r="J2" s="120"/>
      <c r="K2" s="120"/>
      <c r="L2" s="120"/>
      <c r="M2" s="120"/>
      <c r="N2" s="120"/>
      <c r="O2" s="120"/>
      <c r="P2" s="120"/>
      <c r="Q2" s="120"/>
    </row>
    <row r="3" spans="2:17" ht="21" customHeight="1">
      <c r="B3" s="203">
        <v>41461</v>
      </c>
      <c r="C3" s="203"/>
      <c r="D3" s="203"/>
      <c r="E3" s="203"/>
      <c r="F3" s="203"/>
      <c r="G3" s="203"/>
      <c r="H3" s="203"/>
      <c r="I3" s="120"/>
      <c r="J3" s="120"/>
      <c r="K3" s="120"/>
      <c r="L3" s="120"/>
      <c r="M3" s="120"/>
      <c r="N3" s="120"/>
      <c r="O3" s="120"/>
      <c r="P3" s="120"/>
      <c r="Q3" s="120"/>
    </row>
    <row r="4" spans="2:8" ht="25.5" customHeight="1">
      <c r="B4" s="204" t="s">
        <v>44</v>
      </c>
      <c r="C4" s="204"/>
      <c r="D4" s="204"/>
      <c r="E4" s="204"/>
      <c r="F4" s="204"/>
      <c r="G4" s="204"/>
      <c r="H4" s="204"/>
    </row>
    <row r="5" spans="2:5" ht="25.5">
      <c r="B5" s="121" t="s">
        <v>40</v>
      </c>
      <c r="E5" s="121" t="s">
        <v>40</v>
      </c>
    </row>
    <row r="6" spans="2:24" ht="16.5" customHeight="1">
      <c r="B6" s="205">
        <v>1</v>
      </c>
      <c r="C6" s="130" t="e">
        <f>VLOOKUP($H6,U6:X133,4,FALSE)</f>
        <v>#N/A</v>
      </c>
      <c r="D6" s="142" t="e">
        <f>VLOOKUP($H6,U6:X133,3,FALSE)</f>
        <v>#N/A</v>
      </c>
      <c r="E6" s="130"/>
      <c r="F6" s="130" t="e">
        <f>VLOOKUP($H6,U6:X133,2,FALSE)</f>
        <v>#N/A</v>
      </c>
      <c r="G6" s="130" t="e">
        <f>Chart!$B$8</f>
        <v>#N/A</v>
      </c>
      <c r="H6" s="130" t="e">
        <f>Chart!$G$8</f>
        <v>#N/A</v>
      </c>
      <c r="U6" s="130" t="e">
        <f>Chart!$E$8</f>
        <v>#N/A</v>
      </c>
      <c r="V6" s="130" t="e">
        <f>Chart!$D$8</f>
        <v>#N/A</v>
      </c>
      <c r="W6" s="130" t="e">
        <f>Chart!$C$8</f>
        <v>#N/A</v>
      </c>
      <c r="X6" s="130" t="e">
        <f>Chart!$B$8</f>
        <v>#N/A</v>
      </c>
    </row>
    <row r="7" spans="2:24" ht="16.5" customHeight="1">
      <c r="B7" s="206"/>
      <c r="C7" s="140" t="e">
        <f aca="true" t="shared" si="0" ref="C7:C69">VLOOKUP($H7,U7:X134,4,FALSE)</f>
        <v>#N/A</v>
      </c>
      <c r="D7" s="143" t="e">
        <f aca="true" t="shared" si="1" ref="D7:D69">VLOOKUP($H7,U7:X134,3,FALSE)</f>
        <v>#N/A</v>
      </c>
      <c r="E7" s="140"/>
      <c r="F7" s="140" t="e">
        <f aca="true" t="shared" si="2" ref="F7:F69">VLOOKUP($H7,U7:X134,2,FALSE)</f>
        <v>#N/A</v>
      </c>
      <c r="G7" s="140"/>
      <c r="H7" s="140" t="e">
        <f>Chart!$G$18</f>
        <v>#N/A</v>
      </c>
      <c r="U7" s="131" t="e">
        <f>Chart!$E$12</f>
        <v>#N/A</v>
      </c>
      <c r="V7" s="131" t="e">
        <f>Chart!$D$12</f>
        <v>#N/A</v>
      </c>
      <c r="W7" s="131" t="e">
        <f>Chart!$C$12</f>
        <v>#N/A</v>
      </c>
      <c r="X7" s="131" t="e">
        <f>Chart!$B$12</f>
        <v>#N/A</v>
      </c>
    </row>
    <row r="8" spans="2:24" ht="16.5" customHeight="1">
      <c r="B8" s="205">
        <v>2</v>
      </c>
      <c r="C8" s="130" t="e">
        <f t="shared" si="0"/>
        <v>#N/A</v>
      </c>
      <c r="D8" s="142" t="e">
        <f t="shared" si="1"/>
        <v>#N/A</v>
      </c>
      <c r="E8" s="130"/>
      <c r="F8" s="130" t="e">
        <f t="shared" si="2"/>
        <v>#N/A</v>
      </c>
      <c r="G8" s="130"/>
      <c r="H8" s="130" t="e">
        <f>Chart!$G$28</f>
        <v>#N/A</v>
      </c>
      <c r="U8" s="130" t="e">
        <f>Chart!$E$18</f>
        <v>#N/A</v>
      </c>
      <c r="V8" s="130" t="e">
        <f>Chart!$D$18</f>
        <v>#N/A</v>
      </c>
      <c r="W8" s="130" t="e">
        <f>Chart!$C$18</f>
        <v>#N/A</v>
      </c>
      <c r="X8" s="130" t="e">
        <f>Chart!$B$18</f>
        <v>#N/A</v>
      </c>
    </row>
    <row r="9" spans="2:24" ht="16.5" customHeight="1">
      <c r="B9" s="206">
        <v>7</v>
      </c>
      <c r="C9" s="140" t="e">
        <f t="shared" si="0"/>
        <v>#N/A</v>
      </c>
      <c r="D9" s="143" t="e">
        <f t="shared" si="1"/>
        <v>#N/A</v>
      </c>
      <c r="E9" s="140"/>
      <c r="F9" s="140" t="e">
        <f t="shared" si="2"/>
        <v>#N/A</v>
      </c>
      <c r="G9" s="140"/>
      <c r="H9" s="140" t="e">
        <f>Chart!$G$38</f>
        <v>#N/A</v>
      </c>
      <c r="U9" s="131" t="e">
        <f>Chart!$E$22</f>
        <v>#N/A</v>
      </c>
      <c r="V9" s="131" t="e">
        <f>Chart!$D$22</f>
        <v>#N/A</v>
      </c>
      <c r="W9" s="131" t="e">
        <f>Chart!$C$22</f>
        <v>#N/A</v>
      </c>
      <c r="X9" s="131" t="e">
        <f>Chart!$B$22</f>
        <v>#N/A</v>
      </c>
    </row>
    <row r="10" spans="2:24" ht="16.5" customHeight="1">
      <c r="B10" s="205">
        <v>3</v>
      </c>
      <c r="C10" s="130" t="e">
        <f t="shared" si="0"/>
        <v>#N/A</v>
      </c>
      <c r="D10" s="142" t="e">
        <f t="shared" si="1"/>
        <v>#N/A</v>
      </c>
      <c r="E10" s="130"/>
      <c r="F10" s="130" t="e">
        <f t="shared" si="2"/>
        <v>#N/A</v>
      </c>
      <c r="G10" s="130"/>
      <c r="H10" s="130" t="e">
        <f>Chart!$G$48</f>
        <v>#N/A</v>
      </c>
      <c r="U10" s="130" t="e">
        <f>Chart!$E$28</f>
        <v>#N/A</v>
      </c>
      <c r="V10" s="130" t="e">
        <f>Chart!$D$28</f>
        <v>#N/A</v>
      </c>
      <c r="W10" s="130" t="e">
        <f>Chart!$C$28</f>
        <v>#N/A</v>
      </c>
      <c r="X10" s="130" t="e">
        <f>Chart!$B$28</f>
        <v>#N/A</v>
      </c>
    </row>
    <row r="11" spans="2:24" ht="16.5" customHeight="1">
      <c r="B11" s="206">
        <v>11</v>
      </c>
      <c r="C11" s="140" t="e">
        <f t="shared" si="0"/>
        <v>#N/A</v>
      </c>
      <c r="D11" s="143" t="e">
        <f t="shared" si="1"/>
        <v>#N/A</v>
      </c>
      <c r="E11" s="140"/>
      <c r="F11" s="140" t="e">
        <f t="shared" si="2"/>
        <v>#N/A</v>
      </c>
      <c r="G11" s="140"/>
      <c r="H11" s="140" t="e">
        <f>Chart!$G$58</f>
        <v>#N/A</v>
      </c>
      <c r="U11" s="131" t="e">
        <f>Chart!$E$32</f>
        <v>#N/A</v>
      </c>
      <c r="V11" s="131" t="e">
        <f>Chart!$D$32</f>
        <v>#N/A</v>
      </c>
      <c r="W11" s="131" t="e">
        <f>Chart!$C$32</f>
        <v>#N/A</v>
      </c>
      <c r="X11" s="131" t="e">
        <f>Chart!$B$32</f>
        <v>#N/A</v>
      </c>
    </row>
    <row r="12" spans="2:24" ht="16.5" customHeight="1">
      <c r="B12" s="205">
        <v>4</v>
      </c>
      <c r="C12" s="130" t="e">
        <f t="shared" si="0"/>
        <v>#N/A</v>
      </c>
      <c r="D12" s="142" t="e">
        <f t="shared" si="1"/>
        <v>#N/A</v>
      </c>
      <c r="E12" s="130"/>
      <c r="F12" s="130" t="e">
        <f t="shared" si="2"/>
        <v>#N/A</v>
      </c>
      <c r="G12" s="130"/>
      <c r="H12" s="130" t="e">
        <f>Chart!$G$68</f>
        <v>#N/A</v>
      </c>
      <c r="U12" s="130" t="e">
        <f>Chart!$E$38</f>
        <v>#N/A</v>
      </c>
      <c r="V12" s="130" t="e">
        <f>Chart!$D$38</f>
        <v>#N/A</v>
      </c>
      <c r="W12" s="130" t="e">
        <f>Chart!$C$38</f>
        <v>#N/A</v>
      </c>
      <c r="X12" s="130" t="e">
        <f>Chart!$B$38</f>
        <v>#N/A</v>
      </c>
    </row>
    <row r="13" spans="2:24" ht="16.5" customHeight="1">
      <c r="B13" s="206">
        <v>15</v>
      </c>
      <c r="C13" s="140" t="e">
        <f t="shared" si="0"/>
        <v>#N/A</v>
      </c>
      <c r="D13" s="143" t="e">
        <f t="shared" si="1"/>
        <v>#N/A</v>
      </c>
      <c r="E13" s="140"/>
      <c r="F13" s="140" t="e">
        <f t="shared" si="2"/>
        <v>#N/A</v>
      </c>
      <c r="G13" s="140"/>
      <c r="H13" s="140" t="e">
        <f>Chart!$G$78</f>
        <v>#N/A</v>
      </c>
      <c r="U13" s="131" t="e">
        <f>Chart!$E$42</f>
        <v>#N/A</v>
      </c>
      <c r="V13" s="131" t="e">
        <f>Chart!$D$42</f>
        <v>#N/A</v>
      </c>
      <c r="W13" s="131" t="e">
        <f>Chart!$C$42</f>
        <v>#N/A</v>
      </c>
      <c r="X13" s="131" t="e">
        <f>Chart!$B$42</f>
        <v>#N/A</v>
      </c>
    </row>
    <row r="14" spans="2:24" ht="16.5" customHeight="1">
      <c r="B14" s="205">
        <v>5</v>
      </c>
      <c r="C14" s="130" t="e">
        <f t="shared" si="0"/>
        <v>#N/A</v>
      </c>
      <c r="D14" s="142" t="e">
        <f t="shared" si="1"/>
        <v>#N/A</v>
      </c>
      <c r="E14" s="130"/>
      <c r="F14" s="130" t="e">
        <f t="shared" si="2"/>
        <v>#N/A</v>
      </c>
      <c r="G14" s="130"/>
      <c r="H14" s="130" t="e">
        <f>Chart!$G$88</f>
        <v>#N/A</v>
      </c>
      <c r="U14" s="130" t="e">
        <f>Chart!$E$48</f>
        <v>#N/A</v>
      </c>
      <c r="V14" s="130" t="e">
        <f>Chart!$D$48</f>
        <v>#N/A</v>
      </c>
      <c r="W14" s="130" t="e">
        <f>Chart!$C$48</f>
        <v>#N/A</v>
      </c>
      <c r="X14" s="130" t="e">
        <f>Chart!$B$48</f>
        <v>#N/A</v>
      </c>
    </row>
    <row r="15" spans="2:24" ht="16.5" customHeight="1">
      <c r="B15" s="206">
        <v>19</v>
      </c>
      <c r="C15" s="140" t="e">
        <f t="shared" si="0"/>
        <v>#N/A</v>
      </c>
      <c r="D15" s="143" t="e">
        <f t="shared" si="1"/>
        <v>#N/A</v>
      </c>
      <c r="E15" s="140"/>
      <c r="F15" s="140" t="e">
        <f t="shared" si="2"/>
        <v>#N/A</v>
      </c>
      <c r="G15" s="140"/>
      <c r="H15" s="140" t="e">
        <f>Chart!$G$98</f>
        <v>#N/A</v>
      </c>
      <c r="U15" s="131" t="e">
        <f>Chart!$E$52</f>
        <v>#N/A</v>
      </c>
      <c r="V15" s="131" t="e">
        <f>Chart!$D$52</f>
        <v>#N/A</v>
      </c>
      <c r="W15" s="131" t="e">
        <f>Chart!$C$52</f>
        <v>#N/A</v>
      </c>
      <c r="X15" s="131" t="e">
        <f>Chart!$B$52</f>
        <v>#N/A</v>
      </c>
    </row>
    <row r="16" spans="2:24" ht="16.5" customHeight="1">
      <c r="B16" s="205">
        <v>6</v>
      </c>
      <c r="C16" s="130" t="e">
        <f t="shared" si="0"/>
        <v>#N/A</v>
      </c>
      <c r="D16" s="142" t="e">
        <f t="shared" si="1"/>
        <v>#N/A</v>
      </c>
      <c r="E16" s="130"/>
      <c r="F16" s="130" t="e">
        <f t="shared" si="2"/>
        <v>#N/A</v>
      </c>
      <c r="G16" s="130"/>
      <c r="H16" s="130" t="e">
        <f>Chart!$G$108</f>
        <v>#N/A</v>
      </c>
      <c r="U16" s="130" t="e">
        <f>Chart!$E$58</f>
        <v>#N/A</v>
      </c>
      <c r="V16" s="130" t="e">
        <f>Chart!$D$58</f>
        <v>#N/A</v>
      </c>
      <c r="W16" s="130" t="e">
        <f>Chart!$C$58</f>
        <v>#N/A</v>
      </c>
      <c r="X16" s="130" t="e">
        <f>Chart!$B$58</f>
        <v>#N/A</v>
      </c>
    </row>
    <row r="17" spans="2:24" ht="16.5" customHeight="1">
      <c r="B17" s="206">
        <v>23</v>
      </c>
      <c r="C17" s="140" t="e">
        <f t="shared" si="0"/>
        <v>#N/A</v>
      </c>
      <c r="D17" s="143" t="e">
        <f t="shared" si="1"/>
        <v>#N/A</v>
      </c>
      <c r="E17" s="140"/>
      <c r="F17" s="140" t="e">
        <f t="shared" si="2"/>
        <v>#N/A</v>
      </c>
      <c r="G17" s="140"/>
      <c r="H17" s="140" t="e">
        <f>Chart!$G$118</f>
        <v>#N/A</v>
      </c>
      <c r="U17" s="131" t="e">
        <f>Chart!$E$62</f>
        <v>#N/A</v>
      </c>
      <c r="V17" s="131" t="e">
        <f>Chart!$D$62</f>
        <v>#N/A</v>
      </c>
      <c r="W17" s="131" t="e">
        <f>Chart!$C$62</f>
        <v>#N/A</v>
      </c>
      <c r="X17" s="131" t="e">
        <f>Chart!$B$62</f>
        <v>#N/A</v>
      </c>
    </row>
    <row r="18" spans="2:24" ht="16.5" customHeight="1">
      <c r="B18" s="205">
        <v>7</v>
      </c>
      <c r="C18" s="130" t="e">
        <f t="shared" si="0"/>
        <v>#N/A</v>
      </c>
      <c r="D18" s="142" t="e">
        <f t="shared" si="1"/>
        <v>#N/A</v>
      </c>
      <c r="E18" s="130"/>
      <c r="F18" s="130" t="e">
        <f t="shared" si="2"/>
        <v>#N/A</v>
      </c>
      <c r="G18" s="130"/>
      <c r="H18" s="130" t="e">
        <f>Chart!$G$128</f>
        <v>#N/A</v>
      </c>
      <c r="U18" s="130" t="e">
        <f>Chart!$E$68</f>
        <v>#N/A</v>
      </c>
      <c r="V18" s="130" t="e">
        <f>Chart!$D$68</f>
        <v>#N/A</v>
      </c>
      <c r="W18" s="130" t="e">
        <f>Chart!$C$68</f>
        <v>#N/A</v>
      </c>
      <c r="X18" s="130" t="e">
        <f>Chart!$B$68</f>
        <v>#N/A</v>
      </c>
    </row>
    <row r="19" spans="2:24" ht="16.5" customHeight="1">
      <c r="B19" s="206">
        <v>27</v>
      </c>
      <c r="C19" s="140" t="e">
        <f t="shared" si="0"/>
        <v>#N/A</v>
      </c>
      <c r="D19" s="143" t="e">
        <f t="shared" si="1"/>
        <v>#N/A</v>
      </c>
      <c r="E19" s="140"/>
      <c r="F19" s="140" t="e">
        <f t="shared" si="2"/>
        <v>#N/A</v>
      </c>
      <c r="G19" s="140"/>
      <c r="H19" s="140" t="e">
        <f>Chart!$G$138</f>
        <v>#N/A</v>
      </c>
      <c r="U19" s="131" t="e">
        <f>Chart!$E$72</f>
        <v>#N/A</v>
      </c>
      <c r="V19" s="131" t="e">
        <f>Chart!$D$72</f>
        <v>#N/A</v>
      </c>
      <c r="W19" s="131" t="e">
        <f>Chart!$C$72</f>
        <v>#N/A</v>
      </c>
      <c r="X19" s="131" t="e">
        <f>Chart!$B$72</f>
        <v>#N/A</v>
      </c>
    </row>
    <row r="20" spans="2:24" ht="16.5" customHeight="1">
      <c r="B20" s="205">
        <v>8</v>
      </c>
      <c r="C20" s="130" t="e">
        <f t="shared" si="0"/>
        <v>#N/A</v>
      </c>
      <c r="D20" s="142" t="e">
        <f t="shared" si="1"/>
        <v>#N/A</v>
      </c>
      <c r="E20" s="130"/>
      <c r="F20" s="130" t="e">
        <f t="shared" si="2"/>
        <v>#N/A</v>
      </c>
      <c r="G20" s="130"/>
      <c r="H20" s="130" t="e">
        <f>Chart!$G$148</f>
        <v>#N/A</v>
      </c>
      <c r="U20" s="130" t="e">
        <f>Chart!$E$78</f>
        <v>#N/A</v>
      </c>
      <c r="V20" s="130" t="e">
        <f>Chart!$D$78</f>
        <v>#N/A</v>
      </c>
      <c r="W20" s="130" t="e">
        <f>Chart!$C$78</f>
        <v>#N/A</v>
      </c>
      <c r="X20" s="130" t="e">
        <f>Chart!$B$78</f>
        <v>#N/A</v>
      </c>
    </row>
    <row r="21" spans="2:24" ht="16.5" customHeight="1">
      <c r="B21" s="206">
        <v>31</v>
      </c>
      <c r="C21" s="140" t="e">
        <f t="shared" si="0"/>
        <v>#N/A</v>
      </c>
      <c r="D21" s="143" t="e">
        <f t="shared" si="1"/>
        <v>#N/A</v>
      </c>
      <c r="E21" s="140"/>
      <c r="F21" s="140" t="e">
        <f t="shared" si="2"/>
        <v>#N/A</v>
      </c>
      <c r="G21" s="140"/>
      <c r="H21" s="140" t="e">
        <f>Chart!$G$158</f>
        <v>#N/A</v>
      </c>
      <c r="U21" s="131" t="e">
        <f>Chart!$E$82</f>
        <v>#N/A</v>
      </c>
      <c r="V21" s="131" t="e">
        <f>Chart!$D$82</f>
        <v>#N/A</v>
      </c>
      <c r="W21" s="131" t="e">
        <f>Chart!$C$82</f>
        <v>#N/A</v>
      </c>
      <c r="X21" s="131" t="e">
        <f>Chart!$B$82</f>
        <v>#N/A</v>
      </c>
    </row>
    <row r="22" spans="2:24" ht="16.5" customHeight="1">
      <c r="B22" s="205">
        <v>9</v>
      </c>
      <c r="C22" s="130" t="e">
        <f t="shared" si="0"/>
        <v>#N/A</v>
      </c>
      <c r="D22" s="142" t="e">
        <f t="shared" si="1"/>
        <v>#N/A</v>
      </c>
      <c r="E22" s="130"/>
      <c r="F22" s="130" t="e">
        <f t="shared" si="2"/>
        <v>#N/A</v>
      </c>
      <c r="G22" s="130"/>
      <c r="H22" s="130" t="e">
        <f>Chart!$G$168</f>
        <v>#N/A</v>
      </c>
      <c r="U22" s="130" t="e">
        <f>Chart!$E$88</f>
        <v>#N/A</v>
      </c>
      <c r="V22" s="130" t="e">
        <f>Chart!$D$88</f>
        <v>#N/A</v>
      </c>
      <c r="W22" s="130" t="e">
        <f>Chart!$C$88</f>
        <v>#N/A</v>
      </c>
      <c r="X22" s="130" t="e">
        <f>Chart!$B$88</f>
        <v>#N/A</v>
      </c>
    </row>
    <row r="23" spans="2:24" ht="16.5" customHeight="1">
      <c r="B23" s="206">
        <v>35</v>
      </c>
      <c r="C23" s="140" t="e">
        <f t="shared" si="0"/>
        <v>#N/A</v>
      </c>
      <c r="D23" s="143" t="e">
        <f t="shared" si="1"/>
        <v>#N/A</v>
      </c>
      <c r="E23" s="140"/>
      <c r="F23" s="140" t="e">
        <f t="shared" si="2"/>
        <v>#N/A</v>
      </c>
      <c r="G23" s="140"/>
      <c r="H23" s="140" t="e">
        <f>Chart!$G$178</f>
        <v>#N/A</v>
      </c>
      <c r="U23" s="131" t="e">
        <f>Chart!$E$92</f>
        <v>#N/A</v>
      </c>
      <c r="V23" s="131" t="e">
        <f>Chart!$D$92</f>
        <v>#N/A</v>
      </c>
      <c r="W23" s="131" t="e">
        <f>Chart!$C$92</f>
        <v>#N/A</v>
      </c>
      <c r="X23" s="131" t="e">
        <f>Chart!$B$92</f>
        <v>#N/A</v>
      </c>
    </row>
    <row r="24" spans="2:24" ht="16.5" customHeight="1">
      <c r="B24" s="205">
        <v>10</v>
      </c>
      <c r="C24" s="130" t="e">
        <f t="shared" si="0"/>
        <v>#N/A</v>
      </c>
      <c r="D24" s="142" t="e">
        <f t="shared" si="1"/>
        <v>#N/A</v>
      </c>
      <c r="E24" s="130"/>
      <c r="F24" s="130" t="e">
        <f t="shared" si="2"/>
        <v>#N/A</v>
      </c>
      <c r="G24" s="130"/>
      <c r="H24" s="130" t="e">
        <f>Chart!$G$188</f>
        <v>#N/A</v>
      </c>
      <c r="U24" s="130" t="e">
        <f>Chart!$E$98</f>
        <v>#N/A</v>
      </c>
      <c r="V24" s="130" t="e">
        <f>Chart!$D$98</f>
        <v>#N/A</v>
      </c>
      <c r="W24" s="130" t="e">
        <f>Chart!$C$98</f>
        <v>#N/A</v>
      </c>
      <c r="X24" s="130" t="e">
        <f>Chart!$B$98</f>
        <v>#N/A</v>
      </c>
    </row>
    <row r="25" spans="2:24" ht="16.5" customHeight="1">
      <c r="B25" s="206">
        <v>39</v>
      </c>
      <c r="C25" s="140" t="e">
        <f t="shared" si="0"/>
        <v>#N/A</v>
      </c>
      <c r="D25" s="143" t="e">
        <f t="shared" si="1"/>
        <v>#N/A</v>
      </c>
      <c r="E25" s="140"/>
      <c r="F25" s="140" t="e">
        <f t="shared" si="2"/>
        <v>#N/A</v>
      </c>
      <c r="G25" s="140"/>
      <c r="H25" s="140" t="e">
        <f>Chart!$G$198</f>
        <v>#N/A</v>
      </c>
      <c r="U25" s="131" t="e">
        <f>Chart!$E$102</f>
        <v>#N/A</v>
      </c>
      <c r="V25" s="131" t="e">
        <f>Chart!$D$102</f>
        <v>#N/A</v>
      </c>
      <c r="W25" s="131" t="e">
        <f>Chart!$C$102</f>
        <v>#N/A</v>
      </c>
      <c r="X25" s="131" t="e">
        <f>Chart!$B$102</f>
        <v>#N/A</v>
      </c>
    </row>
    <row r="26" spans="2:24" ht="16.5" customHeight="1">
      <c r="B26" s="205">
        <v>11</v>
      </c>
      <c r="C26" s="130" t="e">
        <f t="shared" si="0"/>
        <v>#N/A</v>
      </c>
      <c r="D26" s="142" t="e">
        <f t="shared" si="1"/>
        <v>#N/A</v>
      </c>
      <c r="E26" s="130"/>
      <c r="F26" s="130" t="e">
        <f t="shared" si="2"/>
        <v>#N/A</v>
      </c>
      <c r="G26" s="130"/>
      <c r="H26" s="130" t="e">
        <f>Chart!$G$208</f>
        <v>#N/A</v>
      </c>
      <c r="U26" s="130" t="e">
        <f>Chart!$E$108</f>
        <v>#N/A</v>
      </c>
      <c r="V26" s="130" t="e">
        <f>Chart!$D$108</f>
        <v>#N/A</v>
      </c>
      <c r="W26" s="130" t="e">
        <f>Chart!$C$108</f>
        <v>#N/A</v>
      </c>
      <c r="X26" s="130" t="e">
        <f>Chart!$B$108</f>
        <v>#N/A</v>
      </c>
    </row>
    <row r="27" spans="2:24" ht="16.5" customHeight="1">
      <c r="B27" s="206">
        <v>43</v>
      </c>
      <c r="C27" s="140" t="e">
        <f t="shared" si="0"/>
        <v>#N/A</v>
      </c>
      <c r="D27" s="143" t="e">
        <f t="shared" si="1"/>
        <v>#N/A</v>
      </c>
      <c r="E27" s="140"/>
      <c r="F27" s="140" t="e">
        <f t="shared" si="2"/>
        <v>#N/A</v>
      </c>
      <c r="G27" s="140"/>
      <c r="H27" s="140" t="e">
        <f>Chart!$G$218</f>
        <v>#N/A</v>
      </c>
      <c r="U27" s="131" t="e">
        <f>Chart!$E$112</f>
        <v>#N/A</v>
      </c>
      <c r="V27" s="131" t="e">
        <f>Chart!$D$112</f>
        <v>#N/A</v>
      </c>
      <c r="W27" s="131" t="e">
        <f>Chart!$C$112</f>
        <v>#N/A</v>
      </c>
      <c r="X27" s="131" t="e">
        <f>Chart!$B$112</f>
        <v>#N/A</v>
      </c>
    </row>
    <row r="28" spans="2:24" ht="16.5" customHeight="1">
      <c r="B28" s="205">
        <v>12</v>
      </c>
      <c r="C28" s="130" t="e">
        <f t="shared" si="0"/>
        <v>#N/A</v>
      </c>
      <c r="D28" s="142" t="e">
        <f t="shared" si="1"/>
        <v>#N/A</v>
      </c>
      <c r="E28" s="130"/>
      <c r="F28" s="130" t="e">
        <f t="shared" si="2"/>
        <v>#N/A</v>
      </c>
      <c r="G28" s="130"/>
      <c r="H28" s="130" t="e">
        <f>Chart!$G$228</f>
        <v>#N/A</v>
      </c>
      <c r="U28" s="130" t="e">
        <f>Chart!$E$118</f>
        <v>#N/A</v>
      </c>
      <c r="V28" s="130" t="e">
        <f>Chart!$D$118</f>
        <v>#N/A</v>
      </c>
      <c r="W28" s="130" t="e">
        <f>Chart!$C$118</f>
        <v>#N/A</v>
      </c>
      <c r="X28" s="130" t="e">
        <f>Chart!$B$118</f>
        <v>#N/A</v>
      </c>
    </row>
    <row r="29" spans="2:24" ht="16.5" customHeight="1">
      <c r="B29" s="206">
        <v>47</v>
      </c>
      <c r="C29" s="140" t="e">
        <f t="shared" si="0"/>
        <v>#N/A</v>
      </c>
      <c r="D29" s="143" t="e">
        <f t="shared" si="1"/>
        <v>#N/A</v>
      </c>
      <c r="E29" s="140"/>
      <c r="F29" s="140" t="e">
        <f t="shared" si="2"/>
        <v>#N/A</v>
      </c>
      <c r="G29" s="140"/>
      <c r="H29" s="140" t="e">
        <f>Chart!$G$238</f>
        <v>#N/A</v>
      </c>
      <c r="U29" s="131" t="e">
        <f>Chart!$E$122</f>
        <v>#N/A</v>
      </c>
      <c r="V29" s="131" t="e">
        <f>Chart!$D$122</f>
        <v>#N/A</v>
      </c>
      <c r="W29" s="131" t="e">
        <f>Chart!$C$122</f>
        <v>#N/A</v>
      </c>
      <c r="X29" s="131" t="e">
        <f>Chart!$B$122</f>
        <v>#N/A</v>
      </c>
    </row>
    <row r="30" spans="2:24" ht="16.5" customHeight="1">
      <c r="B30" s="205">
        <v>13</v>
      </c>
      <c r="C30" s="130" t="e">
        <f t="shared" si="0"/>
        <v>#N/A</v>
      </c>
      <c r="D30" s="142" t="e">
        <f t="shared" si="1"/>
        <v>#N/A</v>
      </c>
      <c r="E30" s="130"/>
      <c r="F30" s="130" t="e">
        <f t="shared" si="2"/>
        <v>#N/A</v>
      </c>
      <c r="G30" s="130"/>
      <c r="H30" s="130" t="e">
        <f>Chart!$G$248</f>
        <v>#N/A</v>
      </c>
      <c r="U30" s="130" t="e">
        <f>Chart!$E$128</f>
        <v>#N/A</v>
      </c>
      <c r="V30" s="130" t="e">
        <f>Chart!$D$128</f>
        <v>#N/A</v>
      </c>
      <c r="W30" s="130" t="e">
        <f>Chart!$C$128</f>
        <v>#N/A</v>
      </c>
      <c r="X30" s="130" t="e">
        <f>Chart!$B$128</f>
        <v>#N/A</v>
      </c>
    </row>
    <row r="31" spans="2:24" ht="16.5" customHeight="1">
      <c r="B31" s="206">
        <v>51</v>
      </c>
      <c r="C31" s="140" t="e">
        <f t="shared" si="0"/>
        <v>#N/A</v>
      </c>
      <c r="D31" s="143" t="e">
        <f t="shared" si="1"/>
        <v>#N/A</v>
      </c>
      <c r="E31" s="140"/>
      <c r="F31" s="140" t="e">
        <f t="shared" si="2"/>
        <v>#N/A</v>
      </c>
      <c r="G31" s="140"/>
      <c r="H31" s="140" t="e">
        <f>Chart!$G$258</f>
        <v>#N/A</v>
      </c>
      <c r="U31" s="131" t="e">
        <f>Chart!$E$132</f>
        <v>#N/A</v>
      </c>
      <c r="V31" s="131" t="e">
        <f>Chart!$D$132</f>
        <v>#N/A</v>
      </c>
      <c r="W31" s="131" t="e">
        <f>Chart!$C$132</f>
        <v>#N/A</v>
      </c>
      <c r="X31" s="131" t="e">
        <f>Chart!$B$132</f>
        <v>#N/A</v>
      </c>
    </row>
    <row r="32" spans="2:24" ht="16.5" customHeight="1">
      <c r="B32" s="205">
        <v>14</v>
      </c>
      <c r="C32" s="130" t="e">
        <f t="shared" si="0"/>
        <v>#N/A</v>
      </c>
      <c r="D32" s="142" t="e">
        <f t="shared" si="1"/>
        <v>#N/A</v>
      </c>
      <c r="E32" s="130"/>
      <c r="F32" s="130" t="e">
        <f t="shared" si="2"/>
        <v>#N/A</v>
      </c>
      <c r="G32" s="130"/>
      <c r="H32" s="130" t="e">
        <f>Chart!$G$268</f>
        <v>#N/A</v>
      </c>
      <c r="U32" s="130" t="e">
        <f>Chart!$E$138</f>
        <v>#N/A</v>
      </c>
      <c r="V32" s="130" t="e">
        <f>Chart!$D$138</f>
        <v>#N/A</v>
      </c>
      <c r="W32" s="130" t="e">
        <f>Chart!$C$138</f>
        <v>#N/A</v>
      </c>
      <c r="X32" s="130" t="e">
        <f>Chart!$B$138</f>
        <v>#N/A</v>
      </c>
    </row>
    <row r="33" spans="2:24" ht="16.5" customHeight="1">
      <c r="B33" s="206">
        <v>55</v>
      </c>
      <c r="C33" s="140" t="e">
        <f t="shared" si="0"/>
        <v>#N/A</v>
      </c>
      <c r="D33" s="143" t="e">
        <f t="shared" si="1"/>
        <v>#N/A</v>
      </c>
      <c r="E33" s="140"/>
      <c r="F33" s="140" t="e">
        <f t="shared" si="2"/>
        <v>#N/A</v>
      </c>
      <c r="G33" s="140"/>
      <c r="H33" s="140" t="e">
        <f>Chart!$G$278</f>
        <v>#N/A</v>
      </c>
      <c r="U33" s="131" t="e">
        <f>Chart!$E$142</f>
        <v>#N/A</v>
      </c>
      <c r="V33" s="131" t="e">
        <f>Chart!$D$142</f>
        <v>#N/A</v>
      </c>
      <c r="W33" s="131" t="e">
        <f>Chart!$C$142</f>
        <v>#N/A</v>
      </c>
      <c r="X33" s="131" t="e">
        <f>Chart!$B$142</f>
        <v>#N/A</v>
      </c>
    </row>
    <row r="34" spans="2:24" ht="16.5" customHeight="1">
      <c r="B34" s="205">
        <v>15</v>
      </c>
      <c r="C34" s="130" t="e">
        <f t="shared" si="0"/>
        <v>#N/A</v>
      </c>
      <c r="D34" s="142" t="e">
        <f t="shared" si="1"/>
        <v>#N/A</v>
      </c>
      <c r="E34" s="130"/>
      <c r="F34" s="130" t="e">
        <f t="shared" si="2"/>
        <v>#N/A</v>
      </c>
      <c r="G34" s="130"/>
      <c r="H34" s="130" t="e">
        <f>Chart!$G$288</f>
        <v>#N/A</v>
      </c>
      <c r="U34" s="130" t="e">
        <f>Chart!$E$148</f>
        <v>#N/A</v>
      </c>
      <c r="V34" s="130" t="e">
        <f>Chart!$D$148</f>
        <v>#N/A</v>
      </c>
      <c r="W34" s="130" t="e">
        <f>Chart!$C$148</f>
        <v>#N/A</v>
      </c>
      <c r="X34" s="130" t="e">
        <f>Chart!$B$148</f>
        <v>#N/A</v>
      </c>
    </row>
    <row r="35" spans="2:24" ht="16.5" customHeight="1">
      <c r="B35" s="206">
        <v>59</v>
      </c>
      <c r="C35" s="140" t="e">
        <f t="shared" si="0"/>
        <v>#N/A</v>
      </c>
      <c r="D35" s="143" t="e">
        <f t="shared" si="1"/>
        <v>#N/A</v>
      </c>
      <c r="E35" s="140"/>
      <c r="F35" s="140" t="e">
        <f t="shared" si="2"/>
        <v>#N/A</v>
      </c>
      <c r="G35" s="140"/>
      <c r="H35" s="140" t="e">
        <f>Chart!$G$298</f>
        <v>#N/A</v>
      </c>
      <c r="U35" s="131" t="e">
        <f>Chart!$E$152</f>
        <v>#N/A</v>
      </c>
      <c r="V35" s="131" t="e">
        <f>Chart!$D$152</f>
        <v>#N/A</v>
      </c>
      <c r="W35" s="131" t="e">
        <f>Chart!$C$152</f>
        <v>#N/A</v>
      </c>
      <c r="X35" s="131" t="e">
        <f>Chart!$B$152</f>
        <v>#N/A</v>
      </c>
    </row>
    <row r="36" spans="2:24" ht="16.5" customHeight="1">
      <c r="B36" s="205">
        <v>16</v>
      </c>
      <c r="C36" s="130" t="e">
        <f t="shared" si="0"/>
        <v>#N/A</v>
      </c>
      <c r="D36" s="142" t="e">
        <f t="shared" si="1"/>
        <v>#N/A</v>
      </c>
      <c r="E36" s="130"/>
      <c r="F36" s="130" t="e">
        <f t="shared" si="2"/>
        <v>#N/A</v>
      </c>
      <c r="G36" s="130"/>
      <c r="H36" s="130" t="e">
        <f>Chart!$G$308</f>
        <v>#N/A</v>
      </c>
      <c r="U36" s="130" t="e">
        <f>Chart!$E$158</f>
        <v>#N/A</v>
      </c>
      <c r="V36" s="130" t="e">
        <f>Chart!$D$158</f>
        <v>#N/A</v>
      </c>
      <c r="W36" s="130" t="e">
        <f>Chart!$C$158</f>
        <v>#N/A</v>
      </c>
      <c r="X36" s="130" t="e">
        <f>Chart!$B$158</f>
        <v>#N/A</v>
      </c>
    </row>
    <row r="37" spans="2:24" ht="16.5" customHeight="1">
      <c r="B37" s="206">
        <v>63</v>
      </c>
      <c r="C37" s="140" t="e">
        <f t="shared" si="0"/>
        <v>#N/A</v>
      </c>
      <c r="D37" s="143" t="e">
        <f t="shared" si="1"/>
        <v>#N/A</v>
      </c>
      <c r="E37" s="140"/>
      <c r="F37" s="140" t="e">
        <f t="shared" si="2"/>
        <v>#N/A</v>
      </c>
      <c r="G37" s="140"/>
      <c r="H37" s="140" t="e">
        <f>Chart!$G$318</f>
        <v>#N/A</v>
      </c>
      <c r="U37" s="131" t="e">
        <f>Chart!$E$162</f>
        <v>#N/A</v>
      </c>
      <c r="V37" s="131" t="e">
        <f>Chart!$D$162</f>
        <v>#N/A</v>
      </c>
      <c r="W37" s="131" t="e">
        <f>Chart!$C$162</f>
        <v>#N/A</v>
      </c>
      <c r="X37" s="131" t="e">
        <f>Chart!$B$162</f>
        <v>#N/A</v>
      </c>
    </row>
    <row r="38" spans="2:24" ht="16.5" customHeight="1">
      <c r="B38" s="205">
        <v>17</v>
      </c>
      <c r="C38" s="130" t="e">
        <f t="shared" si="0"/>
        <v>#N/A</v>
      </c>
      <c r="D38" s="142" t="e">
        <f t="shared" si="1"/>
        <v>#N/A</v>
      </c>
      <c r="E38" s="130"/>
      <c r="F38" s="130" t="e">
        <f t="shared" si="2"/>
        <v>#N/A</v>
      </c>
      <c r="G38" s="130"/>
      <c r="H38" s="130" t="e">
        <f>Chart!$G$328</f>
        <v>#N/A</v>
      </c>
      <c r="U38" s="130" t="e">
        <f>Chart!$E$168</f>
        <v>#N/A</v>
      </c>
      <c r="V38" s="130" t="e">
        <f>Chart!$D$168</f>
        <v>#N/A</v>
      </c>
      <c r="W38" s="130" t="e">
        <f>Chart!$C$168</f>
        <v>#N/A</v>
      </c>
      <c r="X38" s="130" t="e">
        <f>Chart!$B$168</f>
        <v>#N/A</v>
      </c>
    </row>
    <row r="39" spans="2:24" ht="16.5" customHeight="1">
      <c r="B39" s="206"/>
      <c r="C39" s="140" t="e">
        <f t="shared" si="0"/>
        <v>#N/A</v>
      </c>
      <c r="D39" s="143" t="e">
        <f t="shared" si="1"/>
        <v>#N/A</v>
      </c>
      <c r="E39" s="140"/>
      <c r="F39" s="140" t="e">
        <f t="shared" si="2"/>
        <v>#N/A</v>
      </c>
      <c r="G39" s="140"/>
      <c r="H39" s="140" t="e">
        <f>Chart!$G$338</f>
        <v>#N/A</v>
      </c>
      <c r="U39" s="131" t="e">
        <f>Chart!$E$172</f>
        <v>#N/A</v>
      </c>
      <c r="V39" s="131" t="e">
        <f>Chart!$D$172</f>
        <v>#N/A</v>
      </c>
      <c r="W39" s="131" t="e">
        <f>Chart!$C$172</f>
        <v>#N/A</v>
      </c>
      <c r="X39" s="131" t="e">
        <f>Chart!$B$172</f>
        <v>#N/A</v>
      </c>
    </row>
    <row r="40" spans="2:24" ht="16.5" customHeight="1">
      <c r="B40" s="205">
        <v>18</v>
      </c>
      <c r="C40" s="130" t="e">
        <f t="shared" si="0"/>
        <v>#N/A</v>
      </c>
      <c r="D40" s="142" t="e">
        <f t="shared" si="1"/>
        <v>#N/A</v>
      </c>
      <c r="E40" s="130"/>
      <c r="F40" s="130" t="e">
        <f t="shared" si="2"/>
        <v>#N/A</v>
      </c>
      <c r="G40" s="130"/>
      <c r="H40" s="130" t="e">
        <f>Chart!$G$348</f>
        <v>#N/A</v>
      </c>
      <c r="U40" s="130" t="e">
        <f>Chart!$E$178</f>
        <v>#N/A</v>
      </c>
      <c r="V40" s="130" t="e">
        <f>Chart!$D$178</f>
        <v>#N/A</v>
      </c>
      <c r="W40" s="130" t="e">
        <f>Chart!$C$178</f>
        <v>#N/A</v>
      </c>
      <c r="X40" s="130" t="e">
        <f>Chart!$B$178</f>
        <v>#N/A</v>
      </c>
    </row>
    <row r="41" spans="2:24" ht="16.5" customHeight="1">
      <c r="B41" s="206"/>
      <c r="C41" s="140" t="e">
        <f t="shared" si="0"/>
        <v>#N/A</v>
      </c>
      <c r="D41" s="143" t="e">
        <f t="shared" si="1"/>
        <v>#N/A</v>
      </c>
      <c r="E41" s="140"/>
      <c r="F41" s="140" t="e">
        <f t="shared" si="2"/>
        <v>#N/A</v>
      </c>
      <c r="G41" s="140"/>
      <c r="H41" s="140" t="e">
        <f>Chart!$G$358</f>
        <v>#N/A</v>
      </c>
      <c r="U41" s="131" t="e">
        <f>Chart!$E$182</f>
        <v>#N/A</v>
      </c>
      <c r="V41" s="131" t="e">
        <f>Chart!$D$182</f>
        <v>#N/A</v>
      </c>
      <c r="W41" s="131" t="e">
        <f>Chart!$C$182</f>
        <v>#N/A</v>
      </c>
      <c r="X41" s="131" t="e">
        <f>Chart!$B$182</f>
        <v>#N/A</v>
      </c>
    </row>
    <row r="42" spans="2:24" ht="16.5" customHeight="1">
      <c r="B42" s="205">
        <v>19</v>
      </c>
      <c r="C42" s="130" t="e">
        <f t="shared" si="0"/>
        <v>#N/A</v>
      </c>
      <c r="D42" s="142" t="e">
        <f t="shared" si="1"/>
        <v>#N/A</v>
      </c>
      <c r="E42" s="130"/>
      <c r="F42" s="130" t="e">
        <f t="shared" si="2"/>
        <v>#N/A</v>
      </c>
      <c r="G42" s="130"/>
      <c r="H42" s="130" t="e">
        <f>Chart!$G$368</f>
        <v>#N/A</v>
      </c>
      <c r="U42" s="130" t="e">
        <f>Chart!$E$188</f>
        <v>#N/A</v>
      </c>
      <c r="V42" s="130" t="e">
        <f>Chart!$D$188</f>
        <v>#N/A</v>
      </c>
      <c r="W42" s="130" t="e">
        <f>Chart!$C$188</f>
        <v>#N/A</v>
      </c>
      <c r="X42" s="130" t="e">
        <f>Chart!$B$188</f>
        <v>#N/A</v>
      </c>
    </row>
    <row r="43" spans="2:24" ht="16.5" customHeight="1">
      <c r="B43" s="206"/>
      <c r="C43" s="140" t="e">
        <f t="shared" si="0"/>
        <v>#N/A</v>
      </c>
      <c r="D43" s="143" t="e">
        <f t="shared" si="1"/>
        <v>#N/A</v>
      </c>
      <c r="E43" s="140"/>
      <c r="F43" s="140" t="e">
        <f t="shared" si="2"/>
        <v>#N/A</v>
      </c>
      <c r="G43" s="140"/>
      <c r="H43" s="140" t="e">
        <f>Chart!$G$378</f>
        <v>#N/A</v>
      </c>
      <c r="U43" s="131" t="e">
        <f>Chart!$E$192</f>
        <v>#N/A</v>
      </c>
      <c r="V43" s="131" t="e">
        <f>Chart!$D$192</f>
        <v>#N/A</v>
      </c>
      <c r="W43" s="131" t="e">
        <f>Chart!$C$192</f>
        <v>#N/A</v>
      </c>
      <c r="X43" s="131" t="e">
        <f>Chart!$B$192</f>
        <v>#N/A</v>
      </c>
    </row>
    <row r="44" spans="2:24" ht="16.5" customHeight="1">
      <c r="B44" s="205">
        <v>20</v>
      </c>
      <c r="C44" s="130" t="e">
        <f t="shared" si="0"/>
        <v>#N/A</v>
      </c>
      <c r="D44" s="142" t="e">
        <f t="shared" si="1"/>
        <v>#N/A</v>
      </c>
      <c r="E44" s="130"/>
      <c r="F44" s="130" t="e">
        <f t="shared" si="2"/>
        <v>#N/A</v>
      </c>
      <c r="G44" s="130"/>
      <c r="H44" s="130" t="e">
        <f>Chart!$G$388</f>
        <v>#N/A</v>
      </c>
      <c r="U44" s="130" t="e">
        <f>Chart!$E$198</f>
        <v>#N/A</v>
      </c>
      <c r="V44" s="130" t="e">
        <f>Chart!$D$198</f>
        <v>#N/A</v>
      </c>
      <c r="W44" s="130" t="e">
        <f>Chart!$C$198</f>
        <v>#N/A</v>
      </c>
      <c r="X44" s="130" t="e">
        <f>Chart!$B$198</f>
        <v>#N/A</v>
      </c>
    </row>
    <row r="45" spans="2:24" ht="16.5" customHeight="1">
      <c r="B45" s="206"/>
      <c r="C45" s="140" t="e">
        <f t="shared" si="0"/>
        <v>#N/A</v>
      </c>
      <c r="D45" s="143" t="e">
        <f t="shared" si="1"/>
        <v>#N/A</v>
      </c>
      <c r="E45" s="140"/>
      <c r="F45" s="140" t="e">
        <f t="shared" si="2"/>
        <v>#N/A</v>
      </c>
      <c r="G45" s="140"/>
      <c r="H45" s="140" t="e">
        <f>Chart!$G$398</f>
        <v>#N/A</v>
      </c>
      <c r="U45" s="131" t="e">
        <f>Chart!$E$202</f>
        <v>#N/A</v>
      </c>
      <c r="V45" s="131" t="e">
        <f>Chart!$D$202</f>
        <v>#N/A</v>
      </c>
      <c r="W45" s="131" t="e">
        <f>Chart!$C$202</f>
        <v>#N/A</v>
      </c>
      <c r="X45" s="131" t="e">
        <f>Chart!$B$202</f>
        <v>#N/A</v>
      </c>
    </row>
    <row r="46" spans="2:24" ht="16.5" customHeight="1">
      <c r="B46" s="205">
        <v>21</v>
      </c>
      <c r="C46" s="130" t="e">
        <f t="shared" si="0"/>
        <v>#N/A</v>
      </c>
      <c r="D46" s="142" t="e">
        <f t="shared" si="1"/>
        <v>#N/A</v>
      </c>
      <c r="E46" s="130"/>
      <c r="F46" s="130" t="e">
        <f t="shared" si="2"/>
        <v>#N/A</v>
      </c>
      <c r="G46" s="130"/>
      <c r="H46" s="130" t="e">
        <f>Chart!$G$408</f>
        <v>#N/A</v>
      </c>
      <c r="U46" s="130" t="e">
        <f>Chart!$E$208</f>
        <v>#N/A</v>
      </c>
      <c r="V46" s="130" t="e">
        <f>Chart!$D$208</f>
        <v>#N/A</v>
      </c>
      <c r="W46" s="130" t="e">
        <f>Chart!$C$208</f>
        <v>#N/A</v>
      </c>
      <c r="X46" s="130" t="e">
        <f>Chart!$B$208</f>
        <v>#N/A</v>
      </c>
    </row>
    <row r="47" spans="2:24" ht="16.5" customHeight="1">
      <c r="B47" s="206"/>
      <c r="C47" s="140" t="e">
        <f t="shared" si="0"/>
        <v>#N/A</v>
      </c>
      <c r="D47" s="143" t="e">
        <f t="shared" si="1"/>
        <v>#N/A</v>
      </c>
      <c r="E47" s="140"/>
      <c r="F47" s="140" t="e">
        <f t="shared" si="2"/>
        <v>#N/A</v>
      </c>
      <c r="G47" s="140"/>
      <c r="H47" s="140" t="e">
        <f>Chart!$G$418</f>
        <v>#N/A</v>
      </c>
      <c r="U47" s="131" t="e">
        <f>Chart!$E$212</f>
        <v>#N/A</v>
      </c>
      <c r="V47" s="131" t="e">
        <f>Chart!$D$212</f>
        <v>#N/A</v>
      </c>
      <c r="W47" s="131" t="e">
        <f>Chart!$C$212</f>
        <v>#N/A</v>
      </c>
      <c r="X47" s="131" t="e">
        <f>Chart!$B$212</f>
        <v>#N/A</v>
      </c>
    </row>
    <row r="48" spans="2:24" ht="17.25" customHeight="1">
      <c r="B48" s="205">
        <v>22</v>
      </c>
      <c r="C48" s="130" t="e">
        <f t="shared" si="0"/>
        <v>#N/A</v>
      </c>
      <c r="D48" s="142" t="e">
        <f t="shared" si="1"/>
        <v>#N/A</v>
      </c>
      <c r="E48" s="130"/>
      <c r="F48" s="130" t="e">
        <f t="shared" si="2"/>
        <v>#N/A</v>
      </c>
      <c r="G48" s="130"/>
      <c r="H48" s="130" t="e">
        <f>Chart!$G$428</f>
        <v>#N/A</v>
      </c>
      <c r="U48" s="130" t="e">
        <f>Chart!$E$218</f>
        <v>#N/A</v>
      </c>
      <c r="V48" s="130" t="e">
        <f>Chart!$D$218</f>
        <v>#N/A</v>
      </c>
      <c r="W48" s="130" t="e">
        <f>Chart!$C$218</f>
        <v>#N/A</v>
      </c>
      <c r="X48" s="130" t="e">
        <f>Chart!$B$218</f>
        <v>#N/A</v>
      </c>
    </row>
    <row r="49" spans="2:24" ht="17.25" customHeight="1">
      <c r="B49" s="206"/>
      <c r="C49" s="140" t="e">
        <f t="shared" si="0"/>
        <v>#N/A</v>
      </c>
      <c r="D49" s="143" t="e">
        <f t="shared" si="1"/>
        <v>#N/A</v>
      </c>
      <c r="E49" s="140"/>
      <c r="F49" s="140" t="e">
        <f t="shared" si="2"/>
        <v>#N/A</v>
      </c>
      <c r="G49" s="140"/>
      <c r="H49" s="140" t="e">
        <f>Chart!$G$438</f>
        <v>#N/A</v>
      </c>
      <c r="U49" s="131" t="e">
        <f>Chart!$E$222</f>
        <v>#N/A</v>
      </c>
      <c r="V49" s="131" t="e">
        <f>Chart!$D$222</f>
        <v>#N/A</v>
      </c>
      <c r="W49" s="131" t="e">
        <f>Chart!$C$222</f>
        <v>#N/A</v>
      </c>
      <c r="X49" s="131" t="e">
        <f>Chart!$B$222</f>
        <v>#N/A</v>
      </c>
    </row>
    <row r="50" spans="2:24" ht="17.25" customHeight="1">
      <c r="B50" s="205">
        <v>23</v>
      </c>
      <c r="C50" s="130" t="e">
        <f t="shared" si="0"/>
        <v>#N/A</v>
      </c>
      <c r="D50" s="142" t="e">
        <f t="shared" si="1"/>
        <v>#N/A</v>
      </c>
      <c r="E50" s="130"/>
      <c r="F50" s="130" t="e">
        <f t="shared" si="2"/>
        <v>#N/A</v>
      </c>
      <c r="G50" s="130"/>
      <c r="H50" s="130" t="e">
        <f>Chart!$G$448</f>
        <v>#N/A</v>
      </c>
      <c r="U50" s="130" t="e">
        <f>Chart!$E$228</f>
        <v>#N/A</v>
      </c>
      <c r="V50" s="130" t="e">
        <f>Chart!$D$228</f>
        <v>#N/A</v>
      </c>
      <c r="W50" s="130" t="e">
        <f>Chart!$C$228</f>
        <v>#N/A</v>
      </c>
      <c r="X50" s="130" t="e">
        <f>Chart!$B$228</f>
        <v>#N/A</v>
      </c>
    </row>
    <row r="51" spans="2:24" ht="17.25" customHeight="1">
      <c r="B51" s="206"/>
      <c r="C51" s="140" t="e">
        <f t="shared" si="0"/>
        <v>#N/A</v>
      </c>
      <c r="D51" s="143" t="e">
        <f t="shared" si="1"/>
        <v>#N/A</v>
      </c>
      <c r="E51" s="140"/>
      <c r="F51" s="140" t="e">
        <f t="shared" si="2"/>
        <v>#N/A</v>
      </c>
      <c r="G51" s="140"/>
      <c r="H51" s="140" t="e">
        <f>Chart!$G$458</f>
        <v>#N/A</v>
      </c>
      <c r="U51" s="131" t="e">
        <f>Chart!$E$232</f>
        <v>#N/A</v>
      </c>
      <c r="V51" s="131" t="e">
        <f>Chart!$D$232</f>
        <v>#N/A</v>
      </c>
      <c r="W51" s="131" t="e">
        <f>Chart!$C$232</f>
        <v>#N/A</v>
      </c>
      <c r="X51" s="131" t="e">
        <f>Chart!$B$232</f>
        <v>#N/A</v>
      </c>
    </row>
    <row r="52" spans="2:24" ht="17.25" customHeight="1">
      <c r="B52" s="205">
        <v>24</v>
      </c>
      <c r="C52" s="130" t="e">
        <f t="shared" si="0"/>
        <v>#N/A</v>
      </c>
      <c r="D52" s="142" t="e">
        <f t="shared" si="1"/>
        <v>#N/A</v>
      </c>
      <c r="E52" s="130"/>
      <c r="F52" s="130" t="e">
        <f t="shared" si="2"/>
        <v>#N/A</v>
      </c>
      <c r="G52" s="130"/>
      <c r="H52" s="130" t="e">
        <f>Chart!$G$468</f>
        <v>#N/A</v>
      </c>
      <c r="U52" s="130" t="e">
        <f>Chart!$E$238</f>
        <v>#N/A</v>
      </c>
      <c r="V52" s="130" t="e">
        <f>Chart!$D$238</f>
        <v>#N/A</v>
      </c>
      <c r="W52" s="130" t="e">
        <f>Chart!$C$238</f>
        <v>#N/A</v>
      </c>
      <c r="X52" s="130" t="e">
        <f>Chart!$B$238</f>
        <v>#N/A</v>
      </c>
    </row>
    <row r="53" spans="2:24" ht="17.25" customHeight="1">
      <c r="B53" s="206"/>
      <c r="C53" s="140" t="e">
        <f t="shared" si="0"/>
        <v>#N/A</v>
      </c>
      <c r="D53" s="143" t="e">
        <f t="shared" si="1"/>
        <v>#N/A</v>
      </c>
      <c r="E53" s="140"/>
      <c r="F53" s="140" t="e">
        <f t="shared" si="2"/>
        <v>#N/A</v>
      </c>
      <c r="G53" s="140"/>
      <c r="H53" s="140" t="e">
        <f>Chart!$G$478</f>
        <v>#N/A</v>
      </c>
      <c r="U53" s="131" t="e">
        <f>Chart!$E$242</f>
        <v>#N/A</v>
      </c>
      <c r="V53" s="131" t="e">
        <f>Chart!$D$242</f>
        <v>#N/A</v>
      </c>
      <c r="W53" s="131" t="e">
        <f>Chart!$C$242</f>
        <v>#N/A</v>
      </c>
      <c r="X53" s="131" t="e">
        <f>Chart!$B$242</f>
        <v>#N/A</v>
      </c>
    </row>
    <row r="54" spans="2:24" ht="17.25" customHeight="1">
      <c r="B54" s="205">
        <v>25</v>
      </c>
      <c r="C54" s="130" t="e">
        <f t="shared" si="0"/>
        <v>#N/A</v>
      </c>
      <c r="D54" s="142" t="e">
        <f t="shared" si="1"/>
        <v>#N/A</v>
      </c>
      <c r="E54" s="130"/>
      <c r="F54" s="130" t="e">
        <f t="shared" si="2"/>
        <v>#N/A</v>
      </c>
      <c r="G54" s="130"/>
      <c r="H54" s="130" t="e">
        <f>Chart!$G$488</f>
        <v>#N/A</v>
      </c>
      <c r="U54" s="130" t="e">
        <f>Chart!$E$248</f>
        <v>#N/A</v>
      </c>
      <c r="V54" s="130" t="e">
        <f>Chart!$D$248</f>
        <v>#N/A</v>
      </c>
      <c r="W54" s="130" t="e">
        <f>Chart!$C$248</f>
        <v>#N/A</v>
      </c>
      <c r="X54" s="130" t="e">
        <f>Chart!$B$248</f>
        <v>#N/A</v>
      </c>
    </row>
    <row r="55" spans="2:24" ht="17.25" customHeight="1">
      <c r="B55" s="206"/>
      <c r="C55" s="140" t="e">
        <f t="shared" si="0"/>
        <v>#N/A</v>
      </c>
      <c r="D55" s="143" t="e">
        <f t="shared" si="1"/>
        <v>#N/A</v>
      </c>
      <c r="E55" s="140"/>
      <c r="F55" s="140" t="e">
        <f t="shared" si="2"/>
        <v>#N/A</v>
      </c>
      <c r="G55" s="140"/>
      <c r="H55" s="140" t="e">
        <f>Chart!$G$498</f>
        <v>#N/A</v>
      </c>
      <c r="U55" s="131" t="e">
        <f>Chart!$E$252</f>
        <v>#N/A</v>
      </c>
      <c r="V55" s="131" t="e">
        <f>Chart!$D$252</f>
        <v>#N/A</v>
      </c>
      <c r="W55" s="131" t="e">
        <f>Chart!$C$252</f>
        <v>#N/A</v>
      </c>
      <c r="X55" s="131" t="e">
        <f>Chart!$B$252</f>
        <v>#N/A</v>
      </c>
    </row>
    <row r="56" spans="2:24" ht="17.25" customHeight="1">
      <c r="B56" s="205">
        <v>26</v>
      </c>
      <c r="C56" s="130" t="e">
        <f t="shared" si="0"/>
        <v>#N/A</v>
      </c>
      <c r="D56" s="142" t="e">
        <f t="shared" si="1"/>
        <v>#N/A</v>
      </c>
      <c r="E56" s="130"/>
      <c r="F56" s="130" t="e">
        <f t="shared" si="2"/>
        <v>#N/A</v>
      </c>
      <c r="G56" s="130"/>
      <c r="H56" s="130" t="e">
        <f>Chart!$G$508</f>
        <v>#N/A</v>
      </c>
      <c r="U56" s="130" t="e">
        <f>Chart!$E$258</f>
        <v>#N/A</v>
      </c>
      <c r="V56" s="130" t="e">
        <f>Chart!$D$258</f>
        <v>#N/A</v>
      </c>
      <c r="W56" s="130" t="e">
        <f>Chart!$C$258</f>
        <v>#N/A</v>
      </c>
      <c r="X56" s="130" t="e">
        <f>Chart!$B$258</f>
        <v>#N/A</v>
      </c>
    </row>
    <row r="57" spans="2:24" ht="17.25" customHeight="1">
      <c r="B57" s="206"/>
      <c r="C57" s="140" t="e">
        <f t="shared" si="0"/>
        <v>#N/A</v>
      </c>
      <c r="D57" s="143" t="e">
        <f t="shared" si="1"/>
        <v>#N/A</v>
      </c>
      <c r="E57" s="140"/>
      <c r="F57" s="140" t="e">
        <f t="shared" si="2"/>
        <v>#N/A</v>
      </c>
      <c r="G57" s="140"/>
      <c r="H57" s="140" t="e">
        <f>Chart!$G$518</f>
        <v>#N/A</v>
      </c>
      <c r="U57" s="131" t="e">
        <f>Chart!$E$262</f>
        <v>#N/A</v>
      </c>
      <c r="V57" s="131" t="e">
        <f>Chart!$D$262</f>
        <v>#N/A</v>
      </c>
      <c r="W57" s="131" t="e">
        <f>Chart!$C$262</f>
        <v>#N/A</v>
      </c>
      <c r="X57" s="131" t="e">
        <f>Chart!$B$262</f>
        <v>#N/A</v>
      </c>
    </row>
    <row r="58" spans="2:24" ht="17.25" customHeight="1">
      <c r="B58" s="205">
        <v>27</v>
      </c>
      <c r="C58" s="130" t="e">
        <f t="shared" si="0"/>
        <v>#N/A</v>
      </c>
      <c r="D58" s="142" t="e">
        <f t="shared" si="1"/>
        <v>#N/A</v>
      </c>
      <c r="E58" s="130"/>
      <c r="F58" s="130" t="e">
        <f t="shared" si="2"/>
        <v>#N/A</v>
      </c>
      <c r="G58" s="130"/>
      <c r="H58" s="130" t="e">
        <f>Chart!$G$528</f>
        <v>#N/A</v>
      </c>
      <c r="U58" s="130" t="e">
        <f>Chart!$E$268</f>
        <v>#N/A</v>
      </c>
      <c r="V58" s="130" t="e">
        <f>Chart!$D$268</f>
        <v>#N/A</v>
      </c>
      <c r="W58" s="130" t="e">
        <f>Chart!$C$268</f>
        <v>#N/A</v>
      </c>
      <c r="X58" s="130" t="e">
        <f>Chart!$B$268</f>
        <v>#N/A</v>
      </c>
    </row>
    <row r="59" spans="2:24" ht="17.25" customHeight="1">
      <c r="B59" s="206"/>
      <c r="C59" s="140" t="e">
        <f t="shared" si="0"/>
        <v>#N/A</v>
      </c>
      <c r="D59" s="143" t="e">
        <f t="shared" si="1"/>
        <v>#N/A</v>
      </c>
      <c r="E59" s="140"/>
      <c r="F59" s="140" t="e">
        <f t="shared" si="2"/>
        <v>#N/A</v>
      </c>
      <c r="G59" s="140"/>
      <c r="H59" s="140" t="e">
        <f>Chart!$G$538</f>
        <v>#N/A</v>
      </c>
      <c r="U59" s="131" t="e">
        <f>Chart!$E$272</f>
        <v>#N/A</v>
      </c>
      <c r="V59" s="131" t="e">
        <f>Chart!$D$272</f>
        <v>#N/A</v>
      </c>
      <c r="W59" s="131" t="e">
        <f>Chart!$C$272</f>
        <v>#N/A</v>
      </c>
      <c r="X59" s="131" t="e">
        <f>Chart!$B$272</f>
        <v>#N/A</v>
      </c>
    </row>
    <row r="60" spans="2:24" ht="17.25" customHeight="1">
      <c r="B60" s="205">
        <v>28</v>
      </c>
      <c r="C60" s="130" t="e">
        <f t="shared" si="0"/>
        <v>#N/A</v>
      </c>
      <c r="D60" s="142" t="e">
        <f t="shared" si="1"/>
        <v>#N/A</v>
      </c>
      <c r="E60" s="130"/>
      <c r="F60" s="130" t="e">
        <f t="shared" si="2"/>
        <v>#N/A</v>
      </c>
      <c r="G60" s="130"/>
      <c r="H60" s="130" t="e">
        <f>Chart!$G$548</f>
        <v>#N/A</v>
      </c>
      <c r="U60" s="130" t="e">
        <f>Chart!$E$278</f>
        <v>#N/A</v>
      </c>
      <c r="V60" s="130" t="e">
        <f>Chart!$D$278</f>
        <v>#N/A</v>
      </c>
      <c r="W60" s="130" t="e">
        <f>Chart!$C$278</f>
        <v>#N/A</v>
      </c>
      <c r="X60" s="130" t="e">
        <f>Chart!$B$278</f>
        <v>#N/A</v>
      </c>
    </row>
    <row r="61" spans="2:24" ht="17.25" customHeight="1">
      <c r="B61" s="206"/>
      <c r="C61" s="140" t="e">
        <f t="shared" si="0"/>
        <v>#N/A</v>
      </c>
      <c r="D61" s="143" t="e">
        <f t="shared" si="1"/>
        <v>#N/A</v>
      </c>
      <c r="E61" s="140"/>
      <c r="F61" s="140" t="e">
        <f t="shared" si="2"/>
        <v>#N/A</v>
      </c>
      <c r="G61" s="140"/>
      <c r="H61" s="140" t="e">
        <f>Chart!$G$558</f>
        <v>#N/A</v>
      </c>
      <c r="U61" s="131" t="e">
        <f>Chart!$E$282</f>
        <v>#N/A</v>
      </c>
      <c r="V61" s="131" t="e">
        <f>Chart!$D$282</f>
        <v>#N/A</v>
      </c>
      <c r="W61" s="131" t="e">
        <f>Chart!$C$282</f>
        <v>#N/A</v>
      </c>
      <c r="X61" s="131" t="e">
        <f>Chart!$B$282</f>
        <v>#N/A</v>
      </c>
    </row>
    <row r="62" spans="2:24" ht="17.25" customHeight="1">
      <c r="B62" s="205">
        <v>29</v>
      </c>
      <c r="C62" s="130" t="e">
        <f t="shared" si="0"/>
        <v>#N/A</v>
      </c>
      <c r="D62" s="142" t="e">
        <f t="shared" si="1"/>
        <v>#N/A</v>
      </c>
      <c r="E62" s="130"/>
      <c r="F62" s="130" t="e">
        <f t="shared" si="2"/>
        <v>#N/A</v>
      </c>
      <c r="G62" s="130"/>
      <c r="H62" s="130" t="e">
        <f>Chart!$G$568</f>
        <v>#N/A</v>
      </c>
      <c r="U62" s="130" t="e">
        <f>Chart!$E$288</f>
        <v>#N/A</v>
      </c>
      <c r="V62" s="130" t="e">
        <f>Chart!$D$288</f>
        <v>#N/A</v>
      </c>
      <c r="W62" s="130" t="e">
        <f>Chart!$C$288</f>
        <v>#N/A</v>
      </c>
      <c r="X62" s="130" t="e">
        <f>Chart!$B$288</f>
        <v>#N/A</v>
      </c>
    </row>
    <row r="63" spans="2:24" ht="17.25" customHeight="1">
      <c r="B63" s="206"/>
      <c r="C63" s="140" t="e">
        <f t="shared" si="0"/>
        <v>#N/A</v>
      </c>
      <c r="D63" s="143" t="e">
        <f t="shared" si="1"/>
        <v>#N/A</v>
      </c>
      <c r="E63" s="140"/>
      <c r="F63" s="140" t="e">
        <f t="shared" si="2"/>
        <v>#N/A</v>
      </c>
      <c r="G63" s="140"/>
      <c r="H63" s="140" t="e">
        <f>Chart!$G$578</f>
        <v>#N/A</v>
      </c>
      <c r="U63" s="131" t="e">
        <f>Chart!$E$292</f>
        <v>#N/A</v>
      </c>
      <c r="V63" s="131" t="e">
        <f>Chart!$D$292</f>
        <v>#N/A</v>
      </c>
      <c r="W63" s="131" t="e">
        <f>Chart!$C$292</f>
        <v>#N/A</v>
      </c>
      <c r="X63" s="131" t="e">
        <f>Chart!$B$292</f>
        <v>#N/A</v>
      </c>
    </row>
    <row r="64" spans="2:24" ht="17.25" customHeight="1">
      <c r="B64" s="205">
        <v>30</v>
      </c>
      <c r="C64" s="130" t="e">
        <f t="shared" si="0"/>
        <v>#N/A</v>
      </c>
      <c r="D64" s="142" t="e">
        <f t="shared" si="1"/>
        <v>#N/A</v>
      </c>
      <c r="E64" s="130"/>
      <c r="F64" s="130" t="e">
        <f t="shared" si="2"/>
        <v>#N/A</v>
      </c>
      <c r="G64" s="130"/>
      <c r="H64" s="130" t="e">
        <f>Chart!$G$588</f>
        <v>#N/A</v>
      </c>
      <c r="U64" s="130" t="e">
        <f>Chart!$E$298</f>
        <v>#N/A</v>
      </c>
      <c r="V64" s="130" t="e">
        <f>Chart!$D$298</f>
        <v>#N/A</v>
      </c>
      <c r="W64" s="130" t="e">
        <f>Chart!$C$298</f>
        <v>#N/A</v>
      </c>
      <c r="X64" s="130" t="e">
        <f>Chart!$B$298</f>
        <v>#N/A</v>
      </c>
    </row>
    <row r="65" spans="2:24" ht="17.25" customHeight="1">
      <c r="B65" s="206"/>
      <c r="C65" s="140" t="e">
        <f t="shared" si="0"/>
        <v>#N/A</v>
      </c>
      <c r="D65" s="143" t="e">
        <f t="shared" si="1"/>
        <v>#N/A</v>
      </c>
      <c r="E65" s="140"/>
      <c r="F65" s="140" t="e">
        <f t="shared" si="2"/>
        <v>#N/A</v>
      </c>
      <c r="G65" s="140"/>
      <c r="H65" s="140" t="e">
        <f>Chart!$G$598</f>
        <v>#N/A</v>
      </c>
      <c r="U65" s="131" t="e">
        <f>Chart!$E$302</f>
        <v>#N/A</v>
      </c>
      <c r="V65" s="131" t="e">
        <f>Chart!$D$302</f>
        <v>#N/A</v>
      </c>
      <c r="W65" s="131" t="e">
        <f>Chart!$C$302</f>
        <v>#N/A</v>
      </c>
      <c r="X65" s="131" t="e">
        <f>Chart!$B$302</f>
        <v>#N/A</v>
      </c>
    </row>
    <row r="66" spans="2:24" ht="17.25" customHeight="1">
      <c r="B66" s="205">
        <v>31</v>
      </c>
      <c r="C66" s="130" t="e">
        <f t="shared" si="0"/>
        <v>#N/A</v>
      </c>
      <c r="D66" s="142" t="e">
        <f t="shared" si="1"/>
        <v>#N/A</v>
      </c>
      <c r="E66" s="130"/>
      <c r="F66" s="130" t="e">
        <f t="shared" si="2"/>
        <v>#N/A</v>
      </c>
      <c r="G66" s="130"/>
      <c r="H66" s="130" t="e">
        <f>Chart!$G$608</f>
        <v>#N/A</v>
      </c>
      <c r="U66" s="130" t="e">
        <f>Chart!$E$308</f>
        <v>#N/A</v>
      </c>
      <c r="V66" s="130" t="e">
        <f>Chart!$D$308</f>
        <v>#N/A</v>
      </c>
      <c r="W66" s="130" t="e">
        <f>Chart!$C$308</f>
        <v>#N/A</v>
      </c>
      <c r="X66" s="130" t="e">
        <f>Chart!$B$308</f>
        <v>#N/A</v>
      </c>
    </row>
    <row r="67" spans="2:24" ht="17.25" customHeight="1">
      <c r="B67" s="206"/>
      <c r="C67" s="140" t="e">
        <f t="shared" si="0"/>
        <v>#N/A</v>
      </c>
      <c r="D67" s="143" t="e">
        <f t="shared" si="1"/>
        <v>#N/A</v>
      </c>
      <c r="E67" s="140"/>
      <c r="F67" s="140" t="e">
        <f t="shared" si="2"/>
        <v>#N/A</v>
      </c>
      <c r="G67" s="140"/>
      <c r="H67" s="140" t="e">
        <f>Chart!$G$618</f>
        <v>#N/A</v>
      </c>
      <c r="U67" s="131" t="e">
        <f>Chart!$E$312</f>
        <v>#N/A</v>
      </c>
      <c r="V67" s="131" t="e">
        <f>Chart!$D$312</f>
        <v>#N/A</v>
      </c>
      <c r="W67" s="131" t="e">
        <f>Chart!$C$312</f>
        <v>#N/A</v>
      </c>
      <c r="X67" s="131" t="e">
        <f>Chart!$B$312</f>
        <v>#N/A</v>
      </c>
    </row>
    <row r="68" spans="2:24" ht="17.25" customHeight="1">
      <c r="B68" s="205">
        <v>32</v>
      </c>
      <c r="C68" s="130" t="e">
        <f t="shared" si="0"/>
        <v>#N/A</v>
      </c>
      <c r="D68" s="142" t="e">
        <f t="shared" si="1"/>
        <v>#N/A</v>
      </c>
      <c r="E68" s="130"/>
      <c r="F68" s="130" t="e">
        <f t="shared" si="2"/>
        <v>#N/A</v>
      </c>
      <c r="G68" s="130"/>
      <c r="H68" s="130" t="e">
        <f>Chart!$G$628</f>
        <v>#N/A</v>
      </c>
      <c r="U68" s="130" t="e">
        <f>Chart!$E$318</f>
        <v>#N/A</v>
      </c>
      <c r="V68" s="130" t="e">
        <f>Chart!$D$318</f>
        <v>#N/A</v>
      </c>
      <c r="W68" s="130" t="e">
        <f>Chart!$C$318</f>
        <v>#N/A</v>
      </c>
      <c r="X68" s="130" t="e">
        <f>Chart!$B$318</f>
        <v>#N/A</v>
      </c>
    </row>
    <row r="69" spans="2:24" ht="17.25" customHeight="1">
      <c r="B69" s="208"/>
      <c r="C69" s="140" t="e">
        <f t="shared" si="0"/>
        <v>#N/A</v>
      </c>
      <c r="D69" s="143" t="e">
        <f t="shared" si="1"/>
        <v>#N/A</v>
      </c>
      <c r="E69" s="140"/>
      <c r="F69" s="140" t="e">
        <f t="shared" si="2"/>
        <v>#N/A</v>
      </c>
      <c r="G69" s="140"/>
      <c r="H69" s="140" t="e">
        <f>Chart!$G$638</f>
        <v>#N/A</v>
      </c>
      <c r="U69" s="131" t="e">
        <f>Chart!$E$322</f>
        <v>#N/A</v>
      </c>
      <c r="V69" s="131" t="e">
        <f>Chart!$D$322</f>
        <v>#N/A</v>
      </c>
      <c r="W69" s="131" t="e">
        <f>Chart!$C$322</f>
        <v>#N/A</v>
      </c>
      <c r="X69" s="131" t="e">
        <f>Chart!$B$322</f>
        <v>#N/A</v>
      </c>
    </row>
    <row r="70" spans="2:24" ht="15">
      <c r="B70" s="133"/>
      <c r="C70" s="134"/>
      <c r="D70" s="134"/>
      <c r="E70" s="133"/>
      <c r="F70" s="134"/>
      <c r="G70" s="134"/>
      <c r="H70" s="135"/>
      <c r="U70" s="130" t="e">
        <f>Chart!$E$328</f>
        <v>#N/A</v>
      </c>
      <c r="V70" s="130" t="e">
        <f>Chart!$D$328</f>
        <v>#N/A</v>
      </c>
      <c r="W70" s="130" t="e">
        <f>Chart!$C$328</f>
        <v>#N/A</v>
      </c>
      <c r="X70" s="130" t="e">
        <f>Chart!$B$328</f>
        <v>#N/A</v>
      </c>
    </row>
    <row r="71" spans="21:24" ht="15">
      <c r="U71" s="131" t="e">
        <f>Chart!$E$332</f>
        <v>#N/A</v>
      </c>
      <c r="V71" s="131" t="e">
        <f>Chart!$D$332</f>
        <v>#N/A</v>
      </c>
      <c r="W71" s="131" t="e">
        <f>Chart!$C$332</f>
        <v>#N/A</v>
      </c>
      <c r="X71" s="131" t="e">
        <f>Chart!$B$332</f>
        <v>#N/A</v>
      </c>
    </row>
    <row r="72" spans="21:24" ht="15">
      <c r="U72" s="130" t="e">
        <f>Chart!$E$338</f>
        <v>#N/A</v>
      </c>
      <c r="V72" s="130" t="e">
        <f>Chart!$D$338</f>
        <v>#N/A</v>
      </c>
      <c r="W72" s="130" t="e">
        <f>Chart!$C$338</f>
        <v>#N/A</v>
      </c>
      <c r="X72" s="130" t="e">
        <f>Chart!$B$338</f>
        <v>#N/A</v>
      </c>
    </row>
    <row r="73" spans="21:24" ht="15">
      <c r="U73" s="131" t="e">
        <f>Chart!$E$342</f>
        <v>#N/A</v>
      </c>
      <c r="V73" s="131" t="e">
        <f>Chart!$D$342</f>
        <v>#N/A</v>
      </c>
      <c r="W73" s="131" t="e">
        <f>Chart!$C$342</f>
        <v>#N/A</v>
      </c>
      <c r="X73" s="131" t="e">
        <f>Chart!$B$342</f>
        <v>#N/A</v>
      </c>
    </row>
    <row r="74" spans="21:24" ht="15">
      <c r="U74" s="130" t="e">
        <f>Chart!$E$348</f>
        <v>#N/A</v>
      </c>
      <c r="V74" s="130" t="e">
        <f>Chart!$D$348</f>
        <v>#N/A</v>
      </c>
      <c r="W74" s="130" t="e">
        <f>Chart!$C$348</f>
        <v>#N/A</v>
      </c>
      <c r="X74" s="130" t="e">
        <f>Chart!$B$348</f>
        <v>#N/A</v>
      </c>
    </row>
    <row r="75" spans="21:24" ht="15">
      <c r="U75" s="131" t="e">
        <f>Chart!$E$352</f>
        <v>#N/A</v>
      </c>
      <c r="V75" s="131" t="e">
        <f>Chart!$D$352</f>
        <v>#N/A</v>
      </c>
      <c r="W75" s="131" t="e">
        <f>Chart!$C$352</f>
        <v>#N/A</v>
      </c>
      <c r="X75" s="131" t="e">
        <f>Chart!$B$352</f>
        <v>#N/A</v>
      </c>
    </row>
    <row r="76" spans="21:24" ht="15">
      <c r="U76" s="130" t="e">
        <f>Chart!$E$358</f>
        <v>#N/A</v>
      </c>
      <c r="V76" s="130" t="e">
        <f>Chart!$D$358</f>
        <v>#N/A</v>
      </c>
      <c r="W76" s="130" t="e">
        <f>Chart!$C$358</f>
        <v>#N/A</v>
      </c>
      <c r="X76" s="130" t="e">
        <f>Chart!$B$358</f>
        <v>#N/A</v>
      </c>
    </row>
    <row r="77" spans="21:24" ht="15">
      <c r="U77" s="131" t="e">
        <f>Chart!$E$362</f>
        <v>#N/A</v>
      </c>
      <c r="V77" s="131" t="e">
        <f>Chart!$D$362</f>
        <v>#N/A</v>
      </c>
      <c r="W77" s="131" t="e">
        <f>Chart!$C$362</f>
        <v>#N/A</v>
      </c>
      <c r="X77" s="131" t="e">
        <f>Chart!$B$362</f>
        <v>#N/A</v>
      </c>
    </row>
    <row r="78" spans="21:24" ht="15">
      <c r="U78" s="130" t="e">
        <f>Chart!$E$368</f>
        <v>#N/A</v>
      </c>
      <c r="V78" s="130" t="e">
        <f>Chart!$D$368</f>
        <v>#N/A</v>
      </c>
      <c r="W78" s="130" t="e">
        <f>Chart!$C$368</f>
        <v>#N/A</v>
      </c>
      <c r="X78" s="130" t="e">
        <f>Chart!$B$368</f>
        <v>#N/A</v>
      </c>
    </row>
    <row r="79" spans="21:24" ht="15">
      <c r="U79" s="131" t="e">
        <f>Chart!$E$372</f>
        <v>#N/A</v>
      </c>
      <c r="V79" s="131" t="e">
        <f>Chart!$D$372</f>
        <v>#N/A</v>
      </c>
      <c r="W79" s="131" t="e">
        <f>Chart!$C$372</f>
        <v>#N/A</v>
      </c>
      <c r="X79" s="131" t="e">
        <f>Chart!$B$372</f>
        <v>#N/A</v>
      </c>
    </row>
    <row r="80" spans="21:24" ht="15">
      <c r="U80" s="130" t="e">
        <f>Chart!$E$378</f>
        <v>#N/A</v>
      </c>
      <c r="V80" s="130" t="e">
        <f>Chart!$D$378</f>
        <v>#N/A</v>
      </c>
      <c r="W80" s="130" t="e">
        <f>Chart!$C$378</f>
        <v>#N/A</v>
      </c>
      <c r="X80" s="130" t="e">
        <f>Chart!$B$378</f>
        <v>#N/A</v>
      </c>
    </row>
    <row r="81" spans="21:24" ht="15">
      <c r="U81" s="131" t="e">
        <f>Chart!$E$382</f>
        <v>#N/A</v>
      </c>
      <c r="V81" s="131" t="e">
        <f>Chart!$D$382</f>
        <v>#N/A</v>
      </c>
      <c r="W81" s="131" t="e">
        <f>Chart!$C$382</f>
        <v>#N/A</v>
      </c>
      <c r="X81" s="131" t="e">
        <f>Chart!$B$382</f>
        <v>#N/A</v>
      </c>
    </row>
    <row r="82" spans="21:24" ht="15">
      <c r="U82" s="130" t="e">
        <f>Chart!$E$388</f>
        <v>#N/A</v>
      </c>
      <c r="V82" s="130" t="e">
        <f>Chart!$D$388</f>
        <v>#N/A</v>
      </c>
      <c r="W82" s="130" t="e">
        <f>Chart!$C$388</f>
        <v>#N/A</v>
      </c>
      <c r="X82" s="130" t="e">
        <f>Chart!$B$388</f>
        <v>#N/A</v>
      </c>
    </row>
    <row r="83" spans="21:24" ht="15">
      <c r="U83" s="131" t="e">
        <f>Chart!$E$392</f>
        <v>#N/A</v>
      </c>
      <c r="V83" s="131" t="e">
        <f>Chart!$D$392</f>
        <v>#N/A</v>
      </c>
      <c r="W83" s="131" t="e">
        <f>Chart!$C$392</f>
        <v>#N/A</v>
      </c>
      <c r="X83" s="131" t="e">
        <f>Chart!$B$392</f>
        <v>#N/A</v>
      </c>
    </row>
    <row r="84" spans="21:24" ht="15">
      <c r="U84" s="130" t="e">
        <f>Chart!$E$398</f>
        <v>#N/A</v>
      </c>
      <c r="V84" s="130" t="e">
        <f>Chart!$D$398</f>
        <v>#N/A</v>
      </c>
      <c r="W84" s="130" t="e">
        <f>Chart!$C$398</f>
        <v>#N/A</v>
      </c>
      <c r="X84" s="130" t="e">
        <f>Chart!$B$398</f>
        <v>#N/A</v>
      </c>
    </row>
    <row r="85" spans="21:24" ht="15">
      <c r="U85" s="131" t="e">
        <f>Chart!$E$402</f>
        <v>#N/A</v>
      </c>
      <c r="V85" s="131" t="e">
        <f>Chart!$D$402</f>
        <v>#N/A</v>
      </c>
      <c r="W85" s="131" t="e">
        <f>Chart!$C$402</f>
        <v>#N/A</v>
      </c>
      <c r="X85" s="131" t="e">
        <f>Chart!$B$402</f>
        <v>#N/A</v>
      </c>
    </row>
    <row r="86" spans="21:24" ht="15">
      <c r="U86" s="130" t="e">
        <f>Chart!$E$408</f>
        <v>#N/A</v>
      </c>
      <c r="V86" s="130" t="e">
        <f>Chart!$D$408</f>
        <v>#N/A</v>
      </c>
      <c r="W86" s="130" t="e">
        <f>Chart!$C$408</f>
        <v>#N/A</v>
      </c>
      <c r="X86" s="130" t="e">
        <f>Chart!$B$408</f>
        <v>#N/A</v>
      </c>
    </row>
    <row r="87" spans="21:24" ht="15">
      <c r="U87" s="131" t="e">
        <f>Chart!$E$412</f>
        <v>#N/A</v>
      </c>
      <c r="V87" s="131" t="e">
        <f>Chart!$D$412</f>
        <v>#N/A</v>
      </c>
      <c r="W87" s="131" t="e">
        <f>Chart!$C$412</f>
        <v>#N/A</v>
      </c>
      <c r="X87" s="131" t="e">
        <f>Chart!$B$412</f>
        <v>#N/A</v>
      </c>
    </row>
    <row r="88" spans="21:24" ht="15">
      <c r="U88" s="130" t="e">
        <f>Chart!$E$418</f>
        <v>#N/A</v>
      </c>
      <c r="V88" s="130" t="e">
        <f>Chart!$D$418</f>
        <v>#N/A</v>
      </c>
      <c r="W88" s="130" t="e">
        <f>Chart!$C$418</f>
        <v>#N/A</v>
      </c>
      <c r="X88" s="130" t="e">
        <f>Chart!$B$418</f>
        <v>#N/A</v>
      </c>
    </row>
    <row r="89" spans="21:24" ht="15">
      <c r="U89" s="131" t="e">
        <f>Chart!$E$422</f>
        <v>#N/A</v>
      </c>
      <c r="V89" s="131" t="e">
        <f>Chart!$D$422</f>
        <v>#N/A</v>
      </c>
      <c r="W89" s="131" t="e">
        <f>Chart!$C$422</f>
        <v>#N/A</v>
      </c>
      <c r="X89" s="131" t="e">
        <f>Chart!$B$422</f>
        <v>#N/A</v>
      </c>
    </row>
    <row r="90" spans="21:24" ht="15">
      <c r="U90" s="130" t="e">
        <f>Chart!$E$428</f>
        <v>#N/A</v>
      </c>
      <c r="V90" s="130" t="e">
        <f>Chart!$D$428</f>
        <v>#N/A</v>
      </c>
      <c r="W90" s="130" t="e">
        <f>Chart!$C$428</f>
        <v>#N/A</v>
      </c>
      <c r="X90" s="130" t="e">
        <f>Chart!$B$428</f>
        <v>#N/A</v>
      </c>
    </row>
    <row r="91" spans="21:24" ht="15">
      <c r="U91" s="131" t="e">
        <f>Chart!$E$432</f>
        <v>#N/A</v>
      </c>
      <c r="V91" s="131" t="e">
        <f>Chart!$D$432</f>
        <v>#N/A</v>
      </c>
      <c r="W91" s="131" t="e">
        <f>Chart!$C$432</f>
        <v>#N/A</v>
      </c>
      <c r="X91" s="131" t="e">
        <f>Chart!$B$432</f>
        <v>#N/A</v>
      </c>
    </row>
    <row r="92" spans="21:24" ht="15">
      <c r="U92" s="130" t="e">
        <f>Chart!$E$438</f>
        <v>#N/A</v>
      </c>
      <c r="V92" s="130" t="e">
        <f>Chart!$D$438</f>
        <v>#N/A</v>
      </c>
      <c r="W92" s="130" t="e">
        <f>Chart!$C$438</f>
        <v>#N/A</v>
      </c>
      <c r="X92" s="130" t="e">
        <f>Chart!$B$438</f>
        <v>#N/A</v>
      </c>
    </row>
    <row r="93" spans="21:24" ht="15">
      <c r="U93" s="131" t="e">
        <f>Chart!$E$442</f>
        <v>#N/A</v>
      </c>
      <c r="V93" s="131" t="e">
        <f>Chart!$D$442</f>
        <v>#N/A</v>
      </c>
      <c r="W93" s="131" t="e">
        <f>Chart!$C$442</f>
        <v>#N/A</v>
      </c>
      <c r="X93" s="131" t="e">
        <f>Chart!$B$442</f>
        <v>#N/A</v>
      </c>
    </row>
    <row r="94" spans="21:24" ht="15">
      <c r="U94" s="130" t="e">
        <f>Chart!$E$448</f>
        <v>#N/A</v>
      </c>
      <c r="V94" s="130" t="e">
        <f>Chart!$D$448</f>
        <v>#N/A</v>
      </c>
      <c r="W94" s="130" t="e">
        <f>Chart!$C$448</f>
        <v>#N/A</v>
      </c>
      <c r="X94" s="130" t="e">
        <f>Chart!$B$448</f>
        <v>#N/A</v>
      </c>
    </row>
    <row r="95" spans="21:24" ht="15">
      <c r="U95" s="131" t="e">
        <f>Chart!$E$452</f>
        <v>#N/A</v>
      </c>
      <c r="V95" s="131" t="e">
        <f>Chart!$D$452</f>
        <v>#N/A</v>
      </c>
      <c r="W95" s="131" t="e">
        <f>Chart!$C$452</f>
        <v>#N/A</v>
      </c>
      <c r="X95" s="131" t="e">
        <f>Chart!$B$452</f>
        <v>#N/A</v>
      </c>
    </row>
    <row r="96" spans="21:24" ht="15">
      <c r="U96" s="130" t="e">
        <f>Chart!$E$458</f>
        <v>#N/A</v>
      </c>
      <c r="V96" s="130" t="e">
        <f>Chart!$D$458</f>
        <v>#N/A</v>
      </c>
      <c r="W96" s="130" t="e">
        <f>Chart!$C$458</f>
        <v>#N/A</v>
      </c>
      <c r="X96" s="130" t="e">
        <f>Chart!$B$458</f>
        <v>#N/A</v>
      </c>
    </row>
    <row r="97" spans="21:24" ht="15">
      <c r="U97" s="131" t="e">
        <f>Chart!$E$462</f>
        <v>#N/A</v>
      </c>
      <c r="V97" s="131" t="e">
        <f>Chart!$D$462</f>
        <v>#N/A</v>
      </c>
      <c r="W97" s="131" t="e">
        <f>Chart!$C$462</f>
        <v>#N/A</v>
      </c>
      <c r="X97" s="131" t="e">
        <f>Chart!$B$462</f>
        <v>#N/A</v>
      </c>
    </row>
    <row r="98" spans="21:24" ht="15">
      <c r="U98" s="130" t="e">
        <f>Chart!$E$468</f>
        <v>#N/A</v>
      </c>
      <c r="V98" s="130" t="e">
        <f>Chart!$D$468</f>
        <v>#N/A</v>
      </c>
      <c r="W98" s="130" t="e">
        <f>Chart!$C$468</f>
        <v>#N/A</v>
      </c>
      <c r="X98" s="130" t="e">
        <f>Chart!$B$468</f>
        <v>#N/A</v>
      </c>
    </row>
    <row r="99" spans="21:24" ht="15">
      <c r="U99" s="131" t="e">
        <f>Chart!$E$472</f>
        <v>#N/A</v>
      </c>
      <c r="V99" s="131" t="e">
        <f>Chart!$D$472</f>
        <v>#N/A</v>
      </c>
      <c r="W99" s="131" t="e">
        <f>Chart!$C$472</f>
        <v>#N/A</v>
      </c>
      <c r="X99" s="131" t="e">
        <f>Chart!$B$472</f>
        <v>#N/A</v>
      </c>
    </row>
    <row r="100" spans="21:24" ht="15">
      <c r="U100" s="130" t="e">
        <f>Chart!$E$478</f>
        <v>#N/A</v>
      </c>
      <c r="V100" s="130" t="e">
        <f>Chart!$D$478</f>
        <v>#N/A</v>
      </c>
      <c r="W100" s="130" t="e">
        <f>Chart!$C$478</f>
        <v>#N/A</v>
      </c>
      <c r="X100" s="130" t="e">
        <f>Chart!$B$478</f>
        <v>#N/A</v>
      </c>
    </row>
    <row r="101" spans="21:24" ht="15">
      <c r="U101" s="131" t="e">
        <f>Chart!$E$482</f>
        <v>#N/A</v>
      </c>
      <c r="V101" s="131" t="e">
        <f>Chart!$D$482</f>
        <v>#N/A</v>
      </c>
      <c r="W101" s="131" t="e">
        <f>Chart!$C$482</f>
        <v>#N/A</v>
      </c>
      <c r="X101" s="131" t="e">
        <f>Chart!$B$482</f>
        <v>#N/A</v>
      </c>
    </row>
    <row r="102" spans="21:24" ht="15">
      <c r="U102" s="130" t="e">
        <f>Chart!$E$488</f>
        <v>#N/A</v>
      </c>
      <c r="V102" s="130" t="e">
        <f>Chart!$D$488</f>
        <v>#N/A</v>
      </c>
      <c r="W102" s="130" t="e">
        <f>Chart!$C$488</f>
        <v>#N/A</v>
      </c>
      <c r="X102" s="130" t="e">
        <f>Chart!$B$488</f>
        <v>#N/A</v>
      </c>
    </row>
    <row r="103" spans="21:24" ht="15">
      <c r="U103" s="131" t="e">
        <f>Chart!$E$492</f>
        <v>#N/A</v>
      </c>
      <c r="V103" s="131" t="e">
        <f>Chart!$D$492</f>
        <v>#N/A</v>
      </c>
      <c r="W103" s="131" t="e">
        <f>Chart!$C$492</f>
        <v>#N/A</v>
      </c>
      <c r="X103" s="131" t="e">
        <f>Chart!$B$492</f>
        <v>#N/A</v>
      </c>
    </row>
    <row r="104" spans="21:24" ht="15">
      <c r="U104" s="130" t="e">
        <f>Chart!$E$498</f>
        <v>#N/A</v>
      </c>
      <c r="V104" s="130" t="e">
        <f>Chart!$D$498</f>
        <v>#N/A</v>
      </c>
      <c r="W104" s="130" t="e">
        <f>Chart!$C$498</f>
        <v>#N/A</v>
      </c>
      <c r="X104" s="130" t="e">
        <f>Chart!$B$498</f>
        <v>#N/A</v>
      </c>
    </row>
    <row r="105" spans="21:24" ht="15">
      <c r="U105" s="131" t="e">
        <f>Chart!$E$502</f>
        <v>#N/A</v>
      </c>
      <c r="V105" s="131" t="e">
        <f>Chart!$D$502</f>
        <v>#N/A</v>
      </c>
      <c r="W105" s="131" t="e">
        <f>Chart!$C$502</f>
        <v>#N/A</v>
      </c>
      <c r="X105" s="131" t="e">
        <f>Chart!$B$502</f>
        <v>#N/A</v>
      </c>
    </row>
    <row r="106" spans="21:24" ht="15">
      <c r="U106" s="130" t="e">
        <f>Chart!$E$508</f>
        <v>#N/A</v>
      </c>
      <c r="V106" s="130" t="e">
        <f>Chart!$D$508</f>
        <v>#N/A</v>
      </c>
      <c r="W106" s="130" t="e">
        <f>Chart!$C$508</f>
        <v>#N/A</v>
      </c>
      <c r="X106" s="130" t="e">
        <f>Chart!$B$508</f>
        <v>#N/A</v>
      </c>
    </row>
    <row r="107" spans="21:24" ht="15">
      <c r="U107" s="131" t="e">
        <f>Chart!$E$512</f>
        <v>#N/A</v>
      </c>
      <c r="V107" s="131" t="e">
        <f>Chart!$D$512</f>
        <v>#N/A</v>
      </c>
      <c r="W107" s="131" t="e">
        <f>Chart!$C$512</f>
        <v>#N/A</v>
      </c>
      <c r="X107" s="131" t="e">
        <f>Chart!$B$512</f>
        <v>#N/A</v>
      </c>
    </row>
    <row r="108" spans="21:24" ht="15">
      <c r="U108" s="130" t="e">
        <f>Chart!$E$518</f>
        <v>#N/A</v>
      </c>
      <c r="V108" s="130" t="e">
        <f>Chart!$D$518</f>
        <v>#N/A</v>
      </c>
      <c r="W108" s="130" t="e">
        <f>Chart!$C$518</f>
        <v>#N/A</v>
      </c>
      <c r="X108" s="130" t="e">
        <f>Chart!$B$518</f>
        <v>#N/A</v>
      </c>
    </row>
    <row r="109" spans="21:24" ht="15">
      <c r="U109" s="131" t="e">
        <f>Chart!$E$522</f>
        <v>#N/A</v>
      </c>
      <c r="V109" s="131" t="e">
        <f>Chart!$D$522</f>
        <v>#N/A</v>
      </c>
      <c r="W109" s="131" t="e">
        <f>Chart!$C$522</f>
        <v>#N/A</v>
      </c>
      <c r="X109" s="131" t="e">
        <f>Chart!$B$522</f>
        <v>#N/A</v>
      </c>
    </row>
    <row r="110" spans="21:24" ht="15">
      <c r="U110" s="130" t="e">
        <f>Chart!$E$528</f>
        <v>#N/A</v>
      </c>
      <c r="V110" s="130" t="e">
        <f>Chart!$D$528</f>
        <v>#N/A</v>
      </c>
      <c r="W110" s="130" t="e">
        <f>Chart!$C$528</f>
        <v>#N/A</v>
      </c>
      <c r="X110" s="130" t="e">
        <f>Chart!$B$528</f>
        <v>#N/A</v>
      </c>
    </row>
    <row r="111" spans="21:24" ht="15">
      <c r="U111" s="131" t="e">
        <f>Chart!$E$532</f>
        <v>#N/A</v>
      </c>
      <c r="V111" s="131" t="e">
        <f>Chart!$D$532</f>
        <v>#N/A</v>
      </c>
      <c r="W111" s="131" t="e">
        <f>Chart!$C$532</f>
        <v>#N/A</v>
      </c>
      <c r="X111" s="131" t="e">
        <f>Chart!$B$532</f>
        <v>#N/A</v>
      </c>
    </row>
    <row r="112" spans="21:24" ht="15">
      <c r="U112" s="130" t="e">
        <f>Chart!$E$538</f>
        <v>#N/A</v>
      </c>
      <c r="V112" s="130" t="e">
        <f>Chart!$D$538</f>
        <v>#N/A</v>
      </c>
      <c r="W112" s="130" t="e">
        <f>Chart!$C$538</f>
        <v>#N/A</v>
      </c>
      <c r="X112" s="130" t="e">
        <f>Chart!$B$538</f>
        <v>#N/A</v>
      </c>
    </row>
    <row r="113" spans="21:24" ht="15">
      <c r="U113" s="131" t="e">
        <f>Chart!$E$542</f>
        <v>#N/A</v>
      </c>
      <c r="V113" s="131" t="e">
        <f>Chart!$D$542</f>
        <v>#N/A</v>
      </c>
      <c r="W113" s="131" t="e">
        <f>Chart!$C$542</f>
        <v>#N/A</v>
      </c>
      <c r="X113" s="131" t="e">
        <f>Chart!$B$542</f>
        <v>#N/A</v>
      </c>
    </row>
    <row r="114" spans="21:24" ht="15">
      <c r="U114" s="130" t="e">
        <f>Chart!$E$548</f>
        <v>#N/A</v>
      </c>
      <c r="V114" s="130" t="e">
        <f>Chart!$D$548</f>
        <v>#N/A</v>
      </c>
      <c r="W114" s="130" t="e">
        <f>Chart!$C$548</f>
        <v>#N/A</v>
      </c>
      <c r="X114" s="130" t="e">
        <f>Chart!$B$548</f>
        <v>#N/A</v>
      </c>
    </row>
    <row r="115" spans="21:24" ht="15">
      <c r="U115" s="131" t="e">
        <f>Chart!$E$552</f>
        <v>#N/A</v>
      </c>
      <c r="V115" s="131" t="e">
        <f>Chart!$D$552</f>
        <v>#N/A</v>
      </c>
      <c r="W115" s="131" t="e">
        <f>Chart!$C$552</f>
        <v>#N/A</v>
      </c>
      <c r="X115" s="131" t="e">
        <f>Chart!$B$552</f>
        <v>#N/A</v>
      </c>
    </row>
    <row r="116" spans="21:24" ht="15">
      <c r="U116" s="130" t="e">
        <f>Chart!$E$558</f>
        <v>#N/A</v>
      </c>
      <c r="V116" s="130" t="e">
        <f>Chart!$D$558</f>
        <v>#N/A</v>
      </c>
      <c r="W116" s="130" t="e">
        <f>Chart!$C$558</f>
        <v>#N/A</v>
      </c>
      <c r="X116" s="130" t="e">
        <f>Chart!$B$558</f>
        <v>#N/A</v>
      </c>
    </row>
    <row r="117" spans="21:24" ht="15">
      <c r="U117" s="131" t="e">
        <f>Chart!$E$562</f>
        <v>#N/A</v>
      </c>
      <c r="V117" s="131" t="e">
        <f>Chart!$D$562</f>
        <v>#N/A</v>
      </c>
      <c r="W117" s="131" t="e">
        <f>Chart!$C$562</f>
        <v>#N/A</v>
      </c>
      <c r="X117" s="131" t="e">
        <f>Chart!$B$562</f>
        <v>#N/A</v>
      </c>
    </row>
    <row r="118" spans="21:24" ht="15">
      <c r="U118" s="130" t="e">
        <f>Chart!$E$568</f>
        <v>#N/A</v>
      </c>
      <c r="V118" s="130" t="e">
        <f>Chart!$D$568</f>
        <v>#N/A</v>
      </c>
      <c r="W118" s="130" t="e">
        <f>Chart!$C$568</f>
        <v>#N/A</v>
      </c>
      <c r="X118" s="130" t="e">
        <f>Chart!$B$568</f>
        <v>#N/A</v>
      </c>
    </row>
    <row r="119" spans="21:24" ht="15">
      <c r="U119" s="131" t="e">
        <f>Chart!$E$572</f>
        <v>#N/A</v>
      </c>
      <c r="V119" s="131" t="e">
        <f>Chart!$D$572</f>
        <v>#N/A</v>
      </c>
      <c r="W119" s="131" t="e">
        <f>Chart!$C$572</f>
        <v>#N/A</v>
      </c>
      <c r="X119" s="131" t="e">
        <f>Chart!$B$572</f>
        <v>#N/A</v>
      </c>
    </row>
    <row r="120" spans="21:24" ht="15">
      <c r="U120" s="130" t="e">
        <f>Chart!$E$578</f>
        <v>#N/A</v>
      </c>
      <c r="V120" s="130" t="e">
        <f>Chart!$D$578</f>
        <v>#N/A</v>
      </c>
      <c r="W120" s="130" t="e">
        <f>Chart!$C$578</f>
        <v>#N/A</v>
      </c>
      <c r="X120" s="130" t="e">
        <f>Chart!$B$578</f>
        <v>#N/A</v>
      </c>
    </row>
    <row r="121" spans="21:24" ht="15">
      <c r="U121" s="131" t="e">
        <f>Chart!$E$582</f>
        <v>#N/A</v>
      </c>
      <c r="V121" s="131" t="e">
        <f>Chart!$D$582</f>
        <v>#N/A</v>
      </c>
      <c r="W121" s="131" t="e">
        <f>Chart!$C$582</f>
        <v>#N/A</v>
      </c>
      <c r="X121" s="131" t="e">
        <f>Chart!$B$582</f>
        <v>#N/A</v>
      </c>
    </row>
    <row r="122" spans="21:24" ht="15">
      <c r="U122" s="130" t="e">
        <f>Chart!$E$588</f>
        <v>#N/A</v>
      </c>
      <c r="V122" s="130" t="e">
        <f>Chart!$D$588</f>
        <v>#N/A</v>
      </c>
      <c r="W122" s="130" t="e">
        <f>Chart!$C$588</f>
        <v>#N/A</v>
      </c>
      <c r="X122" s="130" t="e">
        <f>Chart!$B$588</f>
        <v>#N/A</v>
      </c>
    </row>
    <row r="123" spans="21:24" ht="15">
      <c r="U123" s="131" t="e">
        <f>Chart!$E$592</f>
        <v>#N/A</v>
      </c>
      <c r="V123" s="131" t="e">
        <f>Chart!$D$592</f>
        <v>#N/A</v>
      </c>
      <c r="W123" s="131" t="e">
        <f>Chart!$C$592</f>
        <v>#N/A</v>
      </c>
      <c r="X123" s="131" t="e">
        <f>Chart!$B$592</f>
        <v>#N/A</v>
      </c>
    </row>
    <row r="124" spans="21:24" ht="15">
      <c r="U124" s="130" t="e">
        <f>Chart!$E$598</f>
        <v>#N/A</v>
      </c>
      <c r="V124" s="130" t="e">
        <f>Chart!$D$598</f>
        <v>#N/A</v>
      </c>
      <c r="W124" s="130" t="e">
        <f>Chart!$C$598</f>
        <v>#N/A</v>
      </c>
      <c r="X124" s="130" t="e">
        <f>Chart!$B$598</f>
        <v>#N/A</v>
      </c>
    </row>
    <row r="125" spans="21:24" ht="15">
      <c r="U125" s="131" t="e">
        <f>Chart!$E$602</f>
        <v>#N/A</v>
      </c>
      <c r="V125" s="131" t="e">
        <f>Chart!$D$602</f>
        <v>#N/A</v>
      </c>
      <c r="W125" s="131" t="e">
        <f>Chart!$C$602</f>
        <v>#N/A</v>
      </c>
      <c r="X125" s="131" t="e">
        <f>Chart!$B$602</f>
        <v>#N/A</v>
      </c>
    </row>
    <row r="126" spans="21:24" ht="15">
      <c r="U126" s="130" t="e">
        <f>Chart!$E$608</f>
        <v>#N/A</v>
      </c>
      <c r="V126" s="130" t="e">
        <f>Chart!$D$608</f>
        <v>#N/A</v>
      </c>
      <c r="W126" s="130" t="e">
        <f>Chart!$C$608</f>
        <v>#N/A</v>
      </c>
      <c r="X126" s="130" t="e">
        <f>Chart!$B$608</f>
        <v>#N/A</v>
      </c>
    </row>
    <row r="127" spans="21:24" ht="15">
      <c r="U127" s="131" t="e">
        <f>Chart!$E$612</f>
        <v>#N/A</v>
      </c>
      <c r="V127" s="131" t="e">
        <f>Chart!$D$612</f>
        <v>#N/A</v>
      </c>
      <c r="W127" s="131" t="e">
        <f>Chart!$C$612</f>
        <v>#N/A</v>
      </c>
      <c r="X127" s="131" t="e">
        <f>Chart!$B$612</f>
        <v>#N/A</v>
      </c>
    </row>
    <row r="128" spans="21:24" ht="15">
      <c r="U128" s="130" t="e">
        <f>Chart!$E$618</f>
        <v>#N/A</v>
      </c>
      <c r="V128" s="130" t="e">
        <f>Chart!$D$618</f>
        <v>#N/A</v>
      </c>
      <c r="W128" s="130" t="e">
        <f>Chart!$C$618</f>
        <v>#N/A</v>
      </c>
      <c r="X128" s="130" t="e">
        <f>Chart!$B$618</f>
        <v>#N/A</v>
      </c>
    </row>
    <row r="129" spans="21:24" ht="15">
      <c r="U129" s="131" t="e">
        <f>Chart!$E$622</f>
        <v>#N/A</v>
      </c>
      <c r="V129" s="131" t="e">
        <f>Chart!$D$622</f>
        <v>#N/A</v>
      </c>
      <c r="W129" s="131" t="e">
        <f>Chart!$C$622</f>
        <v>#N/A</v>
      </c>
      <c r="X129" s="131" t="e">
        <f>Chart!$B$622</f>
        <v>#N/A</v>
      </c>
    </row>
    <row r="130" spans="21:24" ht="15">
      <c r="U130" s="130" t="e">
        <f>Chart!$E$628</f>
        <v>#N/A</v>
      </c>
      <c r="V130" s="130" t="e">
        <f>Chart!$D$628</f>
        <v>#N/A</v>
      </c>
      <c r="W130" s="130" t="e">
        <f>Chart!$C$628</f>
        <v>#N/A</v>
      </c>
      <c r="X130" s="130" t="e">
        <f>Chart!$B$628</f>
        <v>#N/A</v>
      </c>
    </row>
    <row r="131" spans="21:24" ht="15">
      <c r="U131" s="131" t="e">
        <f>Chart!$E$632</f>
        <v>#N/A</v>
      </c>
      <c r="V131" s="131" t="e">
        <f>Chart!$D$632</f>
        <v>#N/A</v>
      </c>
      <c r="W131" s="131" t="e">
        <f>Chart!$C$632</f>
        <v>#N/A</v>
      </c>
      <c r="X131" s="131" t="e">
        <f>Chart!$B$632</f>
        <v>#N/A</v>
      </c>
    </row>
    <row r="132" spans="21:24" ht="15">
      <c r="U132" s="130" t="e">
        <f>Chart!$E$638</f>
        <v>#N/A</v>
      </c>
      <c r="V132" s="130" t="e">
        <f>Chart!$D$638</f>
        <v>#N/A</v>
      </c>
      <c r="W132" s="130" t="e">
        <f>Chart!$C$638</f>
        <v>#N/A</v>
      </c>
      <c r="X132" s="130" t="e">
        <f>Chart!$B$638</f>
        <v>#N/A</v>
      </c>
    </row>
    <row r="133" spans="21:24" ht="15">
      <c r="U133" s="132" t="e">
        <f>Chart!$E$642</f>
        <v>#N/A</v>
      </c>
      <c r="V133" s="132" t="e">
        <f>Chart!$D$642</f>
        <v>#N/A</v>
      </c>
      <c r="W133" s="132" t="e">
        <f>Chart!$C$642</f>
        <v>#N/A</v>
      </c>
      <c r="X133" s="132" t="e">
        <f>Chart!$B$642</f>
        <v>#N/A</v>
      </c>
    </row>
  </sheetData>
  <sheetProtection sheet="1" objects="1" scenarios="1" selectLockedCells="1"/>
  <mergeCells count="36">
    <mergeCell ref="B62:B63"/>
    <mergeCell ref="B64:B65"/>
    <mergeCell ref="B66:B67"/>
    <mergeCell ref="B68:B69"/>
    <mergeCell ref="B54:B55"/>
    <mergeCell ref="B56:B57"/>
    <mergeCell ref="B58:B59"/>
    <mergeCell ref="B60:B61"/>
    <mergeCell ref="B46:B47"/>
    <mergeCell ref="B48:B49"/>
    <mergeCell ref="B50:B51"/>
    <mergeCell ref="B52:B53"/>
    <mergeCell ref="B38:B39"/>
    <mergeCell ref="B40:B41"/>
    <mergeCell ref="B42:B43"/>
    <mergeCell ref="B44:B45"/>
    <mergeCell ref="B30:B31"/>
    <mergeCell ref="B32:B33"/>
    <mergeCell ref="B34:B35"/>
    <mergeCell ref="B36:B37"/>
    <mergeCell ref="B22:B23"/>
    <mergeCell ref="B24:B25"/>
    <mergeCell ref="B26:B27"/>
    <mergeCell ref="B28:B29"/>
    <mergeCell ref="B18:B19"/>
    <mergeCell ref="B20:B21"/>
    <mergeCell ref="B6:B7"/>
    <mergeCell ref="B8:B9"/>
    <mergeCell ref="B10:B11"/>
    <mergeCell ref="B12:B13"/>
    <mergeCell ref="B1:H1"/>
    <mergeCell ref="B2:H2"/>
    <mergeCell ref="B3:H3"/>
    <mergeCell ref="B4:H4"/>
    <mergeCell ref="B14:B15"/>
    <mergeCell ref="B16:B17"/>
  </mergeCells>
  <conditionalFormatting sqref="U6:X133 H70 C6:H69">
    <cfRule type="cellIs" priority="1" dxfId="0" operator="equal" stopIfTrue="1">
      <formula>0</formula>
    </cfRule>
  </conditionalFormatting>
  <printOptions/>
  <pageMargins left="1.7322834645669292" right="0.7480314960629921" top="0.1968503937007874" bottom="0.1968503937007874" header="0.5118110236220472" footer="0.5118110236220472"/>
  <pageSetup orientation="portrait" paperSize="9" r:id="rId1"/>
</worksheet>
</file>

<file path=xl/worksheets/sheet7.xml><?xml version="1.0" encoding="utf-8"?>
<worksheet xmlns="http://schemas.openxmlformats.org/spreadsheetml/2006/main" xmlns:r="http://schemas.openxmlformats.org/officeDocument/2006/relationships">
  <sheetPr codeName="Sheet14"/>
  <dimension ref="A1:X133"/>
  <sheetViews>
    <sheetView showGridLines="0" zoomScalePageLayoutView="0" workbookViewId="0" topLeftCell="A1">
      <selection activeCell="B1" sqref="B1:H1"/>
    </sheetView>
  </sheetViews>
  <sheetFormatPr defaultColWidth="8.8515625" defaultRowHeight="12.75"/>
  <cols>
    <col min="1" max="1" width="10.8515625" style="122" customWidth="1"/>
    <col min="2" max="2" width="6.7109375" style="123" customWidth="1"/>
    <col min="3" max="3" width="18.421875" style="122" customWidth="1"/>
    <col min="4" max="4" width="10.140625" style="122" customWidth="1"/>
    <col min="5" max="5" width="6.7109375" style="123" hidden="1" customWidth="1"/>
    <col min="6" max="6" width="18.421875" style="122" hidden="1" customWidth="1"/>
    <col min="7" max="7" width="5.28125" style="122" hidden="1" customWidth="1"/>
    <col min="8" max="8" width="18.421875" style="122" customWidth="1"/>
    <col min="9" max="20" width="8.8515625" style="122" customWidth="1"/>
    <col min="21" max="24" width="0" style="122" hidden="1" customWidth="1"/>
    <col min="25" max="16384" width="8.8515625" style="122" customWidth="1"/>
  </cols>
  <sheetData>
    <row r="1" spans="2:17" ht="19.5" customHeight="1">
      <c r="B1" s="207" t="str">
        <f>Chart!$A$1</f>
        <v>Bateau Bay - 2013 - Club Championships</v>
      </c>
      <c r="C1" s="207"/>
      <c r="D1" s="207"/>
      <c r="E1" s="207"/>
      <c r="F1" s="207"/>
      <c r="G1" s="207"/>
      <c r="H1" s="207"/>
      <c r="I1" s="120"/>
      <c r="J1" s="120"/>
      <c r="K1" s="120"/>
      <c r="L1" s="120"/>
      <c r="M1" s="120"/>
      <c r="N1" s="120"/>
      <c r="O1" s="120"/>
      <c r="P1" s="120"/>
      <c r="Q1" s="120"/>
    </row>
    <row r="2" spans="2:17" ht="21" customHeight="1">
      <c r="B2" s="202" t="s">
        <v>53</v>
      </c>
      <c r="C2" s="202"/>
      <c r="D2" s="202"/>
      <c r="E2" s="202"/>
      <c r="F2" s="202"/>
      <c r="G2" s="202"/>
      <c r="H2" s="202"/>
      <c r="I2" s="120"/>
      <c r="J2" s="120"/>
      <c r="K2" s="120"/>
      <c r="L2" s="120"/>
      <c r="M2" s="120"/>
      <c r="N2" s="120"/>
      <c r="O2" s="120"/>
      <c r="P2" s="120"/>
      <c r="Q2" s="120"/>
    </row>
    <row r="3" spans="2:17" ht="24" customHeight="1">
      <c r="B3" s="203">
        <v>41461</v>
      </c>
      <c r="C3" s="203"/>
      <c r="D3" s="203"/>
      <c r="E3" s="203"/>
      <c r="F3" s="203"/>
      <c r="G3" s="203"/>
      <c r="H3" s="203"/>
      <c r="I3" s="120"/>
      <c r="J3" s="120"/>
      <c r="K3" s="120"/>
      <c r="L3" s="120"/>
      <c r="M3" s="120"/>
      <c r="N3" s="120"/>
      <c r="O3" s="120"/>
      <c r="P3" s="120"/>
      <c r="Q3" s="120"/>
    </row>
    <row r="4" spans="2:8" ht="25.5" customHeight="1">
      <c r="B4" s="204" t="s">
        <v>44</v>
      </c>
      <c r="C4" s="204"/>
      <c r="D4" s="204"/>
      <c r="E4" s="204"/>
      <c r="F4" s="204"/>
      <c r="G4" s="204"/>
      <c r="H4" s="204"/>
    </row>
    <row r="5" spans="2:5" ht="25.5">
      <c r="B5" s="121" t="s">
        <v>40</v>
      </c>
      <c r="E5" s="121" t="s">
        <v>40</v>
      </c>
    </row>
    <row r="6" spans="2:24" ht="17.25" customHeight="1">
      <c r="B6" s="205">
        <v>1</v>
      </c>
      <c r="C6" s="130" t="e">
        <f>VLOOKUP($H6,U6:X133,4,FALSE)</f>
        <v>#N/A</v>
      </c>
      <c r="D6" s="142" t="e">
        <f>VLOOKUP($H6,U6:X133,3,FALSE)</f>
        <v>#N/A</v>
      </c>
      <c r="E6" s="130"/>
      <c r="F6" s="130" t="e">
        <f>VLOOKUP($H6,U6:X133,2,FALSE)</f>
        <v>#N/A</v>
      </c>
      <c r="G6" s="130" t="e">
        <f>Chart!$B$8</f>
        <v>#N/A</v>
      </c>
      <c r="H6" s="130">
        <f>Chart!$I$13</f>
      </c>
      <c r="U6" s="130" t="e">
        <f>Chart!$E$8</f>
        <v>#N/A</v>
      </c>
      <c r="V6" s="130" t="e">
        <f>Chart!$D$8</f>
        <v>#N/A</v>
      </c>
      <c r="W6" s="130" t="e">
        <f>Chart!$C$8</f>
        <v>#N/A</v>
      </c>
      <c r="X6" s="130" t="e">
        <f>Chart!$B$8</f>
        <v>#N/A</v>
      </c>
    </row>
    <row r="7" spans="2:24" ht="17.25" customHeight="1">
      <c r="B7" s="206"/>
      <c r="C7" s="140" t="e">
        <f aca="true" t="shared" si="0" ref="C7:C37">VLOOKUP($H7,U7:X134,4,FALSE)</f>
        <v>#N/A</v>
      </c>
      <c r="D7" s="143" t="e">
        <f aca="true" t="shared" si="1" ref="D7:D37">VLOOKUP($H7,U7:X134,3,FALSE)</f>
        <v>#N/A</v>
      </c>
      <c r="E7" s="140"/>
      <c r="F7" s="140" t="e">
        <f aca="true" t="shared" si="2" ref="F7:F37">VLOOKUP($H7,U7:X134,2,FALSE)</f>
        <v>#N/A</v>
      </c>
      <c r="G7" s="140"/>
      <c r="H7" s="140">
        <f>Chart!$I$33</f>
      </c>
      <c r="U7" s="131" t="e">
        <f>Chart!$E$12</f>
        <v>#N/A</v>
      </c>
      <c r="V7" s="131" t="e">
        <f>Chart!$D$12</f>
        <v>#N/A</v>
      </c>
      <c r="W7" s="131" t="e">
        <f>Chart!$C$12</f>
        <v>#N/A</v>
      </c>
      <c r="X7" s="131" t="e">
        <f>Chart!$B$12</f>
        <v>#N/A</v>
      </c>
    </row>
    <row r="8" spans="2:24" ht="17.25" customHeight="1">
      <c r="B8" s="205">
        <v>2</v>
      </c>
      <c r="C8" s="130" t="e">
        <f t="shared" si="0"/>
        <v>#N/A</v>
      </c>
      <c r="D8" s="142" t="e">
        <f t="shared" si="1"/>
        <v>#N/A</v>
      </c>
      <c r="E8" s="130"/>
      <c r="F8" s="130" t="e">
        <f t="shared" si="2"/>
        <v>#N/A</v>
      </c>
      <c r="G8" s="130"/>
      <c r="H8" s="130">
        <f>Chart!$I$53</f>
      </c>
      <c r="U8" s="130" t="e">
        <f>Chart!$E$18</f>
        <v>#N/A</v>
      </c>
      <c r="V8" s="130" t="e">
        <f>Chart!$D$18</f>
        <v>#N/A</v>
      </c>
      <c r="W8" s="130" t="e">
        <f>Chart!$C$18</f>
        <v>#N/A</v>
      </c>
      <c r="X8" s="130" t="e">
        <f>Chart!$B$18</f>
        <v>#N/A</v>
      </c>
    </row>
    <row r="9" spans="2:24" ht="17.25" customHeight="1">
      <c r="B9" s="206">
        <v>7</v>
      </c>
      <c r="C9" s="140" t="e">
        <f t="shared" si="0"/>
        <v>#N/A</v>
      </c>
      <c r="D9" s="143" t="e">
        <f t="shared" si="1"/>
        <v>#N/A</v>
      </c>
      <c r="E9" s="140"/>
      <c r="F9" s="140" t="e">
        <f t="shared" si="2"/>
        <v>#N/A</v>
      </c>
      <c r="G9" s="140"/>
      <c r="H9" s="140">
        <f>Chart!$I$73</f>
      </c>
      <c r="U9" s="131" t="e">
        <f>Chart!$E$22</f>
        <v>#N/A</v>
      </c>
      <c r="V9" s="131" t="e">
        <f>Chart!$D$22</f>
        <v>#N/A</v>
      </c>
      <c r="W9" s="131" t="e">
        <f>Chart!$C$22</f>
        <v>#N/A</v>
      </c>
      <c r="X9" s="131" t="e">
        <f>Chart!$B$22</f>
        <v>#N/A</v>
      </c>
    </row>
    <row r="10" spans="2:24" ht="17.25" customHeight="1">
      <c r="B10" s="205">
        <v>3</v>
      </c>
      <c r="C10" s="130" t="e">
        <f t="shared" si="0"/>
        <v>#N/A</v>
      </c>
      <c r="D10" s="142" t="e">
        <f t="shared" si="1"/>
        <v>#N/A</v>
      </c>
      <c r="E10" s="130"/>
      <c r="F10" s="130" t="e">
        <f t="shared" si="2"/>
        <v>#N/A</v>
      </c>
      <c r="G10" s="130"/>
      <c r="H10" s="130">
        <f>Chart!$I$93</f>
      </c>
      <c r="U10" s="130" t="e">
        <f>Chart!$E$28</f>
        <v>#N/A</v>
      </c>
      <c r="V10" s="130" t="e">
        <f>Chart!$D$28</f>
        <v>#N/A</v>
      </c>
      <c r="W10" s="130" t="e">
        <f>Chart!$C$28</f>
        <v>#N/A</v>
      </c>
      <c r="X10" s="130" t="e">
        <f>Chart!$B$28</f>
        <v>#N/A</v>
      </c>
    </row>
    <row r="11" spans="2:24" ht="17.25" customHeight="1">
      <c r="B11" s="206">
        <v>11</v>
      </c>
      <c r="C11" s="140" t="e">
        <f t="shared" si="0"/>
        <v>#N/A</v>
      </c>
      <c r="D11" s="143" t="e">
        <f t="shared" si="1"/>
        <v>#N/A</v>
      </c>
      <c r="E11" s="140"/>
      <c r="F11" s="140" t="e">
        <f t="shared" si="2"/>
        <v>#N/A</v>
      </c>
      <c r="G11" s="140"/>
      <c r="H11" s="140">
        <f>Chart!$I$113</f>
      </c>
      <c r="U11" s="131" t="e">
        <f>Chart!$E$32</f>
        <v>#N/A</v>
      </c>
      <c r="V11" s="131" t="e">
        <f>Chart!$D$32</f>
        <v>#N/A</v>
      </c>
      <c r="W11" s="131" t="e">
        <f>Chart!$C$32</f>
        <v>#N/A</v>
      </c>
      <c r="X11" s="131" t="e">
        <f>Chart!$B$32</f>
        <v>#N/A</v>
      </c>
    </row>
    <row r="12" spans="2:24" ht="17.25" customHeight="1">
      <c r="B12" s="205">
        <v>4</v>
      </c>
      <c r="C12" s="130" t="e">
        <f t="shared" si="0"/>
        <v>#N/A</v>
      </c>
      <c r="D12" s="142" t="e">
        <f t="shared" si="1"/>
        <v>#N/A</v>
      </c>
      <c r="E12" s="130"/>
      <c r="F12" s="130" t="e">
        <f t="shared" si="2"/>
        <v>#N/A</v>
      </c>
      <c r="G12" s="130"/>
      <c r="H12" s="130">
        <f>Chart!$I$133</f>
      </c>
      <c r="U12" s="130" t="e">
        <f>Chart!$E$38</f>
        <v>#N/A</v>
      </c>
      <c r="V12" s="130" t="e">
        <f>Chart!$D$38</f>
        <v>#N/A</v>
      </c>
      <c r="W12" s="130" t="e">
        <f>Chart!$C$38</f>
        <v>#N/A</v>
      </c>
      <c r="X12" s="130" t="e">
        <f>Chart!$B$38</f>
        <v>#N/A</v>
      </c>
    </row>
    <row r="13" spans="2:24" ht="17.25" customHeight="1">
      <c r="B13" s="206">
        <v>15</v>
      </c>
      <c r="C13" s="140" t="e">
        <f t="shared" si="0"/>
        <v>#N/A</v>
      </c>
      <c r="D13" s="143" t="e">
        <f t="shared" si="1"/>
        <v>#N/A</v>
      </c>
      <c r="E13" s="140"/>
      <c r="F13" s="140" t="e">
        <f t="shared" si="2"/>
        <v>#N/A</v>
      </c>
      <c r="G13" s="140"/>
      <c r="H13" s="140">
        <f>Chart!$I$153</f>
      </c>
      <c r="U13" s="131" t="e">
        <f>Chart!$E$42</f>
        <v>#N/A</v>
      </c>
      <c r="V13" s="131" t="e">
        <f>Chart!$D$42</f>
        <v>#N/A</v>
      </c>
      <c r="W13" s="131" t="e">
        <f>Chart!$C$42</f>
        <v>#N/A</v>
      </c>
      <c r="X13" s="131" t="e">
        <f>Chart!$B$42</f>
        <v>#N/A</v>
      </c>
    </row>
    <row r="14" spans="2:24" ht="17.25" customHeight="1">
      <c r="B14" s="205">
        <v>5</v>
      </c>
      <c r="C14" s="130" t="e">
        <f t="shared" si="0"/>
        <v>#N/A</v>
      </c>
      <c r="D14" s="142" t="e">
        <f t="shared" si="1"/>
        <v>#N/A</v>
      </c>
      <c r="E14" s="130"/>
      <c r="F14" s="130" t="e">
        <f t="shared" si="2"/>
        <v>#N/A</v>
      </c>
      <c r="G14" s="130"/>
      <c r="H14" s="130">
        <f>Chart!$I$173</f>
      </c>
      <c r="U14" s="130" t="e">
        <f>Chart!$E$48</f>
        <v>#N/A</v>
      </c>
      <c r="V14" s="130" t="e">
        <f>Chart!$D$48</f>
        <v>#N/A</v>
      </c>
      <c r="W14" s="130" t="e">
        <f>Chart!$C$48</f>
        <v>#N/A</v>
      </c>
      <c r="X14" s="130" t="e">
        <f>Chart!$B$48</f>
        <v>#N/A</v>
      </c>
    </row>
    <row r="15" spans="2:24" ht="17.25" customHeight="1">
      <c r="B15" s="206">
        <v>19</v>
      </c>
      <c r="C15" s="140" t="e">
        <f t="shared" si="0"/>
        <v>#N/A</v>
      </c>
      <c r="D15" s="143" t="e">
        <f t="shared" si="1"/>
        <v>#N/A</v>
      </c>
      <c r="E15" s="140"/>
      <c r="F15" s="140" t="e">
        <f t="shared" si="2"/>
        <v>#N/A</v>
      </c>
      <c r="G15" s="140"/>
      <c r="H15" s="140">
        <f>Chart!$I$193</f>
      </c>
      <c r="U15" s="131" t="e">
        <f>Chart!$E$52</f>
        <v>#N/A</v>
      </c>
      <c r="V15" s="131" t="e">
        <f>Chart!$D$52</f>
        <v>#N/A</v>
      </c>
      <c r="W15" s="131" t="e">
        <f>Chart!$C$52</f>
        <v>#N/A</v>
      </c>
      <c r="X15" s="131" t="e">
        <f>Chart!$B$52</f>
        <v>#N/A</v>
      </c>
    </row>
    <row r="16" spans="2:24" ht="17.25" customHeight="1">
      <c r="B16" s="205">
        <v>6</v>
      </c>
      <c r="C16" s="130" t="e">
        <f t="shared" si="0"/>
        <v>#N/A</v>
      </c>
      <c r="D16" s="142" t="e">
        <f t="shared" si="1"/>
        <v>#N/A</v>
      </c>
      <c r="E16" s="130"/>
      <c r="F16" s="130" t="e">
        <f t="shared" si="2"/>
        <v>#N/A</v>
      </c>
      <c r="G16" s="130"/>
      <c r="H16" s="130">
        <f>Chart!$I$213</f>
      </c>
      <c r="U16" s="130" t="e">
        <f>Chart!$E$58</f>
        <v>#N/A</v>
      </c>
      <c r="V16" s="130" t="e">
        <f>Chart!$D$58</f>
        <v>#N/A</v>
      </c>
      <c r="W16" s="130" t="e">
        <f>Chart!$C$58</f>
        <v>#N/A</v>
      </c>
      <c r="X16" s="130" t="e">
        <f>Chart!$B$58</f>
        <v>#N/A</v>
      </c>
    </row>
    <row r="17" spans="2:24" ht="17.25" customHeight="1">
      <c r="B17" s="206">
        <v>23</v>
      </c>
      <c r="C17" s="140" t="e">
        <f t="shared" si="0"/>
        <v>#N/A</v>
      </c>
      <c r="D17" s="143" t="e">
        <f t="shared" si="1"/>
        <v>#N/A</v>
      </c>
      <c r="E17" s="140"/>
      <c r="F17" s="140" t="e">
        <f t="shared" si="2"/>
        <v>#N/A</v>
      </c>
      <c r="G17" s="140"/>
      <c r="H17" s="140">
        <f>Chart!$I$233</f>
      </c>
      <c r="U17" s="131" t="e">
        <f>Chart!$E$62</f>
        <v>#N/A</v>
      </c>
      <c r="V17" s="131" t="e">
        <f>Chart!$D$62</f>
        <v>#N/A</v>
      </c>
      <c r="W17" s="131" t="e">
        <f>Chart!$C$62</f>
        <v>#N/A</v>
      </c>
      <c r="X17" s="131" t="e">
        <f>Chart!$B$62</f>
        <v>#N/A</v>
      </c>
    </row>
    <row r="18" spans="2:24" ht="17.25" customHeight="1">
      <c r="B18" s="205">
        <v>7</v>
      </c>
      <c r="C18" s="130" t="e">
        <f t="shared" si="0"/>
        <v>#N/A</v>
      </c>
      <c r="D18" s="142" t="e">
        <f t="shared" si="1"/>
        <v>#N/A</v>
      </c>
      <c r="E18" s="130"/>
      <c r="F18" s="130" t="e">
        <f t="shared" si="2"/>
        <v>#N/A</v>
      </c>
      <c r="G18" s="130"/>
      <c r="H18" s="130">
        <f>Chart!$I$253</f>
      </c>
      <c r="U18" s="130" t="e">
        <f>Chart!$E$68</f>
        <v>#N/A</v>
      </c>
      <c r="V18" s="130" t="e">
        <f>Chart!$D$68</f>
        <v>#N/A</v>
      </c>
      <c r="W18" s="130" t="e">
        <f>Chart!$C$68</f>
        <v>#N/A</v>
      </c>
      <c r="X18" s="130" t="e">
        <f>Chart!$B$68</f>
        <v>#N/A</v>
      </c>
    </row>
    <row r="19" spans="2:24" ht="17.25" customHeight="1">
      <c r="B19" s="206">
        <v>27</v>
      </c>
      <c r="C19" s="140" t="e">
        <f t="shared" si="0"/>
        <v>#N/A</v>
      </c>
      <c r="D19" s="143" t="e">
        <f t="shared" si="1"/>
        <v>#N/A</v>
      </c>
      <c r="E19" s="140"/>
      <c r="F19" s="140" t="e">
        <f t="shared" si="2"/>
        <v>#N/A</v>
      </c>
      <c r="G19" s="140"/>
      <c r="H19" s="140">
        <f>Chart!$I$273</f>
      </c>
      <c r="U19" s="131" t="e">
        <f>Chart!$E$72</f>
        <v>#N/A</v>
      </c>
      <c r="V19" s="131" t="e">
        <f>Chart!$D$72</f>
        <v>#N/A</v>
      </c>
      <c r="W19" s="131" t="e">
        <f>Chart!$C$72</f>
        <v>#N/A</v>
      </c>
      <c r="X19" s="131" t="e">
        <f>Chart!$B$72</f>
        <v>#N/A</v>
      </c>
    </row>
    <row r="20" spans="2:24" ht="17.25" customHeight="1">
      <c r="B20" s="205">
        <v>8</v>
      </c>
      <c r="C20" s="130" t="e">
        <f t="shared" si="0"/>
        <v>#N/A</v>
      </c>
      <c r="D20" s="142" t="e">
        <f t="shared" si="1"/>
        <v>#N/A</v>
      </c>
      <c r="E20" s="130"/>
      <c r="F20" s="130" t="e">
        <f t="shared" si="2"/>
        <v>#N/A</v>
      </c>
      <c r="G20" s="130"/>
      <c r="H20" s="130">
        <f>Chart!$I$293</f>
      </c>
      <c r="U20" s="130" t="e">
        <f>Chart!$E$78</f>
        <v>#N/A</v>
      </c>
      <c r="V20" s="130" t="e">
        <f>Chart!$D$78</f>
        <v>#N/A</v>
      </c>
      <c r="W20" s="130" t="e">
        <f>Chart!$C$78</f>
        <v>#N/A</v>
      </c>
      <c r="X20" s="130" t="e">
        <f>Chart!$B$78</f>
        <v>#N/A</v>
      </c>
    </row>
    <row r="21" spans="2:24" ht="17.25" customHeight="1">
      <c r="B21" s="206">
        <v>31</v>
      </c>
      <c r="C21" s="140" t="e">
        <f t="shared" si="0"/>
        <v>#N/A</v>
      </c>
      <c r="D21" s="143" t="e">
        <f t="shared" si="1"/>
        <v>#N/A</v>
      </c>
      <c r="E21" s="140"/>
      <c r="F21" s="140" t="e">
        <f t="shared" si="2"/>
        <v>#N/A</v>
      </c>
      <c r="G21" s="140"/>
      <c r="H21" s="140">
        <f>Chart!$I$313</f>
      </c>
      <c r="U21" s="131" t="e">
        <f>Chart!$E$82</f>
        <v>#N/A</v>
      </c>
      <c r="V21" s="131" t="e">
        <f>Chart!$D$82</f>
        <v>#N/A</v>
      </c>
      <c r="W21" s="131" t="e">
        <f>Chart!$C$82</f>
        <v>#N/A</v>
      </c>
      <c r="X21" s="131" t="e">
        <f>Chart!$B$82</f>
        <v>#N/A</v>
      </c>
    </row>
    <row r="22" spans="2:24" ht="17.25" customHeight="1">
      <c r="B22" s="205">
        <v>9</v>
      </c>
      <c r="C22" s="130" t="e">
        <f t="shared" si="0"/>
        <v>#N/A</v>
      </c>
      <c r="D22" s="142" t="e">
        <f t="shared" si="1"/>
        <v>#N/A</v>
      </c>
      <c r="E22" s="130"/>
      <c r="F22" s="130" t="e">
        <f t="shared" si="2"/>
        <v>#N/A</v>
      </c>
      <c r="G22" s="130"/>
      <c r="H22" s="130">
        <f>Chart!$I$333</f>
      </c>
      <c r="U22" s="130" t="e">
        <f>Chart!$E$88</f>
        <v>#N/A</v>
      </c>
      <c r="V22" s="130" t="e">
        <f>Chart!$D$88</f>
        <v>#N/A</v>
      </c>
      <c r="W22" s="130" t="e">
        <f>Chart!$C$88</f>
        <v>#N/A</v>
      </c>
      <c r="X22" s="130" t="e">
        <f>Chart!$B$88</f>
        <v>#N/A</v>
      </c>
    </row>
    <row r="23" spans="2:24" ht="17.25" customHeight="1">
      <c r="B23" s="206">
        <v>35</v>
      </c>
      <c r="C23" s="140" t="e">
        <f t="shared" si="0"/>
        <v>#N/A</v>
      </c>
      <c r="D23" s="143" t="e">
        <f t="shared" si="1"/>
        <v>#N/A</v>
      </c>
      <c r="E23" s="140"/>
      <c r="F23" s="140" t="e">
        <f t="shared" si="2"/>
        <v>#N/A</v>
      </c>
      <c r="G23" s="140"/>
      <c r="H23" s="140">
        <f>Chart!$I$353</f>
      </c>
      <c r="U23" s="131" t="e">
        <f>Chart!$E$92</f>
        <v>#N/A</v>
      </c>
      <c r="V23" s="131" t="e">
        <f>Chart!$D$92</f>
        <v>#N/A</v>
      </c>
      <c r="W23" s="131" t="e">
        <f>Chart!$C$92</f>
        <v>#N/A</v>
      </c>
      <c r="X23" s="131" t="e">
        <f>Chart!$B$92</f>
        <v>#N/A</v>
      </c>
    </row>
    <row r="24" spans="2:24" ht="17.25" customHeight="1">
      <c r="B24" s="205">
        <v>10</v>
      </c>
      <c r="C24" s="130" t="e">
        <f t="shared" si="0"/>
        <v>#N/A</v>
      </c>
      <c r="D24" s="142" t="e">
        <f t="shared" si="1"/>
        <v>#N/A</v>
      </c>
      <c r="E24" s="130"/>
      <c r="F24" s="130" t="e">
        <f t="shared" si="2"/>
        <v>#N/A</v>
      </c>
      <c r="G24" s="130"/>
      <c r="H24" s="130">
        <f>Chart!$I$373</f>
      </c>
      <c r="U24" s="130" t="e">
        <f>Chart!$E$98</f>
        <v>#N/A</v>
      </c>
      <c r="V24" s="130" t="e">
        <f>Chart!$D$98</f>
        <v>#N/A</v>
      </c>
      <c r="W24" s="130" t="e">
        <f>Chart!$C$98</f>
        <v>#N/A</v>
      </c>
      <c r="X24" s="130" t="e">
        <f>Chart!$B$98</f>
        <v>#N/A</v>
      </c>
    </row>
    <row r="25" spans="2:24" ht="17.25" customHeight="1">
      <c r="B25" s="206">
        <v>39</v>
      </c>
      <c r="C25" s="140" t="e">
        <f t="shared" si="0"/>
        <v>#N/A</v>
      </c>
      <c r="D25" s="143" t="e">
        <f t="shared" si="1"/>
        <v>#N/A</v>
      </c>
      <c r="E25" s="140"/>
      <c r="F25" s="140" t="e">
        <f t="shared" si="2"/>
        <v>#N/A</v>
      </c>
      <c r="G25" s="140"/>
      <c r="H25" s="140">
        <f>Chart!$I$393</f>
      </c>
      <c r="U25" s="131" t="e">
        <f>Chart!$E$102</f>
        <v>#N/A</v>
      </c>
      <c r="V25" s="131" t="e">
        <f>Chart!$D$102</f>
        <v>#N/A</v>
      </c>
      <c r="W25" s="131" t="e">
        <f>Chart!$C$102</f>
        <v>#N/A</v>
      </c>
      <c r="X25" s="131" t="e">
        <f>Chart!$B$102</f>
        <v>#N/A</v>
      </c>
    </row>
    <row r="26" spans="2:24" ht="17.25" customHeight="1">
      <c r="B26" s="205">
        <v>11</v>
      </c>
      <c r="C26" s="130" t="e">
        <f t="shared" si="0"/>
        <v>#N/A</v>
      </c>
      <c r="D26" s="142" t="e">
        <f t="shared" si="1"/>
        <v>#N/A</v>
      </c>
      <c r="E26" s="130"/>
      <c r="F26" s="130" t="e">
        <f t="shared" si="2"/>
        <v>#N/A</v>
      </c>
      <c r="G26" s="130"/>
      <c r="H26" s="130">
        <f>Chart!$I$413</f>
      </c>
      <c r="U26" s="130" t="e">
        <f>Chart!$E$108</f>
        <v>#N/A</v>
      </c>
      <c r="V26" s="130" t="e">
        <f>Chart!$D$108</f>
        <v>#N/A</v>
      </c>
      <c r="W26" s="130" t="e">
        <f>Chart!$C$108</f>
        <v>#N/A</v>
      </c>
      <c r="X26" s="130" t="e">
        <f>Chart!$B$108</f>
        <v>#N/A</v>
      </c>
    </row>
    <row r="27" spans="2:24" ht="17.25" customHeight="1">
      <c r="B27" s="206">
        <v>43</v>
      </c>
      <c r="C27" s="140" t="e">
        <f t="shared" si="0"/>
        <v>#N/A</v>
      </c>
      <c r="D27" s="143" t="e">
        <f t="shared" si="1"/>
        <v>#N/A</v>
      </c>
      <c r="E27" s="140"/>
      <c r="F27" s="140" t="e">
        <f t="shared" si="2"/>
        <v>#N/A</v>
      </c>
      <c r="G27" s="140"/>
      <c r="H27" s="140">
        <f>Chart!$I$433</f>
      </c>
      <c r="U27" s="131" t="e">
        <f>Chart!$E$112</f>
        <v>#N/A</v>
      </c>
      <c r="V27" s="131" t="e">
        <f>Chart!$D$112</f>
        <v>#N/A</v>
      </c>
      <c r="W27" s="131" t="e">
        <f>Chart!$C$112</f>
        <v>#N/A</v>
      </c>
      <c r="X27" s="131" t="e">
        <f>Chart!$B$112</f>
        <v>#N/A</v>
      </c>
    </row>
    <row r="28" spans="2:24" ht="17.25" customHeight="1">
      <c r="B28" s="205">
        <v>12</v>
      </c>
      <c r="C28" s="130" t="e">
        <f t="shared" si="0"/>
        <v>#N/A</v>
      </c>
      <c r="D28" s="142" t="e">
        <f t="shared" si="1"/>
        <v>#N/A</v>
      </c>
      <c r="E28" s="130"/>
      <c r="F28" s="130" t="e">
        <f t="shared" si="2"/>
        <v>#N/A</v>
      </c>
      <c r="G28" s="130"/>
      <c r="H28" s="130">
        <f>Chart!$I$453</f>
      </c>
      <c r="U28" s="130" t="e">
        <f>Chart!$E$118</f>
        <v>#N/A</v>
      </c>
      <c r="V28" s="130" t="e">
        <f>Chart!$D$118</f>
        <v>#N/A</v>
      </c>
      <c r="W28" s="130" t="e">
        <f>Chart!$C$118</f>
        <v>#N/A</v>
      </c>
      <c r="X28" s="130" t="e">
        <f>Chart!$B$118</f>
        <v>#N/A</v>
      </c>
    </row>
    <row r="29" spans="2:24" ht="17.25" customHeight="1">
      <c r="B29" s="206">
        <v>47</v>
      </c>
      <c r="C29" s="140" t="e">
        <f t="shared" si="0"/>
        <v>#N/A</v>
      </c>
      <c r="D29" s="143" t="e">
        <f t="shared" si="1"/>
        <v>#N/A</v>
      </c>
      <c r="E29" s="140"/>
      <c r="F29" s="140" t="e">
        <f t="shared" si="2"/>
        <v>#N/A</v>
      </c>
      <c r="G29" s="140"/>
      <c r="H29" s="140">
        <f>Chart!$I$473</f>
      </c>
      <c r="U29" s="131" t="e">
        <f>Chart!$E$122</f>
        <v>#N/A</v>
      </c>
      <c r="V29" s="131" t="e">
        <f>Chart!$D$122</f>
        <v>#N/A</v>
      </c>
      <c r="W29" s="131" t="e">
        <f>Chart!$C$122</f>
        <v>#N/A</v>
      </c>
      <c r="X29" s="131" t="e">
        <f>Chart!$B$122</f>
        <v>#N/A</v>
      </c>
    </row>
    <row r="30" spans="2:24" ht="17.25" customHeight="1">
      <c r="B30" s="205">
        <v>13</v>
      </c>
      <c r="C30" s="130" t="e">
        <f t="shared" si="0"/>
        <v>#N/A</v>
      </c>
      <c r="D30" s="142" t="e">
        <f t="shared" si="1"/>
        <v>#N/A</v>
      </c>
      <c r="E30" s="130"/>
      <c r="F30" s="130" t="e">
        <f t="shared" si="2"/>
        <v>#N/A</v>
      </c>
      <c r="G30" s="130"/>
      <c r="H30" s="130">
        <f>Chart!$I$493</f>
      </c>
      <c r="U30" s="130" t="e">
        <f>Chart!$E$128</f>
        <v>#N/A</v>
      </c>
      <c r="V30" s="130" t="e">
        <f>Chart!$D$128</f>
        <v>#N/A</v>
      </c>
      <c r="W30" s="130" t="e">
        <f>Chart!$C$128</f>
        <v>#N/A</v>
      </c>
      <c r="X30" s="130" t="e">
        <f>Chart!$B$128</f>
        <v>#N/A</v>
      </c>
    </row>
    <row r="31" spans="2:24" ht="17.25" customHeight="1">
      <c r="B31" s="206">
        <v>51</v>
      </c>
      <c r="C31" s="140" t="e">
        <f t="shared" si="0"/>
        <v>#N/A</v>
      </c>
      <c r="D31" s="143" t="e">
        <f t="shared" si="1"/>
        <v>#N/A</v>
      </c>
      <c r="E31" s="140"/>
      <c r="F31" s="140" t="e">
        <f t="shared" si="2"/>
        <v>#N/A</v>
      </c>
      <c r="G31" s="140"/>
      <c r="H31" s="140">
        <f>Chart!$I$513</f>
      </c>
      <c r="U31" s="131" t="e">
        <f>Chart!$E$132</f>
        <v>#N/A</v>
      </c>
      <c r="V31" s="131" t="e">
        <f>Chart!$D$132</f>
        <v>#N/A</v>
      </c>
      <c r="W31" s="131" t="e">
        <f>Chart!$C$132</f>
        <v>#N/A</v>
      </c>
      <c r="X31" s="131" t="e">
        <f>Chart!$B$132</f>
        <v>#N/A</v>
      </c>
    </row>
    <row r="32" spans="2:24" ht="17.25" customHeight="1">
      <c r="B32" s="205">
        <v>14</v>
      </c>
      <c r="C32" s="130" t="e">
        <f t="shared" si="0"/>
        <v>#N/A</v>
      </c>
      <c r="D32" s="142" t="e">
        <f t="shared" si="1"/>
        <v>#N/A</v>
      </c>
      <c r="E32" s="130"/>
      <c r="F32" s="130" t="e">
        <f t="shared" si="2"/>
        <v>#N/A</v>
      </c>
      <c r="G32" s="130"/>
      <c r="H32" s="130">
        <f>Chart!$I$533</f>
      </c>
      <c r="U32" s="130" t="e">
        <f>Chart!$E$138</f>
        <v>#N/A</v>
      </c>
      <c r="V32" s="130" t="e">
        <f>Chart!$D$138</f>
        <v>#N/A</v>
      </c>
      <c r="W32" s="130" t="e">
        <f>Chart!$C$138</f>
        <v>#N/A</v>
      </c>
      <c r="X32" s="130" t="e">
        <f>Chart!$B$138</f>
        <v>#N/A</v>
      </c>
    </row>
    <row r="33" spans="2:24" ht="17.25" customHeight="1">
      <c r="B33" s="206">
        <v>55</v>
      </c>
      <c r="C33" s="140" t="e">
        <f t="shared" si="0"/>
        <v>#N/A</v>
      </c>
      <c r="D33" s="143" t="e">
        <f t="shared" si="1"/>
        <v>#N/A</v>
      </c>
      <c r="E33" s="140"/>
      <c r="F33" s="140" t="e">
        <f t="shared" si="2"/>
        <v>#N/A</v>
      </c>
      <c r="G33" s="140"/>
      <c r="H33" s="140">
        <f>Chart!$I$553</f>
      </c>
      <c r="U33" s="131" t="e">
        <f>Chart!$E$142</f>
        <v>#N/A</v>
      </c>
      <c r="V33" s="131" t="e">
        <f>Chart!$D$142</f>
        <v>#N/A</v>
      </c>
      <c r="W33" s="131" t="e">
        <f>Chart!$C$142</f>
        <v>#N/A</v>
      </c>
      <c r="X33" s="131" t="e">
        <f>Chart!$B$142</f>
        <v>#N/A</v>
      </c>
    </row>
    <row r="34" spans="2:24" ht="17.25" customHeight="1">
      <c r="B34" s="205">
        <v>15</v>
      </c>
      <c r="C34" s="130" t="e">
        <f t="shared" si="0"/>
        <v>#N/A</v>
      </c>
      <c r="D34" s="142" t="e">
        <f t="shared" si="1"/>
        <v>#N/A</v>
      </c>
      <c r="E34" s="130"/>
      <c r="F34" s="130" t="e">
        <f t="shared" si="2"/>
        <v>#N/A</v>
      </c>
      <c r="G34" s="130"/>
      <c r="H34" s="130">
        <f>Chart!$I$573</f>
      </c>
      <c r="U34" s="130" t="e">
        <f>Chart!$E$148</f>
        <v>#N/A</v>
      </c>
      <c r="V34" s="130" t="e">
        <f>Chart!$D$148</f>
        <v>#N/A</v>
      </c>
      <c r="W34" s="130" t="e">
        <f>Chart!$C$148</f>
        <v>#N/A</v>
      </c>
      <c r="X34" s="130" t="e">
        <f>Chart!$B$148</f>
        <v>#N/A</v>
      </c>
    </row>
    <row r="35" spans="2:24" ht="17.25" customHeight="1">
      <c r="B35" s="206">
        <v>59</v>
      </c>
      <c r="C35" s="140" t="e">
        <f t="shared" si="0"/>
        <v>#N/A</v>
      </c>
      <c r="D35" s="143" t="e">
        <f t="shared" si="1"/>
        <v>#N/A</v>
      </c>
      <c r="E35" s="140"/>
      <c r="F35" s="140" t="e">
        <f t="shared" si="2"/>
        <v>#N/A</v>
      </c>
      <c r="G35" s="140"/>
      <c r="H35" s="140">
        <f>Chart!$I$593</f>
      </c>
      <c r="U35" s="131" t="e">
        <f>Chart!$E$152</f>
        <v>#N/A</v>
      </c>
      <c r="V35" s="131" t="e">
        <f>Chart!$D$152</f>
        <v>#N/A</v>
      </c>
      <c r="W35" s="131" t="e">
        <f>Chart!$C$152</f>
        <v>#N/A</v>
      </c>
      <c r="X35" s="131" t="e">
        <f>Chart!$B$152</f>
        <v>#N/A</v>
      </c>
    </row>
    <row r="36" spans="2:24" ht="17.25" customHeight="1">
      <c r="B36" s="205">
        <v>16</v>
      </c>
      <c r="C36" s="130" t="e">
        <f t="shared" si="0"/>
        <v>#N/A</v>
      </c>
      <c r="D36" s="142" t="e">
        <f t="shared" si="1"/>
        <v>#N/A</v>
      </c>
      <c r="E36" s="130"/>
      <c r="F36" s="130" t="e">
        <f t="shared" si="2"/>
        <v>#N/A</v>
      </c>
      <c r="G36" s="130"/>
      <c r="H36" s="130">
        <f>Chart!$I$613</f>
      </c>
      <c r="U36" s="130" t="e">
        <f>Chart!$E$158</f>
        <v>#N/A</v>
      </c>
      <c r="V36" s="130" t="e">
        <f>Chart!$D$158</f>
        <v>#N/A</v>
      </c>
      <c r="W36" s="130" t="e">
        <f>Chart!$C$158</f>
        <v>#N/A</v>
      </c>
      <c r="X36" s="130" t="e">
        <f>Chart!$B$158</f>
        <v>#N/A</v>
      </c>
    </row>
    <row r="37" spans="2:24" ht="17.25" customHeight="1">
      <c r="B37" s="206">
        <v>63</v>
      </c>
      <c r="C37" s="140" t="e">
        <f t="shared" si="0"/>
        <v>#N/A</v>
      </c>
      <c r="D37" s="143" t="e">
        <f t="shared" si="1"/>
        <v>#N/A</v>
      </c>
      <c r="E37" s="140"/>
      <c r="F37" s="140" t="e">
        <f t="shared" si="2"/>
        <v>#N/A</v>
      </c>
      <c r="G37" s="140"/>
      <c r="H37" s="140">
        <f>Chart!$I$633</f>
      </c>
      <c r="U37" s="131" t="e">
        <f>Chart!$E$162</f>
        <v>#N/A</v>
      </c>
      <c r="V37" s="131" t="e">
        <f>Chart!$D$162</f>
        <v>#N/A</v>
      </c>
      <c r="W37" s="131" t="e">
        <f>Chart!$C$162</f>
        <v>#N/A</v>
      </c>
      <c r="X37" s="131" t="e">
        <f>Chart!$B$162</f>
        <v>#N/A</v>
      </c>
    </row>
    <row r="38" spans="1:24" ht="17.25" customHeight="1">
      <c r="A38" s="137"/>
      <c r="B38" s="205"/>
      <c r="C38" s="130"/>
      <c r="D38" s="130"/>
      <c r="E38" s="130"/>
      <c r="F38" s="130"/>
      <c r="G38" s="130"/>
      <c r="H38" s="130"/>
      <c r="U38" s="130" t="e">
        <f>Chart!$E$168</f>
        <v>#N/A</v>
      </c>
      <c r="V38" s="130" t="e">
        <f>Chart!$D$168</f>
        <v>#N/A</v>
      </c>
      <c r="W38" s="130" t="e">
        <f>Chart!$C$168</f>
        <v>#N/A</v>
      </c>
      <c r="X38" s="130" t="e">
        <f>Chart!$B$168</f>
        <v>#N/A</v>
      </c>
    </row>
    <row r="39" spans="1:24" ht="17.25" customHeight="1">
      <c r="A39" s="137"/>
      <c r="B39" s="208"/>
      <c r="C39" s="131"/>
      <c r="D39" s="131"/>
      <c r="E39" s="131"/>
      <c r="F39" s="131"/>
      <c r="G39" s="131"/>
      <c r="H39" s="131"/>
      <c r="U39" s="131" t="e">
        <f>Chart!$E$172</f>
        <v>#N/A</v>
      </c>
      <c r="V39" s="131" t="e">
        <f>Chart!$D$172</f>
        <v>#N/A</v>
      </c>
      <c r="W39" s="131" t="e">
        <f>Chart!$C$172</f>
        <v>#N/A</v>
      </c>
      <c r="X39" s="131" t="e">
        <f>Chart!$B$172</f>
        <v>#N/A</v>
      </c>
    </row>
    <row r="40" spans="1:24" ht="17.25" customHeight="1">
      <c r="A40" s="137"/>
      <c r="B40" s="208"/>
      <c r="C40" s="131"/>
      <c r="D40" s="131"/>
      <c r="E40" s="131"/>
      <c r="F40" s="131"/>
      <c r="G40" s="131"/>
      <c r="H40" s="131"/>
      <c r="U40" s="130" t="e">
        <f>Chart!$E$178</f>
        <v>#N/A</v>
      </c>
      <c r="V40" s="130" t="e">
        <f>Chart!$D$178</f>
        <v>#N/A</v>
      </c>
      <c r="W40" s="130" t="e">
        <f>Chart!$C$178</f>
        <v>#N/A</v>
      </c>
      <c r="X40" s="130" t="e">
        <f>Chart!$B$178</f>
        <v>#N/A</v>
      </c>
    </row>
    <row r="41" spans="1:24" ht="17.25" customHeight="1">
      <c r="A41" s="137"/>
      <c r="B41" s="208"/>
      <c r="C41" s="131"/>
      <c r="D41" s="131"/>
      <c r="E41" s="131"/>
      <c r="F41" s="131"/>
      <c r="G41" s="131"/>
      <c r="H41" s="131"/>
      <c r="U41" s="131" t="e">
        <f>Chart!$E$182</f>
        <v>#N/A</v>
      </c>
      <c r="V41" s="131" t="e">
        <f>Chart!$D$182</f>
        <v>#N/A</v>
      </c>
      <c r="W41" s="131" t="e">
        <f>Chart!$C$182</f>
        <v>#N/A</v>
      </c>
      <c r="X41" s="131" t="e">
        <f>Chart!$B$182</f>
        <v>#N/A</v>
      </c>
    </row>
    <row r="42" spans="1:24" ht="17.25" customHeight="1">
      <c r="A42" s="137"/>
      <c r="B42" s="208"/>
      <c r="C42" s="131"/>
      <c r="D42" s="131"/>
      <c r="E42" s="131"/>
      <c r="F42" s="131"/>
      <c r="G42" s="131"/>
      <c r="H42" s="131"/>
      <c r="U42" s="130" t="e">
        <f>Chart!$E$188</f>
        <v>#N/A</v>
      </c>
      <c r="V42" s="130" t="e">
        <f>Chart!$D$188</f>
        <v>#N/A</v>
      </c>
      <c r="W42" s="130" t="e">
        <f>Chart!$C$188</f>
        <v>#N/A</v>
      </c>
      <c r="X42" s="130" t="e">
        <f>Chart!$B$188</f>
        <v>#N/A</v>
      </c>
    </row>
    <row r="43" spans="1:24" ht="17.25" customHeight="1">
      <c r="A43" s="137"/>
      <c r="B43" s="208"/>
      <c r="C43" s="131"/>
      <c r="D43" s="131"/>
      <c r="E43" s="131"/>
      <c r="F43" s="131"/>
      <c r="G43" s="131"/>
      <c r="H43" s="131"/>
      <c r="U43" s="131" t="e">
        <f>Chart!$E$192</f>
        <v>#N/A</v>
      </c>
      <c r="V43" s="131" t="e">
        <f>Chart!$D$192</f>
        <v>#N/A</v>
      </c>
      <c r="W43" s="131" t="e">
        <f>Chart!$C$192</f>
        <v>#N/A</v>
      </c>
      <c r="X43" s="131" t="e">
        <f>Chart!$B$192</f>
        <v>#N/A</v>
      </c>
    </row>
    <row r="44" spans="1:24" ht="17.25" customHeight="1">
      <c r="A44" s="137"/>
      <c r="B44" s="208"/>
      <c r="C44" s="131"/>
      <c r="D44" s="131"/>
      <c r="E44" s="131"/>
      <c r="F44" s="131"/>
      <c r="G44" s="131"/>
      <c r="H44" s="131"/>
      <c r="U44" s="130" t="e">
        <f>Chart!$E$198</f>
        <v>#N/A</v>
      </c>
      <c r="V44" s="130" t="e">
        <f>Chart!$D$198</f>
        <v>#N/A</v>
      </c>
      <c r="W44" s="130" t="e">
        <f>Chart!$C$198</f>
        <v>#N/A</v>
      </c>
      <c r="X44" s="130" t="e">
        <f>Chart!$B$198</f>
        <v>#N/A</v>
      </c>
    </row>
    <row r="45" spans="1:24" ht="17.25" customHeight="1">
      <c r="A45" s="137"/>
      <c r="B45" s="208"/>
      <c r="C45" s="131"/>
      <c r="D45" s="131"/>
      <c r="E45" s="131"/>
      <c r="F45" s="131"/>
      <c r="G45" s="131"/>
      <c r="H45" s="131"/>
      <c r="U45" s="131" t="e">
        <f>Chart!$E$202</f>
        <v>#N/A</v>
      </c>
      <c r="V45" s="131" t="e">
        <f>Chart!$D$202</f>
        <v>#N/A</v>
      </c>
      <c r="W45" s="131" t="e">
        <f>Chart!$C$202</f>
        <v>#N/A</v>
      </c>
      <c r="X45" s="131" t="e">
        <f>Chart!$B$202</f>
        <v>#N/A</v>
      </c>
    </row>
    <row r="46" spans="1:24" ht="17.25" customHeight="1">
      <c r="A46" s="137"/>
      <c r="B46" s="208"/>
      <c r="C46" s="131"/>
      <c r="D46" s="131"/>
      <c r="E46" s="131"/>
      <c r="F46" s="131"/>
      <c r="G46" s="131"/>
      <c r="H46" s="131"/>
      <c r="U46" s="130" t="e">
        <f>Chart!$E$208</f>
        <v>#N/A</v>
      </c>
      <c r="V46" s="130" t="e">
        <f>Chart!$D$208</f>
        <v>#N/A</v>
      </c>
      <c r="W46" s="130" t="e">
        <f>Chart!$C$208</f>
        <v>#N/A</v>
      </c>
      <c r="X46" s="130" t="e">
        <f>Chart!$B$208</f>
        <v>#N/A</v>
      </c>
    </row>
    <row r="47" spans="1:24" ht="17.25" customHeight="1">
      <c r="A47" s="137"/>
      <c r="B47" s="208"/>
      <c r="C47" s="131"/>
      <c r="D47" s="131"/>
      <c r="E47" s="131"/>
      <c r="F47" s="131"/>
      <c r="G47" s="131"/>
      <c r="H47" s="131"/>
      <c r="U47" s="131" t="e">
        <f>Chart!$E$212</f>
        <v>#N/A</v>
      </c>
      <c r="V47" s="131" t="e">
        <f>Chart!$D$212</f>
        <v>#N/A</v>
      </c>
      <c r="W47" s="131" t="e">
        <f>Chart!$C$212</f>
        <v>#N/A</v>
      </c>
      <c r="X47" s="131" t="e">
        <f>Chart!$B$212</f>
        <v>#N/A</v>
      </c>
    </row>
    <row r="48" spans="1:24" ht="17.25" customHeight="1">
      <c r="A48" s="137"/>
      <c r="B48" s="208"/>
      <c r="C48" s="131"/>
      <c r="D48" s="131"/>
      <c r="E48" s="131"/>
      <c r="F48" s="131"/>
      <c r="G48" s="131"/>
      <c r="H48" s="131"/>
      <c r="U48" s="130" t="e">
        <f>Chart!$E$218</f>
        <v>#N/A</v>
      </c>
      <c r="V48" s="130" t="e">
        <f>Chart!$D$218</f>
        <v>#N/A</v>
      </c>
      <c r="W48" s="130" t="e">
        <f>Chart!$C$218</f>
        <v>#N/A</v>
      </c>
      <c r="X48" s="130" t="e">
        <f>Chart!$B$218</f>
        <v>#N/A</v>
      </c>
    </row>
    <row r="49" spans="1:24" ht="17.25" customHeight="1">
      <c r="A49" s="137"/>
      <c r="B49" s="208"/>
      <c r="C49" s="131"/>
      <c r="D49" s="131"/>
      <c r="E49" s="131"/>
      <c r="F49" s="131"/>
      <c r="G49" s="131"/>
      <c r="H49" s="131"/>
      <c r="U49" s="131" t="e">
        <f>Chart!$E$222</f>
        <v>#N/A</v>
      </c>
      <c r="V49" s="131" t="e">
        <f>Chart!$D$222</f>
        <v>#N/A</v>
      </c>
      <c r="W49" s="131" t="e">
        <f>Chart!$C$222</f>
        <v>#N/A</v>
      </c>
      <c r="X49" s="131" t="e">
        <f>Chart!$B$222</f>
        <v>#N/A</v>
      </c>
    </row>
    <row r="50" spans="1:24" ht="17.25" customHeight="1">
      <c r="A50" s="137"/>
      <c r="B50" s="208"/>
      <c r="C50" s="131"/>
      <c r="D50" s="131"/>
      <c r="E50" s="131"/>
      <c r="F50" s="131"/>
      <c r="G50" s="131"/>
      <c r="H50" s="131"/>
      <c r="U50" s="130" t="e">
        <f>Chart!$E$228</f>
        <v>#N/A</v>
      </c>
      <c r="V50" s="130" t="e">
        <f>Chart!$D$228</f>
        <v>#N/A</v>
      </c>
      <c r="W50" s="130" t="e">
        <f>Chart!$C$228</f>
        <v>#N/A</v>
      </c>
      <c r="X50" s="130" t="e">
        <f>Chart!$B$228</f>
        <v>#N/A</v>
      </c>
    </row>
    <row r="51" spans="1:24" ht="17.25" customHeight="1">
      <c r="A51" s="137"/>
      <c r="B51" s="208"/>
      <c r="C51" s="131"/>
      <c r="D51" s="131"/>
      <c r="E51" s="131"/>
      <c r="F51" s="131"/>
      <c r="G51" s="131"/>
      <c r="H51" s="131"/>
      <c r="U51" s="131" t="e">
        <f>Chart!$E$232</f>
        <v>#N/A</v>
      </c>
      <c r="V51" s="131" t="e">
        <f>Chart!$D$232</f>
        <v>#N/A</v>
      </c>
      <c r="W51" s="131" t="e">
        <f>Chart!$C$232</f>
        <v>#N/A</v>
      </c>
      <c r="X51" s="131" t="e">
        <f>Chart!$B$232</f>
        <v>#N/A</v>
      </c>
    </row>
    <row r="52" spans="1:24" ht="17.25" customHeight="1">
      <c r="A52" s="137"/>
      <c r="B52" s="208"/>
      <c r="C52" s="131"/>
      <c r="D52" s="131"/>
      <c r="E52" s="131"/>
      <c r="F52" s="131"/>
      <c r="G52" s="131"/>
      <c r="H52" s="131"/>
      <c r="U52" s="130" t="e">
        <f>Chart!$E$238</f>
        <v>#N/A</v>
      </c>
      <c r="V52" s="130" t="e">
        <f>Chart!$D$238</f>
        <v>#N/A</v>
      </c>
      <c r="W52" s="130" t="e">
        <f>Chart!$C$238</f>
        <v>#N/A</v>
      </c>
      <c r="X52" s="130" t="e">
        <f>Chart!$B$238</f>
        <v>#N/A</v>
      </c>
    </row>
    <row r="53" spans="1:24" ht="17.25" customHeight="1">
      <c r="A53" s="137"/>
      <c r="B53" s="208"/>
      <c r="C53" s="131"/>
      <c r="D53" s="131"/>
      <c r="E53" s="131"/>
      <c r="F53" s="131"/>
      <c r="G53" s="131"/>
      <c r="H53" s="131"/>
      <c r="U53" s="131" t="e">
        <f>Chart!$E$242</f>
        <v>#N/A</v>
      </c>
      <c r="V53" s="131" t="e">
        <f>Chart!$D$242</f>
        <v>#N/A</v>
      </c>
      <c r="W53" s="131" t="e">
        <f>Chart!$C$242</f>
        <v>#N/A</v>
      </c>
      <c r="X53" s="131" t="e">
        <f>Chart!$B$242</f>
        <v>#N/A</v>
      </c>
    </row>
    <row r="54" spans="1:24" ht="17.25" customHeight="1">
      <c r="A54" s="137"/>
      <c r="B54" s="208"/>
      <c r="C54" s="131"/>
      <c r="D54" s="131"/>
      <c r="E54" s="131"/>
      <c r="F54" s="131"/>
      <c r="G54" s="131"/>
      <c r="H54" s="131"/>
      <c r="U54" s="130" t="e">
        <f>Chart!$E$248</f>
        <v>#N/A</v>
      </c>
      <c r="V54" s="130" t="e">
        <f>Chart!$D$248</f>
        <v>#N/A</v>
      </c>
      <c r="W54" s="130" t="e">
        <f>Chart!$C$248</f>
        <v>#N/A</v>
      </c>
      <c r="X54" s="130" t="e">
        <f>Chart!$B$248</f>
        <v>#N/A</v>
      </c>
    </row>
    <row r="55" spans="1:24" ht="17.25" customHeight="1">
      <c r="A55" s="137"/>
      <c r="B55" s="208"/>
      <c r="C55" s="131"/>
      <c r="D55" s="131"/>
      <c r="E55" s="131"/>
      <c r="F55" s="131"/>
      <c r="G55" s="131"/>
      <c r="H55" s="131"/>
      <c r="U55" s="131" t="e">
        <f>Chart!$E$252</f>
        <v>#N/A</v>
      </c>
      <c r="V55" s="131" t="e">
        <f>Chart!$D$252</f>
        <v>#N/A</v>
      </c>
      <c r="W55" s="131" t="e">
        <f>Chart!$C$252</f>
        <v>#N/A</v>
      </c>
      <c r="X55" s="131" t="e">
        <f>Chart!$B$252</f>
        <v>#N/A</v>
      </c>
    </row>
    <row r="56" spans="1:24" ht="17.25" customHeight="1">
      <c r="A56" s="137"/>
      <c r="B56" s="208"/>
      <c r="C56" s="131"/>
      <c r="D56" s="131"/>
      <c r="E56" s="131"/>
      <c r="F56" s="131"/>
      <c r="G56" s="131"/>
      <c r="H56" s="131"/>
      <c r="U56" s="130" t="e">
        <f>Chart!$E$258</f>
        <v>#N/A</v>
      </c>
      <c r="V56" s="130" t="e">
        <f>Chart!$D$258</f>
        <v>#N/A</v>
      </c>
      <c r="W56" s="130" t="e">
        <f>Chart!$C$258</f>
        <v>#N/A</v>
      </c>
      <c r="X56" s="130" t="e">
        <f>Chart!$B$258</f>
        <v>#N/A</v>
      </c>
    </row>
    <row r="57" spans="1:24" ht="17.25" customHeight="1">
      <c r="A57" s="137"/>
      <c r="B57" s="208"/>
      <c r="C57" s="131"/>
      <c r="D57" s="131"/>
      <c r="E57" s="131"/>
      <c r="F57" s="131"/>
      <c r="G57" s="131"/>
      <c r="H57" s="131"/>
      <c r="U57" s="131" t="e">
        <f>Chart!$E$262</f>
        <v>#N/A</v>
      </c>
      <c r="V57" s="131" t="e">
        <f>Chart!$D$262</f>
        <v>#N/A</v>
      </c>
      <c r="W57" s="131" t="e">
        <f>Chart!$C$262</f>
        <v>#N/A</v>
      </c>
      <c r="X57" s="131" t="e">
        <f>Chart!$B$262</f>
        <v>#N/A</v>
      </c>
    </row>
    <row r="58" spans="1:24" ht="17.25" customHeight="1">
      <c r="A58" s="137"/>
      <c r="B58" s="208"/>
      <c r="C58" s="131"/>
      <c r="D58" s="131"/>
      <c r="E58" s="131"/>
      <c r="F58" s="131"/>
      <c r="G58" s="131"/>
      <c r="H58" s="131"/>
      <c r="U58" s="130" t="e">
        <f>Chart!$E$268</f>
        <v>#N/A</v>
      </c>
      <c r="V58" s="130" t="e">
        <f>Chart!$D$268</f>
        <v>#N/A</v>
      </c>
      <c r="W58" s="130" t="e">
        <f>Chart!$C$268</f>
        <v>#N/A</v>
      </c>
      <c r="X58" s="130" t="e">
        <f>Chart!$B$268</f>
        <v>#N/A</v>
      </c>
    </row>
    <row r="59" spans="1:24" ht="17.25" customHeight="1">
      <c r="A59" s="137"/>
      <c r="B59" s="208"/>
      <c r="C59" s="131"/>
      <c r="D59" s="131"/>
      <c r="E59" s="131"/>
      <c r="F59" s="131"/>
      <c r="G59" s="131"/>
      <c r="H59" s="131"/>
      <c r="U59" s="131" t="e">
        <f>Chart!$E$272</f>
        <v>#N/A</v>
      </c>
      <c r="V59" s="131" t="e">
        <f>Chart!$D$272</f>
        <v>#N/A</v>
      </c>
      <c r="W59" s="131" t="e">
        <f>Chart!$C$272</f>
        <v>#N/A</v>
      </c>
      <c r="X59" s="131" t="e">
        <f>Chart!$B$272</f>
        <v>#N/A</v>
      </c>
    </row>
    <row r="60" spans="1:24" ht="17.25" customHeight="1">
      <c r="A60" s="137"/>
      <c r="B60" s="208"/>
      <c r="C60" s="131"/>
      <c r="D60" s="131"/>
      <c r="E60" s="131"/>
      <c r="F60" s="131"/>
      <c r="G60" s="131"/>
      <c r="H60" s="131"/>
      <c r="U60" s="130" t="e">
        <f>Chart!$E$278</f>
        <v>#N/A</v>
      </c>
      <c r="V60" s="130" t="e">
        <f>Chart!$D$278</f>
        <v>#N/A</v>
      </c>
      <c r="W60" s="130" t="e">
        <f>Chart!$C$278</f>
        <v>#N/A</v>
      </c>
      <c r="X60" s="130" t="e">
        <f>Chart!$B$278</f>
        <v>#N/A</v>
      </c>
    </row>
    <row r="61" spans="1:24" ht="17.25" customHeight="1">
      <c r="A61" s="137"/>
      <c r="B61" s="208"/>
      <c r="C61" s="131"/>
      <c r="D61" s="131"/>
      <c r="E61" s="131"/>
      <c r="F61" s="131"/>
      <c r="G61" s="131"/>
      <c r="H61" s="131"/>
      <c r="U61" s="131" t="e">
        <f>Chart!$E$282</f>
        <v>#N/A</v>
      </c>
      <c r="V61" s="131" t="e">
        <f>Chart!$D$282</f>
        <v>#N/A</v>
      </c>
      <c r="W61" s="131" t="e">
        <f>Chart!$C$282</f>
        <v>#N/A</v>
      </c>
      <c r="X61" s="131" t="e">
        <f>Chart!$B$282</f>
        <v>#N/A</v>
      </c>
    </row>
    <row r="62" spans="1:24" ht="17.25" customHeight="1">
      <c r="A62" s="137"/>
      <c r="B62" s="208"/>
      <c r="C62" s="131"/>
      <c r="D62" s="131"/>
      <c r="E62" s="131"/>
      <c r="F62" s="131"/>
      <c r="G62" s="131"/>
      <c r="H62" s="131"/>
      <c r="U62" s="130" t="e">
        <f>Chart!$E$288</f>
        <v>#N/A</v>
      </c>
      <c r="V62" s="130" t="e">
        <f>Chart!$D$288</f>
        <v>#N/A</v>
      </c>
      <c r="W62" s="130" t="e">
        <f>Chart!$C$288</f>
        <v>#N/A</v>
      </c>
      <c r="X62" s="130" t="e">
        <f>Chart!$B$288</f>
        <v>#N/A</v>
      </c>
    </row>
    <row r="63" spans="1:24" ht="17.25" customHeight="1">
      <c r="A63" s="137"/>
      <c r="B63" s="208"/>
      <c r="C63" s="131"/>
      <c r="D63" s="131"/>
      <c r="E63" s="131"/>
      <c r="F63" s="131"/>
      <c r="G63" s="131"/>
      <c r="H63" s="131"/>
      <c r="U63" s="131" t="e">
        <f>Chart!$E$292</f>
        <v>#N/A</v>
      </c>
      <c r="V63" s="131" t="e">
        <f>Chart!$D$292</f>
        <v>#N/A</v>
      </c>
      <c r="W63" s="131" t="e">
        <f>Chart!$C$292</f>
        <v>#N/A</v>
      </c>
      <c r="X63" s="131" t="e">
        <f>Chart!$B$292</f>
        <v>#N/A</v>
      </c>
    </row>
    <row r="64" spans="1:24" ht="17.25" customHeight="1">
      <c r="A64" s="137"/>
      <c r="B64" s="208"/>
      <c r="C64" s="131"/>
      <c r="D64" s="131"/>
      <c r="E64" s="131"/>
      <c r="F64" s="131"/>
      <c r="G64" s="131"/>
      <c r="H64" s="131"/>
      <c r="U64" s="130" t="e">
        <f>Chart!$E$298</f>
        <v>#N/A</v>
      </c>
      <c r="V64" s="130" t="e">
        <f>Chart!$D$298</f>
        <v>#N/A</v>
      </c>
      <c r="W64" s="130" t="e">
        <f>Chart!$C$298</f>
        <v>#N/A</v>
      </c>
      <c r="X64" s="130" t="e">
        <f>Chart!$B$298</f>
        <v>#N/A</v>
      </c>
    </row>
    <row r="65" spans="1:24" ht="17.25" customHeight="1">
      <c r="A65" s="137"/>
      <c r="B65" s="208"/>
      <c r="C65" s="131"/>
      <c r="D65" s="131"/>
      <c r="E65" s="131"/>
      <c r="F65" s="131"/>
      <c r="G65" s="131"/>
      <c r="H65" s="131"/>
      <c r="U65" s="131" t="e">
        <f>Chart!$E$302</f>
        <v>#N/A</v>
      </c>
      <c r="V65" s="131" t="e">
        <f>Chart!$D$302</f>
        <v>#N/A</v>
      </c>
      <c r="W65" s="131" t="e">
        <f>Chart!$C$302</f>
        <v>#N/A</v>
      </c>
      <c r="X65" s="131" t="e">
        <f>Chart!$B$302</f>
        <v>#N/A</v>
      </c>
    </row>
    <row r="66" spans="1:24" ht="17.25" customHeight="1">
      <c r="A66" s="137"/>
      <c r="B66" s="208"/>
      <c r="C66" s="131"/>
      <c r="D66" s="131"/>
      <c r="E66" s="131"/>
      <c r="F66" s="131"/>
      <c r="G66" s="131"/>
      <c r="H66" s="131"/>
      <c r="U66" s="130" t="e">
        <f>Chart!$E$308</f>
        <v>#N/A</v>
      </c>
      <c r="V66" s="130" t="e">
        <f>Chart!$D$308</f>
        <v>#N/A</v>
      </c>
      <c r="W66" s="130" t="e">
        <f>Chart!$C$308</f>
        <v>#N/A</v>
      </c>
      <c r="X66" s="130" t="e">
        <f>Chart!$B$308</f>
        <v>#N/A</v>
      </c>
    </row>
    <row r="67" spans="1:24" ht="17.25" customHeight="1">
      <c r="A67" s="137"/>
      <c r="B67" s="208"/>
      <c r="C67" s="131"/>
      <c r="D67" s="131"/>
      <c r="E67" s="131"/>
      <c r="F67" s="131"/>
      <c r="G67" s="131"/>
      <c r="H67" s="131"/>
      <c r="U67" s="131" t="e">
        <f>Chart!$E$312</f>
        <v>#N/A</v>
      </c>
      <c r="V67" s="131" t="e">
        <f>Chart!$D$312</f>
        <v>#N/A</v>
      </c>
      <c r="W67" s="131" t="e">
        <f>Chart!$C$312</f>
        <v>#N/A</v>
      </c>
      <c r="X67" s="131" t="e">
        <f>Chart!$B$312</f>
        <v>#N/A</v>
      </c>
    </row>
    <row r="68" spans="1:24" ht="17.25" customHeight="1">
      <c r="A68" s="137"/>
      <c r="B68" s="208"/>
      <c r="C68" s="131"/>
      <c r="D68" s="131"/>
      <c r="E68" s="131"/>
      <c r="F68" s="131"/>
      <c r="G68" s="131"/>
      <c r="H68" s="131"/>
      <c r="U68" s="130" t="e">
        <f>Chart!$E$318</f>
        <v>#N/A</v>
      </c>
      <c r="V68" s="130" t="e">
        <f>Chart!$D$318</f>
        <v>#N/A</v>
      </c>
      <c r="W68" s="130" t="e">
        <f>Chart!$C$318</f>
        <v>#N/A</v>
      </c>
      <c r="X68" s="130" t="e">
        <f>Chart!$B$318</f>
        <v>#N/A</v>
      </c>
    </row>
    <row r="69" spans="1:24" ht="17.25" customHeight="1">
      <c r="A69" s="137"/>
      <c r="B69" s="208"/>
      <c r="C69" s="131"/>
      <c r="D69" s="131"/>
      <c r="E69" s="131"/>
      <c r="F69" s="131"/>
      <c r="G69" s="131"/>
      <c r="H69" s="131"/>
      <c r="U69" s="131" t="e">
        <f>Chart!$E$322</f>
        <v>#N/A</v>
      </c>
      <c r="V69" s="131" t="e">
        <f>Chart!$D$322</f>
        <v>#N/A</v>
      </c>
      <c r="W69" s="131" t="e">
        <f>Chart!$C$322</f>
        <v>#N/A</v>
      </c>
      <c r="X69" s="131" t="e">
        <f>Chart!$B$322</f>
        <v>#N/A</v>
      </c>
    </row>
    <row r="70" spans="2:24" ht="15">
      <c r="B70" s="136"/>
      <c r="C70" s="137"/>
      <c r="D70" s="137"/>
      <c r="E70" s="136"/>
      <c r="F70" s="137"/>
      <c r="G70" s="137"/>
      <c r="H70" s="131"/>
      <c r="U70" s="130" t="e">
        <f>Chart!$E$328</f>
        <v>#N/A</v>
      </c>
      <c r="V70" s="130" t="e">
        <f>Chart!$D$328</f>
        <v>#N/A</v>
      </c>
      <c r="W70" s="130" t="e">
        <f>Chart!$C$328</f>
        <v>#N/A</v>
      </c>
      <c r="X70" s="130" t="e">
        <f>Chart!$B$328</f>
        <v>#N/A</v>
      </c>
    </row>
    <row r="71" spans="21:24" ht="15">
      <c r="U71" s="131" t="e">
        <f>Chart!$E$332</f>
        <v>#N/A</v>
      </c>
      <c r="V71" s="131" t="e">
        <f>Chart!$D$332</f>
        <v>#N/A</v>
      </c>
      <c r="W71" s="131" t="e">
        <f>Chart!$C$332</f>
        <v>#N/A</v>
      </c>
      <c r="X71" s="131" t="e">
        <f>Chart!$B$332</f>
        <v>#N/A</v>
      </c>
    </row>
    <row r="72" spans="21:24" ht="15">
      <c r="U72" s="130" t="e">
        <f>Chart!$E$338</f>
        <v>#N/A</v>
      </c>
      <c r="V72" s="130" t="e">
        <f>Chart!$D$338</f>
        <v>#N/A</v>
      </c>
      <c r="W72" s="130" t="e">
        <f>Chart!$C$338</f>
        <v>#N/A</v>
      </c>
      <c r="X72" s="130" t="e">
        <f>Chart!$B$338</f>
        <v>#N/A</v>
      </c>
    </row>
    <row r="73" spans="21:24" ht="15">
      <c r="U73" s="131" t="e">
        <f>Chart!$E$342</f>
        <v>#N/A</v>
      </c>
      <c r="V73" s="131" t="e">
        <f>Chart!$D$342</f>
        <v>#N/A</v>
      </c>
      <c r="W73" s="131" t="e">
        <f>Chart!$C$342</f>
        <v>#N/A</v>
      </c>
      <c r="X73" s="131" t="e">
        <f>Chart!$B$342</f>
        <v>#N/A</v>
      </c>
    </row>
    <row r="74" spans="21:24" ht="15">
      <c r="U74" s="130" t="e">
        <f>Chart!$E$348</f>
        <v>#N/A</v>
      </c>
      <c r="V74" s="130" t="e">
        <f>Chart!$D$348</f>
        <v>#N/A</v>
      </c>
      <c r="W74" s="130" t="e">
        <f>Chart!$C$348</f>
        <v>#N/A</v>
      </c>
      <c r="X74" s="130" t="e">
        <f>Chart!$B$348</f>
        <v>#N/A</v>
      </c>
    </row>
    <row r="75" spans="21:24" ht="15">
      <c r="U75" s="131" t="e">
        <f>Chart!$E$352</f>
        <v>#N/A</v>
      </c>
      <c r="V75" s="131" t="e">
        <f>Chart!$D$352</f>
        <v>#N/A</v>
      </c>
      <c r="W75" s="131" t="e">
        <f>Chart!$C$352</f>
        <v>#N/A</v>
      </c>
      <c r="X75" s="131" t="e">
        <f>Chart!$B$352</f>
        <v>#N/A</v>
      </c>
    </row>
    <row r="76" spans="21:24" ht="15">
      <c r="U76" s="130" t="e">
        <f>Chart!$E$358</f>
        <v>#N/A</v>
      </c>
      <c r="V76" s="130" t="e">
        <f>Chart!$D$358</f>
        <v>#N/A</v>
      </c>
      <c r="W76" s="130" t="e">
        <f>Chart!$C$358</f>
        <v>#N/A</v>
      </c>
      <c r="X76" s="130" t="e">
        <f>Chart!$B$358</f>
        <v>#N/A</v>
      </c>
    </row>
    <row r="77" spans="21:24" ht="15">
      <c r="U77" s="131" t="e">
        <f>Chart!$E$362</f>
        <v>#N/A</v>
      </c>
      <c r="V77" s="131" t="e">
        <f>Chart!$D$362</f>
        <v>#N/A</v>
      </c>
      <c r="W77" s="131" t="e">
        <f>Chart!$C$362</f>
        <v>#N/A</v>
      </c>
      <c r="X77" s="131" t="e">
        <f>Chart!$B$362</f>
        <v>#N/A</v>
      </c>
    </row>
    <row r="78" spans="21:24" ht="15">
      <c r="U78" s="130" t="e">
        <f>Chart!$E$368</f>
        <v>#N/A</v>
      </c>
      <c r="V78" s="130" t="e">
        <f>Chart!$D$368</f>
        <v>#N/A</v>
      </c>
      <c r="W78" s="130" t="e">
        <f>Chart!$C$368</f>
        <v>#N/A</v>
      </c>
      <c r="X78" s="130" t="e">
        <f>Chart!$B$368</f>
        <v>#N/A</v>
      </c>
    </row>
    <row r="79" spans="21:24" ht="15">
      <c r="U79" s="131" t="e">
        <f>Chart!$E$372</f>
        <v>#N/A</v>
      </c>
      <c r="V79" s="131" t="e">
        <f>Chart!$D$372</f>
        <v>#N/A</v>
      </c>
      <c r="W79" s="131" t="e">
        <f>Chart!$C$372</f>
        <v>#N/A</v>
      </c>
      <c r="X79" s="131" t="e">
        <f>Chart!$B$372</f>
        <v>#N/A</v>
      </c>
    </row>
    <row r="80" spans="21:24" ht="15">
      <c r="U80" s="130" t="e">
        <f>Chart!$E$378</f>
        <v>#N/A</v>
      </c>
      <c r="V80" s="130" t="e">
        <f>Chart!$D$378</f>
        <v>#N/A</v>
      </c>
      <c r="W80" s="130" t="e">
        <f>Chart!$C$378</f>
        <v>#N/A</v>
      </c>
      <c r="X80" s="130" t="e">
        <f>Chart!$B$378</f>
        <v>#N/A</v>
      </c>
    </row>
    <row r="81" spans="21:24" ht="15">
      <c r="U81" s="131" t="e">
        <f>Chart!$E$382</f>
        <v>#N/A</v>
      </c>
      <c r="V81" s="131" t="e">
        <f>Chart!$D$382</f>
        <v>#N/A</v>
      </c>
      <c r="W81" s="131" t="e">
        <f>Chart!$C$382</f>
        <v>#N/A</v>
      </c>
      <c r="X81" s="131" t="e">
        <f>Chart!$B$382</f>
        <v>#N/A</v>
      </c>
    </row>
    <row r="82" spans="21:24" ht="15">
      <c r="U82" s="130" t="e">
        <f>Chart!$E$388</f>
        <v>#N/A</v>
      </c>
      <c r="V82" s="130" t="e">
        <f>Chart!$D$388</f>
        <v>#N/A</v>
      </c>
      <c r="W82" s="130" t="e">
        <f>Chart!$C$388</f>
        <v>#N/A</v>
      </c>
      <c r="X82" s="130" t="e">
        <f>Chart!$B$388</f>
        <v>#N/A</v>
      </c>
    </row>
    <row r="83" spans="21:24" ht="15">
      <c r="U83" s="131" t="e">
        <f>Chart!$E$392</f>
        <v>#N/A</v>
      </c>
      <c r="V83" s="131" t="e">
        <f>Chart!$D$392</f>
        <v>#N/A</v>
      </c>
      <c r="W83" s="131" t="e">
        <f>Chart!$C$392</f>
        <v>#N/A</v>
      </c>
      <c r="X83" s="131" t="e">
        <f>Chart!$B$392</f>
        <v>#N/A</v>
      </c>
    </row>
    <row r="84" spans="21:24" ht="15">
      <c r="U84" s="130" t="e">
        <f>Chart!$E$398</f>
        <v>#N/A</v>
      </c>
      <c r="V84" s="130" t="e">
        <f>Chart!$D$398</f>
        <v>#N/A</v>
      </c>
      <c r="W84" s="130" t="e">
        <f>Chart!$C$398</f>
        <v>#N/A</v>
      </c>
      <c r="X84" s="130" t="e">
        <f>Chart!$B$398</f>
        <v>#N/A</v>
      </c>
    </row>
    <row r="85" spans="21:24" ht="15">
      <c r="U85" s="131" t="e">
        <f>Chart!$E$402</f>
        <v>#N/A</v>
      </c>
      <c r="V85" s="131" t="e">
        <f>Chart!$D$402</f>
        <v>#N/A</v>
      </c>
      <c r="W85" s="131" t="e">
        <f>Chart!$C$402</f>
        <v>#N/A</v>
      </c>
      <c r="X85" s="131" t="e">
        <f>Chart!$B$402</f>
        <v>#N/A</v>
      </c>
    </row>
    <row r="86" spans="21:24" ht="15">
      <c r="U86" s="130" t="e">
        <f>Chart!$E$408</f>
        <v>#N/A</v>
      </c>
      <c r="V86" s="130" t="e">
        <f>Chart!$D$408</f>
        <v>#N/A</v>
      </c>
      <c r="W86" s="130" t="e">
        <f>Chart!$C$408</f>
        <v>#N/A</v>
      </c>
      <c r="X86" s="130" t="e">
        <f>Chart!$B$408</f>
        <v>#N/A</v>
      </c>
    </row>
    <row r="87" spans="21:24" ht="15">
      <c r="U87" s="131" t="e">
        <f>Chart!$E$412</f>
        <v>#N/A</v>
      </c>
      <c r="V87" s="131" t="e">
        <f>Chart!$D$412</f>
        <v>#N/A</v>
      </c>
      <c r="W87" s="131" t="e">
        <f>Chart!$C$412</f>
        <v>#N/A</v>
      </c>
      <c r="X87" s="131" t="e">
        <f>Chart!$B$412</f>
        <v>#N/A</v>
      </c>
    </row>
    <row r="88" spans="21:24" ht="15">
      <c r="U88" s="130" t="e">
        <f>Chart!$E$418</f>
        <v>#N/A</v>
      </c>
      <c r="V88" s="130" t="e">
        <f>Chart!$D$418</f>
        <v>#N/A</v>
      </c>
      <c r="W88" s="130" t="e">
        <f>Chart!$C$418</f>
        <v>#N/A</v>
      </c>
      <c r="X88" s="130" t="e">
        <f>Chart!$B$418</f>
        <v>#N/A</v>
      </c>
    </row>
    <row r="89" spans="21:24" ht="15">
      <c r="U89" s="131" t="e">
        <f>Chart!$E$422</f>
        <v>#N/A</v>
      </c>
      <c r="V89" s="131" t="e">
        <f>Chart!$D$422</f>
        <v>#N/A</v>
      </c>
      <c r="W89" s="131" t="e">
        <f>Chart!$C$422</f>
        <v>#N/A</v>
      </c>
      <c r="X89" s="131" t="e">
        <f>Chart!$B$422</f>
        <v>#N/A</v>
      </c>
    </row>
    <row r="90" spans="21:24" ht="15">
      <c r="U90" s="130" t="e">
        <f>Chart!$E$428</f>
        <v>#N/A</v>
      </c>
      <c r="V90" s="130" t="e">
        <f>Chart!$D$428</f>
        <v>#N/A</v>
      </c>
      <c r="W90" s="130" t="e">
        <f>Chart!$C$428</f>
        <v>#N/A</v>
      </c>
      <c r="X90" s="130" t="e">
        <f>Chart!$B$428</f>
        <v>#N/A</v>
      </c>
    </row>
    <row r="91" spans="21:24" ht="15">
      <c r="U91" s="131" t="e">
        <f>Chart!$E$432</f>
        <v>#N/A</v>
      </c>
      <c r="V91" s="131" t="e">
        <f>Chart!$D$432</f>
        <v>#N/A</v>
      </c>
      <c r="W91" s="131" t="e">
        <f>Chart!$C$432</f>
        <v>#N/A</v>
      </c>
      <c r="X91" s="131" t="e">
        <f>Chart!$B$432</f>
        <v>#N/A</v>
      </c>
    </row>
    <row r="92" spans="21:24" ht="15">
      <c r="U92" s="130" t="e">
        <f>Chart!$E$438</f>
        <v>#N/A</v>
      </c>
      <c r="V92" s="130" t="e">
        <f>Chart!$D$438</f>
        <v>#N/A</v>
      </c>
      <c r="W92" s="130" t="e">
        <f>Chart!$C$438</f>
        <v>#N/A</v>
      </c>
      <c r="X92" s="130" t="e">
        <f>Chart!$B$438</f>
        <v>#N/A</v>
      </c>
    </row>
    <row r="93" spans="21:24" ht="15">
      <c r="U93" s="131" t="e">
        <f>Chart!$E$442</f>
        <v>#N/A</v>
      </c>
      <c r="V93" s="131" t="e">
        <f>Chart!$D$442</f>
        <v>#N/A</v>
      </c>
      <c r="W93" s="131" t="e">
        <f>Chart!$C$442</f>
        <v>#N/A</v>
      </c>
      <c r="X93" s="131" t="e">
        <f>Chart!$B$442</f>
        <v>#N/A</v>
      </c>
    </row>
    <row r="94" spans="21:24" ht="15">
      <c r="U94" s="130" t="e">
        <f>Chart!$E$448</f>
        <v>#N/A</v>
      </c>
      <c r="V94" s="130" t="e">
        <f>Chart!$D$448</f>
        <v>#N/A</v>
      </c>
      <c r="W94" s="130" t="e">
        <f>Chart!$C$448</f>
        <v>#N/A</v>
      </c>
      <c r="X94" s="130" t="e">
        <f>Chart!$B$448</f>
        <v>#N/A</v>
      </c>
    </row>
    <row r="95" spans="21:24" ht="15">
      <c r="U95" s="131" t="e">
        <f>Chart!$E$452</f>
        <v>#N/A</v>
      </c>
      <c r="V95" s="131" t="e">
        <f>Chart!$D$452</f>
        <v>#N/A</v>
      </c>
      <c r="W95" s="131" t="e">
        <f>Chart!$C$452</f>
        <v>#N/A</v>
      </c>
      <c r="X95" s="131" t="e">
        <f>Chart!$B$452</f>
        <v>#N/A</v>
      </c>
    </row>
    <row r="96" spans="21:24" ht="15">
      <c r="U96" s="130" t="e">
        <f>Chart!$E$458</f>
        <v>#N/A</v>
      </c>
      <c r="V96" s="130" t="e">
        <f>Chart!$D$458</f>
        <v>#N/A</v>
      </c>
      <c r="W96" s="130" t="e">
        <f>Chart!$C$458</f>
        <v>#N/A</v>
      </c>
      <c r="X96" s="130" t="e">
        <f>Chart!$B$458</f>
        <v>#N/A</v>
      </c>
    </row>
    <row r="97" spans="21:24" ht="15">
      <c r="U97" s="131" t="e">
        <f>Chart!$E$462</f>
        <v>#N/A</v>
      </c>
      <c r="V97" s="131" t="e">
        <f>Chart!$D$462</f>
        <v>#N/A</v>
      </c>
      <c r="W97" s="131" t="e">
        <f>Chart!$C$462</f>
        <v>#N/A</v>
      </c>
      <c r="X97" s="131" t="e">
        <f>Chart!$B$462</f>
        <v>#N/A</v>
      </c>
    </row>
    <row r="98" spans="21:24" ht="15">
      <c r="U98" s="130" t="e">
        <f>Chart!$E$468</f>
        <v>#N/A</v>
      </c>
      <c r="V98" s="130" t="e">
        <f>Chart!$D$468</f>
        <v>#N/A</v>
      </c>
      <c r="W98" s="130" t="e">
        <f>Chart!$C$468</f>
        <v>#N/A</v>
      </c>
      <c r="X98" s="130" t="e">
        <f>Chart!$B$468</f>
        <v>#N/A</v>
      </c>
    </row>
    <row r="99" spans="21:24" ht="15">
      <c r="U99" s="131" t="e">
        <f>Chart!$E$472</f>
        <v>#N/A</v>
      </c>
      <c r="V99" s="131" t="e">
        <f>Chart!$D$472</f>
        <v>#N/A</v>
      </c>
      <c r="W99" s="131" t="e">
        <f>Chart!$C$472</f>
        <v>#N/A</v>
      </c>
      <c r="X99" s="131" t="e">
        <f>Chart!$B$472</f>
        <v>#N/A</v>
      </c>
    </row>
    <row r="100" spans="21:24" ht="15">
      <c r="U100" s="130" t="e">
        <f>Chart!$E$478</f>
        <v>#N/A</v>
      </c>
      <c r="V100" s="130" t="e">
        <f>Chart!$D$478</f>
        <v>#N/A</v>
      </c>
      <c r="W100" s="130" t="e">
        <f>Chart!$C$478</f>
        <v>#N/A</v>
      </c>
      <c r="X100" s="130" t="e">
        <f>Chart!$B$478</f>
        <v>#N/A</v>
      </c>
    </row>
    <row r="101" spans="21:24" ht="15">
      <c r="U101" s="131" t="e">
        <f>Chart!$E$482</f>
        <v>#N/A</v>
      </c>
      <c r="V101" s="131" t="e">
        <f>Chart!$D$482</f>
        <v>#N/A</v>
      </c>
      <c r="W101" s="131" t="e">
        <f>Chart!$C$482</f>
        <v>#N/A</v>
      </c>
      <c r="X101" s="131" t="e">
        <f>Chart!$B$482</f>
        <v>#N/A</v>
      </c>
    </row>
    <row r="102" spans="21:24" ht="15">
      <c r="U102" s="130" t="e">
        <f>Chart!$E$488</f>
        <v>#N/A</v>
      </c>
      <c r="V102" s="130" t="e">
        <f>Chart!$D$488</f>
        <v>#N/A</v>
      </c>
      <c r="W102" s="130" t="e">
        <f>Chart!$C$488</f>
        <v>#N/A</v>
      </c>
      <c r="X102" s="130" t="e">
        <f>Chart!$B$488</f>
        <v>#N/A</v>
      </c>
    </row>
    <row r="103" spans="21:24" ht="15">
      <c r="U103" s="131" t="e">
        <f>Chart!$E$492</f>
        <v>#N/A</v>
      </c>
      <c r="V103" s="131" t="e">
        <f>Chart!$D$492</f>
        <v>#N/A</v>
      </c>
      <c r="W103" s="131" t="e">
        <f>Chart!$C$492</f>
        <v>#N/A</v>
      </c>
      <c r="X103" s="131" t="e">
        <f>Chart!$B$492</f>
        <v>#N/A</v>
      </c>
    </row>
    <row r="104" spans="21:24" ht="15">
      <c r="U104" s="130" t="e">
        <f>Chart!$E$498</f>
        <v>#N/A</v>
      </c>
      <c r="V104" s="130" t="e">
        <f>Chart!$D$498</f>
        <v>#N/A</v>
      </c>
      <c r="W104" s="130" t="e">
        <f>Chart!$C$498</f>
        <v>#N/A</v>
      </c>
      <c r="X104" s="130" t="e">
        <f>Chart!$B$498</f>
        <v>#N/A</v>
      </c>
    </row>
    <row r="105" spans="21:24" ht="15">
      <c r="U105" s="131" t="e">
        <f>Chart!$E$502</f>
        <v>#N/A</v>
      </c>
      <c r="V105" s="131" t="e">
        <f>Chart!$D$502</f>
        <v>#N/A</v>
      </c>
      <c r="W105" s="131" t="e">
        <f>Chart!$C$502</f>
        <v>#N/A</v>
      </c>
      <c r="X105" s="131" t="e">
        <f>Chart!$B$502</f>
        <v>#N/A</v>
      </c>
    </row>
    <row r="106" spans="21:24" ht="15">
      <c r="U106" s="130" t="e">
        <f>Chart!$E$508</f>
        <v>#N/A</v>
      </c>
      <c r="V106" s="130" t="e">
        <f>Chart!$D$508</f>
        <v>#N/A</v>
      </c>
      <c r="W106" s="130" t="e">
        <f>Chart!$C$508</f>
        <v>#N/A</v>
      </c>
      <c r="X106" s="130" t="e">
        <f>Chart!$B$508</f>
        <v>#N/A</v>
      </c>
    </row>
    <row r="107" spans="21:24" ht="15">
      <c r="U107" s="131" t="e">
        <f>Chart!$E$512</f>
        <v>#N/A</v>
      </c>
      <c r="V107" s="131" t="e">
        <f>Chart!$D$512</f>
        <v>#N/A</v>
      </c>
      <c r="W107" s="131" t="e">
        <f>Chart!$C$512</f>
        <v>#N/A</v>
      </c>
      <c r="X107" s="131" t="e">
        <f>Chart!$B$512</f>
        <v>#N/A</v>
      </c>
    </row>
    <row r="108" spans="21:24" ht="15">
      <c r="U108" s="130" t="e">
        <f>Chart!$E$518</f>
        <v>#N/A</v>
      </c>
      <c r="V108" s="130" t="e">
        <f>Chart!$D$518</f>
        <v>#N/A</v>
      </c>
      <c r="W108" s="130" t="e">
        <f>Chart!$C$518</f>
        <v>#N/A</v>
      </c>
      <c r="X108" s="130" t="e">
        <f>Chart!$B$518</f>
        <v>#N/A</v>
      </c>
    </row>
    <row r="109" spans="21:24" ht="15">
      <c r="U109" s="131" t="e">
        <f>Chart!$E$522</f>
        <v>#N/A</v>
      </c>
      <c r="V109" s="131" t="e">
        <f>Chart!$D$522</f>
        <v>#N/A</v>
      </c>
      <c r="W109" s="131" t="e">
        <f>Chart!$C$522</f>
        <v>#N/A</v>
      </c>
      <c r="X109" s="131" t="e">
        <f>Chart!$B$522</f>
        <v>#N/A</v>
      </c>
    </row>
    <row r="110" spans="21:24" ht="15">
      <c r="U110" s="130" t="e">
        <f>Chart!$E$528</f>
        <v>#N/A</v>
      </c>
      <c r="V110" s="130" t="e">
        <f>Chart!$D$528</f>
        <v>#N/A</v>
      </c>
      <c r="W110" s="130" t="e">
        <f>Chart!$C$528</f>
        <v>#N/A</v>
      </c>
      <c r="X110" s="130" t="e">
        <f>Chart!$B$528</f>
        <v>#N/A</v>
      </c>
    </row>
    <row r="111" spans="21:24" ht="15">
      <c r="U111" s="131" t="e">
        <f>Chart!$E$532</f>
        <v>#N/A</v>
      </c>
      <c r="V111" s="131" t="e">
        <f>Chart!$D$532</f>
        <v>#N/A</v>
      </c>
      <c r="W111" s="131" t="e">
        <f>Chart!$C$532</f>
        <v>#N/A</v>
      </c>
      <c r="X111" s="131" t="e">
        <f>Chart!$B$532</f>
        <v>#N/A</v>
      </c>
    </row>
    <row r="112" spans="21:24" ht="15">
      <c r="U112" s="130" t="e">
        <f>Chart!$E$538</f>
        <v>#N/A</v>
      </c>
      <c r="V112" s="130" t="e">
        <f>Chart!$D$538</f>
        <v>#N/A</v>
      </c>
      <c r="W112" s="130" t="e">
        <f>Chart!$C$538</f>
        <v>#N/A</v>
      </c>
      <c r="X112" s="130" t="e">
        <f>Chart!$B$538</f>
        <v>#N/A</v>
      </c>
    </row>
    <row r="113" spans="21:24" ht="15">
      <c r="U113" s="131" t="e">
        <f>Chart!$E$542</f>
        <v>#N/A</v>
      </c>
      <c r="V113" s="131" t="e">
        <f>Chart!$D$542</f>
        <v>#N/A</v>
      </c>
      <c r="W113" s="131" t="e">
        <f>Chart!$C$542</f>
        <v>#N/A</v>
      </c>
      <c r="X113" s="131" t="e">
        <f>Chart!$B$542</f>
        <v>#N/A</v>
      </c>
    </row>
    <row r="114" spans="21:24" ht="15">
      <c r="U114" s="130" t="e">
        <f>Chart!$E$548</f>
        <v>#N/A</v>
      </c>
      <c r="V114" s="130" t="e">
        <f>Chart!$D$548</f>
        <v>#N/A</v>
      </c>
      <c r="W114" s="130" t="e">
        <f>Chart!$C$548</f>
        <v>#N/A</v>
      </c>
      <c r="X114" s="130" t="e">
        <f>Chart!$B$548</f>
        <v>#N/A</v>
      </c>
    </row>
    <row r="115" spans="21:24" ht="15">
      <c r="U115" s="131" t="e">
        <f>Chart!$E$552</f>
        <v>#N/A</v>
      </c>
      <c r="V115" s="131" t="e">
        <f>Chart!$D$552</f>
        <v>#N/A</v>
      </c>
      <c r="W115" s="131" t="e">
        <f>Chart!$C$552</f>
        <v>#N/A</v>
      </c>
      <c r="X115" s="131" t="e">
        <f>Chart!$B$552</f>
        <v>#N/A</v>
      </c>
    </row>
    <row r="116" spans="21:24" ht="15">
      <c r="U116" s="130" t="e">
        <f>Chart!$E$558</f>
        <v>#N/A</v>
      </c>
      <c r="V116" s="130" t="e">
        <f>Chart!$D$558</f>
        <v>#N/A</v>
      </c>
      <c r="W116" s="130" t="e">
        <f>Chart!$C$558</f>
        <v>#N/A</v>
      </c>
      <c r="X116" s="130" t="e">
        <f>Chart!$B$558</f>
        <v>#N/A</v>
      </c>
    </row>
    <row r="117" spans="21:24" ht="15">
      <c r="U117" s="131" t="e">
        <f>Chart!$E$562</f>
        <v>#N/A</v>
      </c>
      <c r="V117" s="131" t="e">
        <f>Chart!$D$562</f>
        <v>#N/A</v>
      </c>
      <c r="W117" s="131" t="e">
        <f>Chart!$C$562</f>
        <v>#N/A</v>
      </c>
      <c r="X117" s="131" t="e">
        <f>Chart!$B$562</f>
        <v>#N/A</v>
      </c>
    </row>
    <row r="118" spans="21:24" ht="15">
      <c r="U118" s="130" t="e">
        <f>Chart!$E$568</f>
        <v>#N/A</v>
      </c>
      <c r="V118" s="130" t="e">
        <f>Chart!$D$568</f>
        <v>#N/A</v>
      </c>
      <c r="W118" s="130" t="e">
        <f>Chart!$C$568</f>
        <v>#N/A</v>
      </c>
      <c r="X118" s="130" t="e">
        <f>Chart!$B$568</f>
        <v>#N/A</v>
      </c>
    </row>
    <row r="119" spans="21:24" ht="15">
      <c r="U119" s="131" t="e">
        <f>Chart!$E$572</f>
        <v>#N/A</v>
      </c>
      <c r="V119" s="131" t="e">
        <f>Chart!$D$572</f>
        <v>#N/A</v>
      </c>
      <c r="W119" s="131" t="e">
        <f>Chart!$C$572</f>
        <v>#N/A</v>
      </c>
      <c r="X119" s="131" t="e">
        <f>Chart!$B$572</f>
        <v>#N/A</v>
      </c>
    </row>
    <row r="120" spans="21:24" ht="15">
      <c r="U120" s="130" t="e">
        <f>Chart!$E$578</f>
        <v>#N/A</v>
      </c>
      <c r="V120" s="130" t="e">
        <f>Chart!$D$578</f>
        <v>#N/A</v>
      </c>
      <c r="W120" s="130" t="e">
        <f>Chart!$C$578</f>
        <v>#N/A</v>
      </c>
      <c r="X120" s="130" t="e">
        <f>Chart!$B$578</f>
        <v>#N/A</v>
      </c>
    </row>
    <row r="121" spans="21:24" ht="15">
      <c r="U121" s="131" t="e">
        <f>Chart!$E$582</f>
        <v>#N/A</v>
      </c>
      <c r="V121" s="131" t="e">
        <f>Chart!$D$582</f>
        <v>#N/A</v>
      </c>
      <c r="W121" s="131" t="e">
        <f>Chart!$C$582</f>
        <v>#N/A</v>
      </c>
      <c r="X121" s="131" t="e">
        <f>Chart!$B$582</f>
        <v>#N/A</v>
      </c>
    </row>
    <row r="122" spans="21:24" ht="15">
      <c r="U122" s="130" t="e">
        <f>Chart!$E$588</f>
        <v>#N/A</v>
      </c>
      <c r="V122" s="130" t="e">
        <f>Chart!$D$588</f>
        <v>#N/A</v>
      </c>
      <c r="W122" s="130" t="e">
        <f>Chart!$C$588</f>
        <v>#N/A</v>
      </c>
      <c r="X122" s="130" t="e">
        <f>Chart!$B$588</f>
        <v>#N/A</v>
      </c>
    </row>
    <row r="123" spans="21:24" ht="15">
      <c r="U123" s="131" t="e">
        <f>Chart!$E$592</f>
        <v>#N/A</v>
      </c>
      <c r="V123" s="131" t="e">
        <f>Chart!$D$592</f>
        <v>#N/A</v>
      </c>
      <c r="W123" s="131" t="e">
        <f>Chart!$C$592</f>
        <v>#N/A</v>
      </c>
      <c r="X123" s="131" t="e">
        <f>Chart!$B$592</f>
        <v>#N/A</v>
      </c>
    </row>
    <row r="124" spans="21:24" ht="15">
      <c r="U124" s="130" t="e">
        <f>Chart!$E$598</f>
        <v>#N/A</v>
      </c>
      <c r="V124" s="130" t="e">
        <f>Chart!$D$598</f>
        <v>#N/A</v>
      </c>
      <c r="W124" s="130" t="e">
        <f>Chart!$C$598</f>
        <v>#N/A</v>
      </c>
      <c r="X124" s="130" t="e">
        <f>Chart!$B$598</f>
        <v>#N/A</v>
      </c>
    </row>
    <row r="125" spans="21:24" ht="15">
      <c r="U125" s="131" t="e">
        <f>Chart!$E$602</f>
        <v>#N/A</v>
      </c>
      <c r="V125" s="131" t="e">
        <f>Chart!$D$602</f>
        <v>#N/A</v>
      </c>
      <c r="W125" s="131" t="e">
        <f>Chart!$C$602</f>
        <v>#N/A</v>
      </c>
      <c r="X125" s="131" t="e">
        <f>Chart!$B$602</f>
        <v>#N/A</v>
      </c>
    </row>
    <row r="126" spans="21:24" ht="15">
      <c r="U126" s="130" t="e">
        <f>Chart!$E$608</f>
        <v>#N/A</v>
      </c>
      <c r="V126" s="130" t="e">
        <f>Chart!$D$608</f>
        <v>#N/A</v>
      </c>
      <c r="W126" s="130" t="e">
        <f>Chart!$C$608</f>
        <v>#N/A</v>
      </c>
      <c r="X126" s="130" t="e">
        <f>Chart!$B$608</f>
        <v>#N/A</v>
      </c>
    </row>
    <row r="127" spans="21:24" ht="15">
      <c r="U127" s="131" t="e">
        <f>Chart!$E$612</f>
        <v>#N/A</v>
      </c>
      <c r="V127" s="131" t="e">
        <f>Chart!$D$612</f>
        <v>#N/A</v>
      </c>
      <c r="W127" s="131" t="e">
        <f>Chart!$C$612</f>
        <v>#N/A</v>
      </c>
      <c r="X127" s="131" t="e">
        <f>Chart!$B$612</f>
        <v>#N/A</v>
      </c>
    </row>
    <row r="128" spans="21:24" ht="15">
      <c r="U128" s="130" t="e">
        <f>Chart!$E$618</f>
        <v>#N/A</v>
      </c>
      <c r="V128" s="130" t="e">
        <f>Chart!$D$618</f>
        <v>#N/A</v>
      </c>
      <c r="W128" s="130" t="e">
        <f>Chart!$C$618</f>
        <v>#N/A</v>
      </c>
      <c r="X128" s="130" t="e">
        <f>Chart!$B$618</f>
        <v>#N/A</v>
      </c>
    </row>
    <row r="129" spans="21:24" ht="15">
      <c r="U129" s="131" t="e">
        <f>Chart!$E$622</f>
        <v>#N/A</v>
      </c>
      <c r="V129" s="131" t="e">
        <f>Chart!$D$622</f>
        <v>#N/A</v>
      </c>
      <c r="W129" s="131" t="e">
        <f>Chart!$C$622</f>
        <v>#N/A</v>
      </c>
      <c r="X129" s="131" t="e">
        <f>Chart!$B$622</f>
        <v>#N/A</v>
      </c>
    </row>
    <row r="130" spans="21:24" ht="15">
      <c r="U130" s="130" t="e">
        <f>Chart!$E$628</f>
        <v>#N/A</v>
      </c>
      <c r="V130" s="130" t="e">
        <f>Chart!$D$628</f>
        <v>#N/A</v>
      </c>
      <c r="W130" s="130" t="e">
        <f>Chart!$C$628</f>
        <v>#N/A</v>
      </c>
      <c r="X130" s="130" t="e">
        <f>Chart!$B$628</f>
        <v>#N/A</v>
      </c>
    </row>
    <row r="131" spans="21:24" ht="15">
      <c r="U131" s="131" t="e">
        <f>Chart!$E$632</f>
        <v>#N/A</v>
      </c>
      <c r="V131" s="131" t="e">
        <f>Chart!$D$632</f>
        <v>#N/A</v>
      </c>
      <c r="W131" s="131" t="e">
        <f>Chart!$C$632</f>
        <v>#N/A</v>
      </c>
      <c r="X131" s="131" t="e">
        <f>Chart!$B$632</f>
        <v>#N/A</v>
      </c>
    </row>
    <row r="132" spans="21:24" ht="15">
      <c r="U132" s="130" t="e">
        <f>Chart!$E$638</f>
        <v>#N/A</v>
      </c>
      <c r="V132" s="130" t="e">
        <f>Chart!$D$638</f>
        <v>#N/A</v>
      </c>
      <c r="W132" s="130" t="e">
        <f>Chart!$C$638</f>
        <v>#N/A</v>
      </c>
      <c r="X132" s="130" t="e">
        <f>Chart!$B$638</f>
        <v>#N/A</v>
      </c>
    </row>
    <row r="133" spans="21:24" ht="15">
      <c r="U133" s="132" t="e">
        <f>Chart!$E$642</f>
        <v>#N/A</v>
      </c>
      <c r="V133" s="132" t="e">
        <f>Chart!$D$642</f>
        <v>#N/A</v>
      </c>
      <c r="W133" s="132" t="e">
        <f>Chart!$C$642</f>
        <v>#N/A</v>
      </c>
      <c r="X133" s="132" t="e">
        <f>Chart!$B$642</f>
        <v>#N/A</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38:H70 C38:G69 C6:H37">
    <cfRule type="cellIs" priority="1" dxfId="0" operator="equal" stopIfTrue="1">
      <formula>0</formula>
    </cfRule>
  </conditionalFormatting>
  <printOptions/>
  <pageMargins left="1.7322834645669292" right="0.7480314960629921" top="0.984251968503937" bottom="0.984251968503937" header="0.5118110236220472" footer="0.5118110236220472"/>
  <pageSetup orientation="portrait" paperSize="9" r:id="rId1"/>
</worksheet>
</file>

<file path=xl/worksheets/sheet8.xml><?xml version="1.0" encoding="utf-8"?>
<worksheet xmlns="http://schemas.openxmlformats.org/spreadsheetml/2006/main" xmlns:r="http://schemas.openxmlformats.org/officeDocument/2006/relationships">
  <sheetPr codeName="Sheet15"/>
  <dimension ref="A1:X133"/>
  <sheetViews>
    <sheetView showGridLines="0" zoomScalePageLayoutView="0" workbookViewId="0" topLeftCell="A1">
      <selection activeCell="B1" sqref="B1:H1"/>
    </sheetView>
  </sheetViews>
  <sheetFormatPr defaultColWidth="8.8515625" defaultRowHeight="12.75"/>
  <cols>
    <col min="1" max="1" width="5.8515625" style="122" customWidth="1"/>
    <col min="2" max="2" width="6.7109375" style="123" customWidth="1"/>
    <col min="3" max="3" width="18.421875" style="122" customWidth="1"/>
    <col min="4" max="4" width="10.421875" style="122" customWidth="1"/>
    <col min="5" max="5" width="6.7109375" style="123" hidden="1" customWidth="1"/>
    <col min="6" max="6" width="18.421875" style="122" hidden="1" customWidth="1"/>
    <col min="7" max="7" width="5.28125" style="122" hidden="1" customWidth="1"/>
    <col min="8" max="8" width="18.421875" style="122" customWidth="1"/>
    <col min="9" max="20" width="8.8515625" style="122" customWidth="1"/>
    <col min="21" max="24" width="0" style="122" hidden="1" customWidth="1"/>
    <col min="25" max="16384" width="8.8515625" style="122" customWidth="1"/>
  </cols>
  <sheetData>
    <row r="1" spans="2:17" ht="19.5" customHeight="1">
      <c r="B1" s="207" t="str">
        <f>Chart!$A$1</f>
        <v>Bateau Bay - 2013 - Club Championships</v>
      </c>
      <c r="C1" s="207"/>
      <c r="D1" s="207"/>
      <c r="E1" s="207"/>
      <c r="F1" s="207"/>
      <c r="G1" s="207"/>
      <c r="H1" s="207"/>
      <c r="I1" s="120"/>
      <c r="J1" s="120"/>
      <c r="K1" s="120"/>
      <c r="L1" s="120"/>
      <c r="M1" s="120"/>
      <c r="N1" s="120"/>
      <c r="O1" s="120"/>
      <c r="P1" s="120"/>
      <c r="Q1" s="120"/>
    </row>
    <row r="2" spans="2:17" ht="21" customHeight="1">
      <c r="B2" s="202" t="s">
        <v>54</v>
      </c>
      <c r="C2" s="202"/>
      <c r="D2" s="202"/>
      <c r="E2" s="202"/>
      <c r="F2" s="202"/>
      <c r="G2" s="202"/>
      <c r="H2" s="202"/>
      <c r="I2" s="120"/>
      <c r="J2" s="120"/>
      <c r="K2" s="120"/>
      <c r="L2" s="120"/>
      <c r="M2" s="120"/>
      <c r="N2" s="120"/>
      <c r="O2" s="120"/>
      <c r="P2" s="120"/>
      <c r="Q2" s="120"/>
    </row>
    <row r="3" spans="2:17" ht="24" customHeight="1">
      <c r="B3" s="203">
        <v>41461</v>
      </c>
      <c r="C3" s="203"/>
      <c r="D3" s="203"/>
      <c r="E3" s="203"/>
      <c r="F3" s="203"/>
      <c r="G3" s="203"/>
      <c r="H3" s="203"/>
      <c r="I3" s="120"/>
      <c r="J3" s="120"/>
      <c r="K3" s="120"/>
      <c r="L3" s="120"/>
      <c r="M3" s="120"/>
      <c r="N3" s="120"/>
      <c r="O3" s="120"/>
      <c r="P3" s="120"/>
      <c r="Q3" s="120"/>
    </row>
    <row r="4" spans="2:8" ht="25.5" customHeight="1">
      <c r="B4" s="204" t="s">
        <v>44</v>
      </c>
      <c r="C4" s="204"/>
      <c r="D4" s="204"/>
      <c r="E4" s="204"/>
      <c r="F4" s="204"/>
      <c r="G4" s="204"/>
      <c r="H4" s="204"/>
    </row>
    <row r="5" spans="2:5" ht="25.5">
      <c r="B5" s="121" t="s">
        <v>40</v>
      </c>
      <c r="E5" s="121" t="s">
        <v>40</v>
      </c>
    </row>
    <row r="6" spans="2:24" ht="17.25" customHeight="1">
      <c r="B6" s="205">
        <v>1</v>
      </c>
      <c r="C6" s="130" t="e">
        <f>VLOOKUP($H6,U6:X133,4,FALSE)</f>
        <v>#N/A</v>
      </c>
      <c r="D6" s="142" t="e">
        <f>VLOOKUP($H6,U6:X133,3,FALSE)</f>
        <v>#N/A</v>
      </c>
      <c r="E6" s="130"/>
      <c r="F6" s="130" t="e">
        <f>VLOOKUP($H6,U6:X133,2,FALSE)</f>
        <v>#N/A</v>
      </c>
      <c r="G6" s="130" t="e">
        <f>Chart!$B$8</f>
        <v>#N/A</v>
      </c>
      <c r="H6" s="130">
        <f>Chart!$K$23</f>
      </c>
      <c r="U6" s="130" t="e">
        <f>Chart!$E$8</f>
        <v>#N/A</v>
      </c>
      <c r="V6" s="130" t="e">
        <f>Chart!$D$8</f>
        <v>#N/A</v>
      </c>
      <c r="W6" s="130" t="e">
        <f>Chart!$C$8</f>
        <v>#N/A</v>
      </c>
      <c r="X6" s="130" t="e">
        <f>Chart!$B$8</f>
        <v>#N/A</v>
      </c>
    </row>
    <row r="7" spans="2:24" ht="17.25" customHeight="1">
      <c r="B7" s="206"/>
      <c r="C7" s="140" t="e">
        <f aca="true" t="shared" si="0" ref="C7:C21">VLOOKUP($H7,U7:X134,4,FALSE)</f>
        <v>#N/A</v>
      </c>
      <c r="D7" s="143" t="e">
        <f aca="true" t="shared" si="1" ref="D7:D21">VLOOKUP($H7,U7:X134,3,FALSE)</f>
        <v>#N/A</v>
      </c>
      <c r="E7" s="140"/>
      <c r="F7" s="140" t="e">
        <f aca="true" t="shared" si="2" ref="F7:F21">VLOOKUP($H7,U7:X134,2,FALSE)</f>
        <v>#N/A</v>
      </c>
      <c r="G7" s="140"/>
      <c r="H7" s="140">
        <f>Chart!$K$63</f>
      </c>
      <c r="U7" s="131" t="e">
        <f>Chart!$E$12</f>
        <v>#N/A</v>
      </c>
      <c r="V7" s="131" t="e">
        <f>Chart!$D$12</f>
        <v>#N/A</v>
      </c>
      <c r="W7" s="131" t="e">
        <f>Chart!$C$12</f>
        <v>#N/A</v>
      </c>
      <c r="X7" s="131" t="e">
        <f>Chart!$B$12</f>
        <v>#N/A</v>
      </c>
    </row>
    <row r="8" spans="2:24" ht="17.25" customHeight="1">
      <c r="B8" s="205">
        <v>2</v>
      </c>
      <c r="C8" s="130" t="e">
        <f t="shared" si="0"/>
        <v>#N/A</v>
      </c>
      <c r="D8" s="142" t="e">
        <f t="shared" si="1"/>
        <v>#N/A</v>
      </c>
      <c r="E8" s="130"/>
      <c r="F8" s="130" t="e">
        <f t="shared" si="2"/>
        <v>#N/A</v>
      </c>
      <c r="G8" s="130"/>
      <c r="H8" s="130">
        <f>Chart!$K$103</f>
      </c>
      <c r="U8" s="130" t="e">
        <f>Chart!$E$18</f>
        <v>#N/A</v>
      </c>
      <c r="V8" s="130" t="e">
        <f>Chart!$D$18</f>
        <v>#N/A</v>
      </c>
      <c r="W8" s="130" t="e">
        <f>Chart!$C$18</f>
        <v>#N/A</v>
      </c>
      <c r="X8" s="130" t="e">
        <f>Chart!$B$18</f>
        <v>#N/A</v>
      </c>
    </row>
    <row r="9" spans="2:24" ht="17.25" customHeight="1">
      <c r="B9" s="206">
        <v>7</v>
      </c>
      <c r="C9" s="140" t="e">
        <f t="shared" si="0"/>
        <v>#N/A</v>
      </c>
      <c r="D9" s="143" t="e">
        <f t="shared" si="1"/>
        <v>#N/A</v>
      </c>
      <c r="E9" s="140"/>
      <c r="F9" s="140" t="e">
        <f t="shared" si="2"/>
        <v>#N/A</v>
      </c>
      <c r="G9" s="140"/>
      <c r="H9" s="140">
        <f>Chart!$K$143</f>
      </c>
      <c r="U9" s="131" t="e">
        <f>Chart!$E$22</f>
        <v>#N/A</v>
      </c>
      <c r="V9" s="131" t="e">
        <f>Chart!$D$22</f>
        <v>#N/A</v>
      </c>
      <c r="W9" s="131" t="e">
        <f>Chart!$C$22</f>
        <v>#N/A</v>
      </c>
      <c r="X9" s="131" t="e">
        <f>Chart!$B$22</f>
        <v>#N/A</v>
      </c>
    </row>
    <row r="10" spans="2:24" ht="17.25" customHeight="1">
      <c r="B10" s="205">
        <v>3</v>
      </c>
      <c r="C10" s="130" t="e">
        <f t="shared" si="0"/>
        <v>#N/A</v>
      </c>
      <c r="D10" s="142" t="e">
        <f t="shared" si="1"/>
        <v>#N/A</v>
      </c>
      <c r="E10" s="130"/>
      <c r="F10" s="130" t="e">
        <f t="shared" si="2"/>
        <v>#N/A</v>
      </c>
      <c r="G10" s="130"/>
      <c r="H10" s="130">
        <f>Chart!$K$183</f>
      </c>
      <c r="U10" s="130" t="e">
        <f>Chart!$E$28</f>
        <v>#N/A</v>
      </c>
      <c r="V10" s="130" t="e">
        <f>Chart!$D$28</f>
        <v>#N/A</v>
      </c>
      <c r="W10" s="130" t="e">
        <f>Chart!$C$28</f>
        <v>#N/A</v>
      </c>
      <c r="X10" s="130" t="e">
        <f>Chart!$B$28</f>
        <v>#N/A</v>
      </c>
    </row>
    <row r="11" spans="2:24" ht="17.25" customHeight="1">
      <c r="B11" s="206">
        <v>11</v>
      </c>
      <c r="C11" s="140" t="e">
        <f t="shared" si="0"/>
        <v>#N/A</v>
      </c>
      <c r="D11" s="143" t="e">
        <f t="shared" si="1"/>
        <v>#N/A</v>
      </c>
      <c r="E11" s="140"/>
      <c r="F11" s="140" t="e">
        <f t="shared" si="2"/>
        <v>#N/A</v>
      </c>
      <c r="G11" s="140"/>
      <c r="H11" s="140">
        <f>Chart!$K$223</f>
      </c>
      <c r="U11" s="131" t="e">
        <f>Chart!$E$32</f>
        <v>#N/A</v>
      </c>
      <c r="V11" s="131" t="e">
        <f>Chart!$D$32</f>
        <v>#N/A</v>
      </c>
      <c r="W11" s="131" t="e">
        <f>Chart!$C$32</f>
        <v>#N/A</v>
      </c>
      <c r="X11" s="131" t="e">
        <f>Chart!$B$32</f>
        <v>#N/A</v>
      </c>
    </row>
    <row r="12" spans="2:24" ht="17.25" customHeight="1">
      <c r="B12" s="205">
        <v>4</v>
      </c>
      <c r="C12" s="130" t="e">
        <f t="shared" si="0"/>
        <v>#N/A</v>
      </c>
      <c r="D12" s="142" t="e">
        <f t="shared" si="1"/>
        <v>#N/A</v>
      </c>
      <c r="E12" s="130"/>
      <c r="F12" s="130" t="e">
        <f t="shared" si="2"/>
        <v>#N/A</v>
      </c>
      <c r="G12" s="130"/>
      <c r="H12" s="130">
        <f>Chart!$K$263</f>
      </c>
      <c r="U12" s="130" t="e">
        <f>Chart!$E$38</f>
        <v>#N/A</v>
      </c>
      <c r="V12" s="130" t="e">
        <f>Chart!$D$38</f>
        <v>#N/A</v>
      </c>
      <c r="W12" s="130" t="e">
        <f>Chart!$C$38</f>
        <v>#N/A</v>
      </c>
      <c r="X12" s="130" t="e">
        <f>Chart!$B$38</f>
        <v>#N/A</v>
      </c>
    </row>
    <row r="13" spans="2:24" ht="17.25" customHeight="1">
      <c r="B13" s="206">
        <v>15</v>
      </c>
      <c r="C13" s="140" t="e">
        <f t="shared" si="0"/>
        <v>#N/A</v>
      </c>
      <c r="D13" s="143" t="e">
        <f t="shared" si="1"/>
        <v>#N/A</v>
      </c>
      <c r="E13" s="140"/>
      <c r="F13" s="140" t="e">
        <f t="shared" si="2"/>
        <v>#N/A</v>
      </c>
      <c r="G13" s="140"/>
      <c r="H13" s="140">
        <f>Chart!$K$303</f>
      </c>
      <c r="U13" s="131" t="e">
        <f>Chart!$E$42</f>
        <v>#N/A</v>
      </c>
      <c r="V13" s="131" t="e">
        <f>Chart!$D$42</f>
        <v>#N/A</v>
      </c>
      <c r="W13" s="131" t="e">
        <f>Chart!$C$42</f>
        <v>#N/A</v>
      </c>
      <c r="X13" s="131" t="e">
        <f>Chart!$B$42</f>
        <v>#N/A</v>
      </c>
    </row>
    <row r="14" spans="2:24" ht="17.25" customHeight="1">
      <c r="B14" s="205">
        <v>5</v>
      </c>
      <c r="C14" s="130" t="e">
        <f t="shared" si="0"/>
        <v>#N/A</v>
      </c>
      <c r="D14" s="142" t="e">
        <f t="shared" si="1"/>
        <v>#N/A</v>
      </c>
      <c r="E14" s="130"/>
      <c r="F14" s="130" t="e">
        <f t="shared" si="2"/>
        <v>#N/A</v>
      </c>
      <c r="G14" s="130"/>
      <c r="H14" s="130">
        <f>Chart!$K$343</f>
      </c>
      <c r="U14" s="130" t="e">
        <f>Chart!$E$48</f>
        <v>#N/A</v>
      </c>
      <c r="V14" s="130" t="e">
        <f>Chart!$D$48</f>
        <v>#N/A</v>
      </c>
      <c r="W14" s="130" t="e">
        <f>Chart!$C$48</f>
        <v>#N/A</v>
      </c>
      <c r="X14" s="130" t="e">
        <f>Chart!$B$48</f>
        <v>#N/A</v>
      </c>
    </row>
    <row r="15" spans="2:24" ht="17.25" customHeight="1">
      <c r="B15" s="206">
        <v>19</v>
      </c>
      <c r="C15" s="140" t="e">
        <f t="shared" si="0"/>
        <v>#N/A</v>
      </c>
      <c r="D15" s="143" t="e">
        <f t="shared" si="1"/>
        <v>#N/A</v>
      </c>
      <c r="E15" s="140"/>
      <c r="F15" s="140" t="e">
        <f t="shared" si="2"/>
        <v>#N/A</v>
      </c>
      <c r="G15" s="140"/>
      <c r="H15" s="140">
        <f>Chart!$K$383</f>
      </c>
      <c r="U15" s="131" t="e">
        <f>Chart!$E$52</f>
        <v>#N/A</v>
      </c>
      <c r="V15" s="131" t="e">
        <f>Chart!$D$52</f>
        <v>#N/A</v>
      </c>
      <c r="W15" s="131" t="e">
        <f>Chart!$C$52</f>
        <v>#N/A</v>
      </c>
      <c r="X15" s="131" t="e">
        <f>Chart!$B$52</f>
        <v>#N/A</v>
      </c>
    </row>
    <row r="16" spans="2:24" ht="17.25" customHeight="1">
      <c r="B16" s="205">
        <v>6</v>
      </c>
      <c r="C16" s="130" t="e">
        <f t="shared" si="0"/>
        <v>#N/A</v>
      </c>
      <c r="D16" s="142" t="e">
        <f t="shared" si="1"/>
        <v>#N/A</v>
      </c>
      <c r="E16" s="130"/>
      <c r="F16" s="130" t="e">
        <f t="shared" si="2"/>
        <v>#N/A</v>
      </c>
      <c r="G16" s="130"/>
      <c r="H16" s="130">
        <f>Chart!$K$423</f>
      </c>
      <c r="U16" s="130" t="e">
        <f>Chart!$E$58</f>
        <v>#N/A</v>
      </c>
      <c r="V16" s="130" t="e">
        <f>Chart!$D$58</f>
        <v>#N/A</v>
      </c>
      <c r="W16" s="130" t="e">
        <f>Chart!$C$58</f>
        <v>#N/A</v>
      </c>
      <c r="X16" s="130" t="e">
        <f>Chart!$B$58</f>
        <v>#N/A</v>
      </c>
    </row>
    <row r="17" spans="2:24" ht="17.25" customHeight="1">
      <c r="B17" s="206">
        <v>23</v>
      </c>
      <c r="C17" s="140" t="e">
        <f t="shared" si="0"/>
        <v>#N/A</v>
      </c>
      <c r="D17" s="143" t="e">
        <f t="shared" si="1"/>
        <v>#N/A</v>
      </c>
      <c r="E17" s="140"/>
      <c r="F17" s="140" t="e">
        <f t="shared" si="2"/>
        <v>#N/A</v>
      </c>
      <c r="G17" s="140"/>
      <c r="H17" s="140">
        <f>Chart!$K$463</f>
      </c>
      <c r="U17" s="131" t="e">
        <f>Chart!$E$62</f>
        <v>#N/A</v>
      </c>
      <c r="V17" s="131" t="e">
        <f>Chart!$D$62</f>
        <v>#N/A</v>
      </c>
      <c r="W17" s="131" t="e">
        <f>Chart!$C$62</f>
        <v>#N/A</v>
      </c>
      <c r="X17" s="131" t="e">
        <f>Chart!$B$62</f>
        <v>#N/A</v>
      </c>
    </row>
    <row r="18" spans="2:24" ht="17.25" customHeight="1">
      <c r="B18" s="205">
        <v>7</v>
      </c>
      <c r="C18" s="130" t="e">
        <f t="shared" si="0"/>
        <v>#N/A</v>
      </c>
      <c r="D18" s="142" t="e">
        <f t="shared" si="1"/>
        <v>#N/A</v>
      </c>
      <c r="E18" s="130"/>
      <c r="F18" s="130" t="e">
        <f t="shared" si="2"/>
        <v>#N/A</v>
      </c>
      <c r="G18" s="130"/>
      <c r="H18" s="130">
        <f>Chart!$K$503</f>
      </c>
      <c r="U18" s="130" t="e">
        <f>Chart!$E$68</f>
        <v>#N/A</v>
      </c>
      <c r="V18" s="130" t="e">
        <f>Chart!$D$68</f>
        <v>#N/A</v>
      </c>
      <c r="W18" s="130" t="e">
        <f>Chart!$C$68</f>
        <v>#N/A</v>
      </c>
      <c r="X18" s="130" t="e">
        <f>Chart!$B$68</f>
        <v>#N/A</v>
      </c>
    </row>
    <row r="19" spans="2:24" ht="17.25" customHeight="1">
      <c r="B19" s="206">
        <v>27</v>
      </c>
      <c r="C19" s="140" t="e">
        <f t="shared" si="0"/>
        <v>#N/A</v>
      </c>
      <c r="D19" s="143" t="e">
        <f t="shared" si="1"/>
        <v>#N/A</v>
      </c>
      <c r="E19" s="140"/>
      <c r="F19" s="140" t="e">
        <f t="shared" si="2"/>
        <v>#N/A</v>
      </c>
      <c r="G19" s="140"/>
      <c r="H19" s="140">
        <f>Chart!$K$543</f>
      </c>
      <c r="U19" s="131" t="e">
        <f>Chart!$E$72</f>
        <v>#N/A</v>
      </c>
      <c r="V19" s="131" t="e">
        <f>Chart!$D$72</f>
        <v>#N/A</v>
      </c>
      <c r="W19" s="131" t="e">
        <f>Chart!$C$72</f>
        <v>#N/A</v>
      </c>
      <c r="X19" s="131" t="e">
        <f>Chart!$B$72</f>
        <v>#N/A</v>
      </c>
    </row>
    <row r="20" spans="2:24" ht="17.25" customHeight="1">
      <c r="B20" s="205">
        <v>8</v>
      </c>
      <c r="C20" s="130" t="e">
        <f t="shared" si="0"/>
        <v>#N/A</v>
      </c>
      <c r="D20" s="142" t="e">
        <f t="shared" si="1"/>
        <v>#N/A</v>
      </c>
      <c r="E20" s="130"/>
      <c r="F20" s="130" t="e">
        <f t="shared" si="2"/>
        <v>#N/A</v>
      </c>
      <c r="G20" s="130"/>
      <c r="H20" s="130">
        <f>Chart!$K$583</f>
      </c>
      <c r="U20" s="130" t="e">
        <f>Chart!$E$78</f>
        <v>#N/A</v>
      </c>
      <c r="V20" s="130" t="e">
        <f>Chart!$D$78</f>
        <v>#N/A</v>
      </c>
      <c r="W20" s="130" t="e">
        <f>Chart!$C$78</f>
        <v>#N/A</v>
      </c>
      <c r="X20" s="130" t="e">
        <f>Chart!$B$78</f>
        <v>#N/A</v>
      </c>
    </row>
    <row r="21" spans="2:24" ht="17.25" customHeight="1">
      <c r="B21" s="208">
        <v>31</v>
      </c>
      <c r="C21" s="140" t="e">
        <f t="shared" si="0"/>
        <v>#N/A</v>
      </c>
      <c r="D21" s="143" t="e">
        <f t="shared" si="1"/>
        <v>#N/A</v>
      </c>
      <c r="E21" s="140"/>
      <c r="F21" s="140" t="e">
        <f t="shared" si="2"/>
        <v>#N/A</v>
      </c>
      <c r="G21" s="140"/>
      <c r="H21" s="140">
        <f>Chart!$K$623</f>
      </c>
      <c r="U21" s="131" t="e">
        <f>Chart!$E$82</f>
        <v>#N/A</v>
      </c>
      <c r="V21" s="131" t="e">
        <f>Chart!$D$82</f>
        <v>#N/A</v>
      </c>
      <c r="W21" s="131" t="e">
        <f>Chart!$C$82</f>
        <v>#N/A</v>
      </c>
      <c r="X21" s="131" t="e">
        <f>Chart!$B$82</f>
        <v>#N/A</v>
      </c>
    </row>
    <row r="22" spans="2:24" ht="17.25" customHeight="1">
      <c r="B22" s="205"/>
      <c r="C22" s="130"/>
      <c r="D22" s="130"/>
      <c r="E22" s="130"/>
      <c r="F22" s="130"/>
      <c r="G22" s="130"/>
      <c r="H22" s="130"/>
      <c r="U22" s="130" t="e">
        <f>Chart!$E$88</f>
        <v>#N/A</v>
      </c>
      <c r="V22" s="130" t="e">
        <f>Chart!$D$88</f>
        <v>#N/A</v>
      </c>
      <c r="W22" s="130" t="e">
        <f>Chart!$C$88</f>
        <v>#N/A</v>
      </c>
      <c r="X22" s="130" t="e">
        <f>Chart!$B$88</f>
        <v>#N/A</v>
      </c>
    </row>
    <row r="23" spans="2:24" ht="17.25" customHeight="1">
      <c r="B23" s="208"/>
      <c r="C23" s="131"/>
      <c r="D23" s="131"/>
      <c r="E23" s="131"/>
      <c r="F23" s="131"/>
      <c r="G23" s="131"/>
      <c r="H23" s="131"/>
      <c r="U23" s="131" t="e">
        <f>Chart!$E$92</f>
        <v>#N/A</v>
      </c>
      <c r="V23" s="131" t="e">
        <f>Chart!$D$92</f>
        <v>#N/A</v>
      </c>
      <c r="W23" s="131" t="e">
        <f>Chart!$C$92</f>
        <v>#N/A</v>
      </c>
      <c r="X23" s="131" t="e">
        <f>Chart!$B$92</f>
        <v>#N/A</v>
      </c>
    </row>
    <row r="24" spans="2:24" ht="17.25" customHeight="1">
      <c r="B24" s="208"/>
      <c r="C24" s="131"/>
      <c r="D24" s="131"/>
      <c r="E24" s="131"/>
      <c r="F24" s="131"/>
      <c r="G24" s="131"/>
      <c r="H24" s="131"/>
      <c r="U24" s="130" t="e">
        <f>Chart!$E$98</f>
        <v>#N/A</v>
      </c>
      <c r="V24" s="130" t="e">
        <f>Chart!$D$98</f>
        <v>#N/A</v>
      </c>
      <c r="W24" s="130" t="e">
        <f>Chart!$C$98</f>
        <v>#N/A</v>
      </c>
      <c r="X24" s="130" t="e">
        <f>Chart!$B$98</f>
        <v>#N/A</v>
      </c>
    </row>
    <row r="25" spans="2:24" ht="17.25" customHeight="1">
      <c r="B25" s="208"/>
      <c r="C25" s="131"/>
      <c r="D25" s="131"/>
      <c r="E25" s="131"/>
      <c r="F25" s="131"/>
      <c r="G25" s="131"/>
      <c r="H25" s="131"/>
      <c r="U25" s="131" t="e">
        <f>Chart!$E$102</f>
        <v>#N/A</v>
      </c>
      <c r="V25" s="131" t="e">
        <f>Chart!$D$102</f>
        <v>#N/A</v>
      </c>
      <c r="W25" s="131" t="e">
        <f>Chart!$C$102</f>
        <v>#N/A</v>
      </c>
      <c r="X25" s="131" t="e">
        <f>Chart!$B$102</f>
        <v>#N/A</v>
      </c>
    </row>
    <row r="26" spans="2:24" ht="17.25" customHeight="1">
      <c r="B26" s="208"/>
      <c r="C26" s="131"/>
      <c r="D26" s="131"/>
      <c r="E26" s="131"/>
      <c r="F26" s="131"/>
      <c r="G26" s="131"/>
      <c r="H26" s="131"/>
      <c r="U26" s="130" t="e">
        <f>Chart!$E$108</f>
        <v>#N/A</v>
      </c>
      <c r="V26" s="130" t="e">
        <f>Chart!$D$108</f>
        <v>#N/A</v>
      </c>
      <c r="W26" s="130" t="e">
        <f>Chart!$C$108</f>
        <v>#N/A</v>
      </c>
      <c r="X26" s="130" t="e">
        <f>Chart!$B$108</f>
        <v>#N/A</v>
      </c>
    </row>
    <row r="27" spans="2:24" ht="17.25" customHeight="1">
      <c r="B27" s="208"/>
      <c r="C27" s="131"/>
      <c r="D27" s="131"/>
      <c r="E27" s="131"/>
      <c r="F27" s="131"/>
      <c r="G27" s="131"/>
      <c r="H27" s="131"/>
      <c r="U27" s="131" t="e">
        <f>Chart!$E$112</f>
        <v>#N/A</v>
      </c>
      <c r="V27" s="131" t="e">
        <f>Chart!$D$112</f>
        <v>#N/A</v>
      </c>
      <c r="W27" s="131" t="e">
        <f>Chart!$C$112</f>
        <v>#N/A</v>
      </c>
      <c r="X27" s="131" t="e">
        <f>Chart!$B$112</f>
        <v>#N/A</v>
      </c>
    </row>
    <row r="28" spans="2:24" ht="17.25" customHeight="1">
      <c r="B28" s="208"/>
      <c r="C28" s="131"/>
      <c r="D28" s="131"/>
      <c r="E28" s="131"/>
      <c r="F28" s="131"/>
      <c r="G28" s="131"/>
      <c r="H28" s="131"/>
      <c r="U28" s="130" t="e">
        <f>Chart!$E$118</f>
        <v>#N/A</v>
      </c>
      <c r="V28" s="130" t="e">
        <f>Chart!$D$118</f>
        <v>#N/A</v>
      </c>
      <c r="W28" s="130" t="e">
        <f>Chart!$C$118</f>
        <v>#N/A</v>
      </c>
      <c r="X28" s="130" t="e">
        <f>Chart!$B$118</f>
        <v>#N/A</v>
      </c>
    </row>
    <row r="29" spans="2:24" ht="17.25" customHeight="1">
      <c r="B29" s="208"/>
      <c r="C29" s="131"/>
      <c r="D29" s="131"/>
      <c r="E29" s="131"/>
      <c r="F29" s="131"/>
      <c r="G29" s="131"/>
      <c r="H29" s="131"/>
      <c r="U29" s="131" t="e">
        <f>Chart!$E$122</f>
        <v>#N/A</v>
      </c>
      <c r="V29" s="131" t="e">
        <f>Chart!$D$122</f>
        <v>#N/A</v>
      </c>
      <c r="W29" s="131" t="e">
        <f>Chart!$C$122</f>
        <v>#N/A</v>
      </c>
      <c r="X29" s="131" t="e">
        <f>Chart!$B$122</f>
        <v>#N/A</v>
      </c>
    </row>
    <row r="30" spans="2:24" ht="17.25" customHeight="1">
      <c r="B30" s="208"/>
      <c r="C30" s="131"/>
      <c r="D30" s="131"/>
      <c r="E30" s="131"/>
      <c r="F30" s="131"/>
      <c r="G30" s="131"/>
      <c r="H30" s="131"/>
      <c r="U30" s="130" t="e">
        <f>Chart!$E$128</f>
        <v>#N/A</v>
      </c>
      <c r="V30" s="130" t="e">
        <f>Chart!$D$128</f>
        <v>#N/A</v>
      </c>
      <c r="W30" s="130" t="e">
        <f>Chart!$C$128</f>
        <v>#N/A</v>
      </c>
      <c r="X30" s="130" t="e">
        <f>Chart!$B$128</f>
        <v>#N/A</v>
      </c>
    </row>
    <row r="31" spans="2:24" ht="17.25" customHeight="1">
      <c r="B31" s="208"/>
      <c r="C31" s="131"/>
      <c r="D31" s="131"/>
      <c r="E31" s="131"/>
      <c r="F31" s="131"/>
      <c r="G31" s="131"/>
      <c r="H31" s="131"/>
      <c r="U31" s="131" t="e">
        <f>Chart!$E$132</f>
        <v>#N/A</v>
      </c>
      <c r="V31" s="131" t="e">
        <f>Chart!$D$132</f>
        <v>#N/A</v>
      </c>
      <c r="W31" s="131" t="e">
        <f>Chart!$C$132</f>
        <v>#N/A</v>
      </c>
      <c r="X31" s="131" t="e">
        <f>Chart!$B$132</f>
        <v>#N/A</v>
      </c>
    </row>
    <row r="32" spans="2:24" ht="17.25" customHeight="1">
      <c r="B32" s="208"/>
      <c r="C32" s="131"/>
      <c r="D32" s="131"/>
      <c r="E32" s="131"/>
      <c r="F32" s="131"/>
      <c r="G32" s="131"/>
      <c r="H32" s="131"/>
      <c r="U32" s="130" t="e">
        <f>Chart!$E$138</f>
        <v>#N/A</v>
      </c>
      <c r="V32" s="130" t="e">
        <f>Chart!$D$138</f>
        <v>#N/A</v>
      </c>
      <c r="W32" s="130" t="e">
        <f>Chart!$C$138</f>
        <v>#N/A</v>
      </c>
      <c r="X32" s="130" t="e">
        <f>Chart!$B$138</f>
        <v>#N/A</v>
      </c>
    </row>
    <row r="33" spans="2:24" ht="17.25" customHeight="1">
      <c r="B33" s="208"/>
      <c r="C33" s="131"/>
      <c r="D33" s="131"/>
      <c r="E33" s="131"/>
      <c r="F33" s="131"/>
      <c r="G33" s="131"/>
      <c r="H33" s="131"/>
      <c r="U33" s="131" t="e">
        <f>Chart!$E$142</f>
        <v>#N/A</v>
      </c>
      <c r="V33" s="131" t="e">
        <f>Chart!$D$142</f>
        <v>#N/A</v>
      </c>
      <c r="W33" s="131" t="e">
        <f>Chart!$C$142</f>
        <v>#N/A</v>
      </c>
      <c r="X33" s="131" t="e">
        <f>Chart!$B$142</f>
        <v>#N/A</v>
      </c>
    </row>
    <row r="34" spans="2:24" ht="17.25" customHeight="1">
      <c r="B34" s="208"/>
      <c r="C34" s="131"/>
      <c r="D34" s="131"/>
      <c r="E34" s="131"/>
      <c r="F34" s="131"/>
      <c r="G34" s="131"/>
      <c r="H34" s="131"/>
      <c r="U34" s="130" t="e">
        <f>Chart!$E$148</f>
        <v>#N/A</v>
      </c>
      <c r="V34" s="130" t="e">
        <f>Chart!$D$148</f>
        <v>#N/A</v>
      </c>
      <c r="W34" s="130" t="e">
        <f>Chart!$C$148</f>
        <v>#N/A</v>
      </c>
      <c r="X34" s="130" t="e">
        <f>Chart!$B$148</f>
        <v>#N/A</v>
      </c>
    </row>
    <row r="35" spans="2:24" ht="17.25" customHeight="1">
      <c r="B35" s="208"/>
      <c r="C35" s="131"/>
      <c r="D35" s="131"/>
      <c r="E35" s="131"/>
      <c r="F35" s="131"/>
      <c r="G35" s="131"/>
      <c r="H35" s="131"/>
      <c r="U35" s="131" t="e">
        <f>Chart!$E$152</f>
        <v>#N/A</v>
      </c>
      <c r="V35" s="131" t="e">
        <f>Chart!$D$152</f>
        <v>#N/A</v>
      </c>
      <c r="W35" s="131" t="e">
        <f>Chart!$C$152</f>
        <v>#N/A</v>
      </c>
      <c r="X35" s="131" t="e">
        <f>Chart!$B$152</f>
        <v>#N/A</v>
      </c>
    </row>
    <row r="36" spans="2:24" ht="17.25" customHeight="1">
      <c r="B36" s="208"/>
      <c r="C36" s="131"/>
      <c r="D36" s="131"/>
      <c r="E36" s="131"/>
      <c r="F36" s="131"/>
      <c r="G36" s="131"/>
      <c r="H36" s="131"/>
      <c r="U36" s="130" t="e">
        <f>Chart!$E$158</f>
        <v>#N/A</v>
      </c>
      <c r="V36" s="130" t="e">
        <f>Chart!$D$158</f>
        <v>#N/A</v>
      </c>
      <c r="W36" s="130" t="e">
        <f>Chart!$C$158</f>
        <v>#N/A</v>
      </c>
      <c r="X36" s="130" t="e">
        <f>Chart!$B$158</f>
        <v>#N/A</v>
      </c>
    </row>
    <row r="37" spans="2:24" ht="17.25" customHeight="1">
      <c r="B37" s="208"/>
      <c r="C37" s="131"/>
      <c r="D37" s="131"/>
      <c r="E37" s="131"/>
      <c r="F37" s="131"/>
      <c r="G37" s="131"/>
      <c r="H37" s="131"/>
      <c r="U37" s="131" t="e">
        <f>Chart!$E$162</f>
        <v>#N/A</v>
      </c>
      <c r="V37" s="131" t="e">
        <f>Chart!$D$162</f>
        <v>#N/A</v>
      </c>
      <c r="W37" s="131" t="e">
        <f>Chart!$C$162</f>
        <v>#N/A</v>
      </c>
      <c r="X37" s="131" t="e">
        <f>Chart!$B$162</f>
        <v>#N/A</v>
      </c>
    </row>
    <row r="38" spans="1:24" ht="17.25" customHeight="1">
      <c r="A38" s="137"/>
      <c r="B38" s="208"/>
      <c r="C38" s="131"/>
      <c r="D38" s="131"/>
      <c r="E38" s="131"/>
      <c r="F38" s="131"/>
      <c r="G38" s="131"/>
      <c r="H38" s="131"/>
      <c r="U38" s="130" t="e">
        <f>Chart!$E$168</f>
        <v>#N/A</v>
      </c>
      <c r="V38" s="130" t="e">
        <f>Chart!$D$168</f>
        <v>#N/A</v>
      </c>
      <c r="W38" s="130" t="e">
        <f>Chart!$C$168</f>
        <v>#N/A</v>
      </c>
      <c r="X38" s="130" t="e">
        <f>Chart!$B$168</f>
        <v>#N/A</v>
      </c>
    </row>
    <row r="39" spans="1:24" ht="17.25" customHeight="1">
      <c r="A39" s="137"/>
      <c r="B39" s="208"/>
      <c r="C39" s="131"/>
      <c r="D39" s="131"/>
      <c r="E39" s="131"/>
      <c r="F39" s="131"/>
      <c r="G39" s="131"/>
      <c r="H39" s="131"/>
      <c r="U39" s="131" t="e">
        <f>Chart!$E$172</f>
        <v>#N/A</v>
      </c>
      <c r="V39" s="131" t="e">
        <f>Chart!$D$172</f>
        <v>#N/A</v>
      </c>
      <c r="W39" s="131" t="e">
        <f>Chart!$C$172</f>
        <v>#N/A</v>
      </c>
      <c r="X39" s="131" t="e">
        <f>Chart!$B$172</f>
        <v>#N/A</v>
      </c>
    </row>
    <row r="40" spans="1:24" ht="17.25" customHeight="1">
      <c r="A40" s="137"/>
      <c r="B40" s="208"/>
      <c r="C40" s="131"/>
      <c r="D40" s="131"/>
      <c r="E40" s="131"/>
      <c r="F40" s="131"/>
      <c r="G40" s="131"/>
      <c r="H40" s="131"/>
      <c r="U40" s="130" t="e">
        <f>Chart!$E$178</f>
        <v>#N/A</v>
      </c>
      <c r="V40" s="130" t="e">
        <f>Chart!$D$178</f>
        <v>#N/A</v>
      </c>
      <c r="W40" s="130" t="e">
        <f>Chart!$C$178</f>
        <v>#N/A</v>
      </c>
      <c r="X40" s="130" t="e">
        <f>Chart!$B$178</f>
        <v>#N/A</v>
      </c>
    </row>
    <row r="41" spans="1:24" ht="17.25" customHeight="1">
      <c r="A41" s="137"/>
      <c r="B41" s="208"/>
      <c r="C41" s="131"/>
      <c r="D41" s="131"/>
      <c r="E41" s="131"/>
      <c r="F41" s="131"/>
      <c r="G41" s="131"/>
      <c r="H41" s="131"/>
      <c r="U41" s="131" t="e">
        <f>Chart!$E$182</f>
        <v>#N/A</v>
      </c>
      <c r="V41" s="131" t="e">
        <f>Chart!$D$182</f>
        <v>#N/A</v>
      </c>
      <c r="W41" s="131" t="e">
        <f>Chart!$C$182</f>
        <v>#N/A</v>
      </c>
      <c r="X41" s="131" t="e">
        <f>Chart!$B$182</f>
        <v>#N/A</v>
      </c>
    </row>
    <row r="42" spans="1:24" ht="17.25" customHeight="1">
      <c r="A42" s="137"/>
      <c r="B42" s="208"/>
      <c r="C42" s="131"/>
      <c r="D42" s="131"/>
      <c r="E42" s="131"/>
      <c r="F42" s="131"/>
      <c r="G42" s="131"/>
      <c r="H42" s="131"/>
      <c r="U42" s="130" t="e">
        <f>Chart!$E$188</f>
        <v>#N/A</v>
      </c>
      <c r="V42" s="130" t="e">
        <f>Chart!$D$188</f>
        <v>#N/A</v>
      </c>
      <c r="W42" s="130" t="e">
        <f>Chart!$C$188</f>
        <v>#N/A</v>
      </c>
      <c r="X42" s="130" t="e">
        <f>Chart!$B$188</f>
        <v>#N/A</v>
      </c>
    </row>
    <row r="43" spans="1:24" ht="17.25" customHeight="1">
      <c r="A43" s="137"/>
      <c r="B43" s="208"/>
      <c r="C43" s="131"/>
      <c r="D43" s="131"/>
      <c r="E43" s="131"/>
      <c r="F43" s="131"/>
      <c r="G43" s="131"/>
      <c r="H43" s="131"/>
      <c r="U43" s="131" t="e">
        <f>Chart!$E$192</f>
        <v>#N/A</v>
      </c>
      <c r="V43" s="131" t="e">
        <f>Chart!$D$192</f>
        <v>#N/A</v>
      </c>
      <c r="W43" s="131" t="e">
        <f>Chart!$C$192</f>
        <v>#N/A</v>
      </c>
      <c r="X43" s="131" t="e">
        <f>Chart!$B$192</f>
        <v>#N/A</v>
      </c>
    </row>
    <row r="44" spans="1:24" ht="17.25" customHeight="1">
      <c r="A44" s="137"/>
      <c r="B44" s="208"/>
      <c r="C44" s="131"/>
      <c r="D44" s="131"/>
      <c r="E44" s="131"/>
      <c r="F44" s="131"/>
      <c r="G44" s="131"/>
      <c r="H44" s="131"/>
      <c r="U44" s="130" t="e">
        <f>Chart!$E$198</f>
        <v>#N/A</v>
      </c>
      <c r="V44" s="130" t="e">
        <f>Chart!$D$198</f>
        <v>#N/A</v>
      </c>
      <c r="W44" s="130" t="e">
        <f>Chart!$C$198</f>
        <v>#N/A</v>
      </c>
      <c r="X44" s="130" t="e">
        <f>Chart!$B$198</f>
        <v>#N/A</v>
      </c>
    </row>
    <row r="45" spans="1:24" ht="17.25" customHeight="1">
      <c r="A45" s="137"/>
      <c r="B45" s="208"/>
      <c r="C45" s="131"/>
      <c r="D45" s="131"/>
      <c r="E45" s="131"/>
      <c r="F45" s="131"/>
      <c r="G45" s="131"/>
      <c r="H45" s="131"/>
      <c r="U45" s="131" t="e">
        <f>Chart!$E$202</f>
        <v>#N/A</v>
      </c>
      <c r="V45" s="131" t="e">
        <f>Chart!$D$202</f>
        <v>#N/A</v>
      </c>
      <c r="W45" s="131" t="e">
        <f>Chart!$C$202</f>
        <v>#N/A</v>
      </c>
      <c r="X45" s="131" t="e">
        <f>Chart!$B$202</f>
        <v>#N/A</v>
      </c>
    </row>
    <row r="46" spans="1:24" ht="17.25" customHeight="1">
      <c r="A46" s="137"/>
      <c r="B46" s="208"/>
      <c r="C46" s="131"/>
      <c r="D46" s="131"/>
      <c r="E46" s="131"/>
      <c r="F46" s="131"/>
      <c r="G46" s="131"/>
      <c r="H46" s="131"/>
      <c r="U46" s="130" t="e">
        <f>Chart!$E$208</f>
        <v>#N/A</v>
      </c>
      <c r="V46" s="130" t="e">
        <f>Chart!$D$208</f>
        <v>#N/A</v>
      </c>
      <c r="W46" s="130" t="e">
        <f>Chart!$C$208</f>
        <v>#N/A</v>
      </c>
      <c r="X46" s="130" t="e">
        <f>Chart!$B$208</f>
        <v>#N/A</v>
      </c>
    </row>
    <row r="47" spans="1:24" ht="17.25" customHeight="1">
      <c r="A47" s="137"/>
      <c r="B47" s="208"/>
      <c r="C47" s="131"/>
      <c r="D47" s="131"/>
      <c r="E47" s="131"/>
      <c r="F47" s="131"/>
      <c r="G47" s="131"/>
      <c r="H47" s="131"/>
      <c r="U47" s="131" t="e">
        <f>Chart!$E$212</f>
        <v>#N/A</v>
      </c>
      <c r="V47" s="131" t="e">
        <f>Chart!$D$212</f>
        <v>#N/A</v>
      </c>
      <c r="W47" s="131" t="e">
        <f>Chart!$C$212</f>
        <v>#N/A</v>
      </c>
      <c r="X47" s="131" t="e">
        <f>Chart!$B$212</f>
        <v>#N/A</v>
      </c>
    </row>
    <row r="48" spans="1:24" ht="17.25" customHeight="1">
      <c r="A48" s="137"/>
      <c r="B48" s="208"/>
      <c r="C48" s="131"/>
      <c r="D48" s="131"/>
      <c r="E48" s="131"/>
      <c r="F48" s="131"/>
      <c r="G48" s="131"/>
      <c r="H48" s="131"/>
      <c r="U48" s="130" t="e">
        <f>Chart!$E$218</f>
        <v>#N/A</v>
      </c>
      <c r="V48" s="130" t="e">
        <f>Chart!$D$218</f>
        <v>#N/A</v>
      </c>
      <c r="W48" s="130" t="e">
        <f>Chart!$C$218</f>
        <v>#N/A</v>
      </c>
      <c r="X48" s="130" t="e">
        <f>Chart!$B$218</f>
        <v>#N/A</v>
      </c>
    </row>
    <row r="49" spans="1:24" ht="17.25" customHeight="1">
      <c r="A49" s="137"/>
      <c r="B49" s="208"/>
      <c r="C49" s="131"/>
      <c r="D49" s="131"/>
      <c r="E49" s="131"/>
      <c r="F49" s="131"/>
      <c r="G49" s="131"/>
      <c r="H49" s="131"/>
      <c r="U49" s="131" t="e">
        <f>Chart!$E$222</f>
        <v>#N/A</v>
      </c>
      <c r="V49" s="131" t="e">
        <f>Chart!$D$222</f>
        <v>#N/A</v>
      </c>
      <c r="W49" s="131" t="e">
        <f>Chart!$C$222</f>
        <v>#N/A</v>
      </c>
      <c r="X49" s="131" t="e">
        <f>Chart!$B$222</f>
        <v>#N/A</v>
      </c>
    </row>
    <row r="50" spans="1:24" ht="17.25" customHeight="1">
      <c r="A50" s="137"/>
      <c r="B50" s="208"/>
      <c r="C50" s="131"/>
      <c r="D50" s="131"/>
      <c r="E50" s="131"/>
      <c r="F50" s="131"/>
      <c r="G50" s="131"/>
      <c r="H50" s="131"/>
      <c r="U50" s="130" t="e">
        <f>Chart!$E$228</f>
        <v>#N/A</v>
      </c>
      <c r="V50" s="130" t="e">
        <f>Chart!$D$228</f>
        <v>#N/A</v>
      </c>
      <c r="W50" s="130" t="e">
        <f>Chart!$C$228</f>
        <v>#N/A</v>
      </c>
      <c r="X50" s="130" t="e">
        <f>Chart!$B$228</f>
        <v>#N/A</v>
      </c>
    </row>
    <row r="51" spans="1:24" ht="17.25" customHeight="1">
      <c r="A51" s="137"/>
      <c r="B51" s="208"/>
      <c r="C51" s="131"/>
      <c r="D51" s="131"/>
      <c r="E51" s="131"/>
      <c r="F51" s="131"/>
      <c r="G51" s="131"/>
      <c r="H51" s="131"/>
      <c r="U51" s="131" t="e">
        <f>Chart!$E$232</f>
        <v>#N/A</v>
      </c>
      <c r="V51" s="131" t="e">
        <f>Chart!$D$232</f>
        <v>#N/A</v>
      </c>
      <c r="W51" s="131" t="e">
        <f>Chart!$C$232</f>
        <v>#N/A</v>
      </c>
      <c r="X51" s="131" t="e">
        <f>Chart!$B$232</f>
        <v>#N/A</v>
      </c>
    </row>
    <row r="52" spans="1:24" ht="17.25" customHeight="1">
      <c r="A52" s="137"/>
      <c r="B52" s="208"/>
      <c r="C52" s="131"/>
      <c r="D52" s="131"/>
      <c r="E52" s="131"/>
      <c r="F52" s="131"/>
      <c r="G52" s="131"/>
      <c r="H52" s="131"/>
      <c r="U52" s="130" t="e">
        <f>Chart!$E$238</f>
        <v>#N/A</v>
      </c>
      <c r="V52" s="130" t="e">
        <f>Chart!$D$238</f>
        <v>#N/A</v>
      </c>
      <c r="W52" s="130" t="e">
        <f>Chart!$C$238</f>
        <v>#N/A</v>
      </c>
      <c r="X52" s="130" t="e">
        <f>Chart!$B$238</f>
        <v>#N/A</v>
      </c>
    </row>
    <row r="53" spans="1:24" ht="17.25" customHeight="1">
      <c r="A53" s="137"/>
      <c r="B53" s="208"/>
      <c r="C53" s="131"/>
      <c r="D53" s="131"/>
      <c r="E53" s="131"/>
      <c r="F53" s="131"/>
      <c r="G53" s="131"/>
      <c r="H53" s="131"/>
      <c r="U53" s="131" t="e">
        <f>Chart!$E$242</f>
        <v>#N/A</v>
      </c>
      <c r="V53" s="131" t="e">
        <f>Chart!$D$242</f>
        <v>#N/A</v>
      </c>
      <c r="W53" s="131" t="e">
        <f>Chart!$C$242</f>
        <v>#N/A</v>
      </c>
      <c r="X53" s="131" t="e">
        <f>Chart!$B$242</f>
        <v>#N/A</v>
      </c>
    </row>
    <row r="54" spans="1:24" ht="17.25" customHeight="1">
      <c r="A54" s="137"/>
      <c r="B54" s="208"/>
      <c r="C54" s="131"/>
      <c r="D54" s="131"/>
      <c r="E54" s="131"/>
      <c r="F54" s="131"/>
      <c r="G54" s="131"/>
      <c r="H54" s="131"/>
      <c r="U54" s="130" t="e">
        <f>Chart!$E$248</f>
        <v>#N/A</v>
      </c>
      <c r="V54" s="130" t="e">
        <f>Chart!$D$248</f>
        <v>#N/A</v>
      </c>
      <c r="W54" s="130" t="e">
        <f>Chart!$C$248</f>
        <v>#N/A</v>
      </c>
      <c r="X54" s="130" t="e">
        <f>Chart!$B$248</f>
        <v>#N/A</v>
      </c>
    </row>
    <row r="55" spans="1:24" ht="17.25" customHeight="1">
      <c r="A55" s="137"/>
      <c r="B55" s="208"/>
      <c r="C55" s="131"/>
      <c r="D55" s="131"/>
      <c r="E55" s="131"/>
      <c r="F55" s="131"/>
      <c r="G55" s="131"/>
      <c r="H55" s="131"/>
      <c r="U55" s="131" t="e">
        <f>Chart!$E$252</f>
        <v>#N/A</v>
      </c>
      <c r="V55" s="131" t="e">
        <f>Chart!$D$252</f>
        <v>#N/A</v>
      </c>
      <c r="W55" s="131" t="e">
        <f>Chart!$C$252</f>
        <v>#N/A</v>
      </c>
      <c r="X55" s="131" t="e">
        <f>Chart!$B$252</f>
        <v>#N/A</v>
      </c>
    </row>
    <row r="56" spans="1:24" ht="17.25" customHeight="1">
      <c r="A56" s="137"/>
      <c r="B56" s="208"/>
      <c r="C56" s="131"/>
      <c r="D56" s="131"/>
      <c r="E56" s="131"/>
      <c r="F56" s="131"/>
      <c r="G56" s="131"/>
      <c r="H56" s="131"/>
      <c r="U56" s="130" t="e">
        <f>Chart!$E$258</f>
        <v>#N/A</v>
      </c>
      <c r="V56" s="130" t="e">
        <f>Chart!$D$258</f>
        <v>#N/A</v>
      </c>
      <c r="W56" s="130" t="e">
        <f>Chart!$C$258</f>
        <v>#N/A</v>
      </c>
      <c r="X56" s="130" t="e">
        <f>Chart!$B$258</f>
        <v>#N/A</v>
      </c>
    </row>
    <row r="57" spans="1:24" ht="17.25" customHeight="1">
      <c r="A57" s="137"/>
      <c r="B57" s="208"/>
      <c r="C57" s="131"/>
      <c r="D57" s="131"/>
      <c r="E57" s="131"/>
      <c r="F57" s="131"/>
      <c r="G57" s="131"/>
      <c r="H57" s="131"/>
      <c r="U57" s="131" t="e">
        <f>Chart!$E$262</f>
        <v>#N/A</v>
      </c>
      <c r="V57" s="131" t="e">
        <f>Chart!$D$262</f>
        <v>#N/A</v>
      </c>
      <c r="W57" s="131" t="e">
        <f>Chart!$C$262</f>
        <v>#N/A</v>
      </c>
      <c r="X57" s="131" t="e">
        <f>Chart!$B$262</f>
        <v>#N/A</v>
      </c>
    </row>
    <row r="58" spans="1:24" ht="17.25" customHeight="1">
      <c r="A58" s="137"/>
      <c r="B58" s="208"/>
      <c r="C58" s="131"/>
      <c r="D58" s="131"/>
      <c r="E58" s="131"/>
      <c r="F58" s="131"/>
      <c r="G58" s="131"/>
      <c r="H58" s="131"/>
      <c r="U58" s="130" t="e">
        <f>Chart!$E$268</f>
        <v>#N/A</v>
      </c>
      <c r="V58" s="130" t="e">
        <f>Chart!$D$268</f>
        <v>#N/A</v>
      </c>
      <c r="W58" s="130" t="e">
        <f>Chart!$C$268</f>
        <v>#N/A</v>
      </c>
      <c r="X58" s="130" t="e">
        <f>Chart!$B$268</f>
        <v>#N/A</v>
      </c>
    </row>
    <row r="59" spans="1:24" ht="17.25" customHeight="1">
      <c r="A59" s="137"/>
      <c r="B59" s="208"/>
      <c r="C59" s="131"/>
      <c r="D59" s="131"/>
      <c r="E59" s="131"/>
      <c r="F59" s="131"/>
      <c r="G59" s="131"/>
      <c r="H59" s="131"/>
      <c r="U59" s="131" t="e">
        <f>Chart!$E$272</f>
        <v>#N/A</v>
      </c>
      <c r="V59" s="131" t="e">
        <f>Chart!$D$272</f>
        <v>#N/A</v>
      </c>
      <c r="W59" s="131" t="e">
        <f>Chart!$C$272</f>
        <v>#N/A</v>
      </c>
      <c r="X59" s="131" t="e">
        <f>Chart!$B$272</f>
        <v>#N/A</v>
      </c>
    </row>
    <row r="60" spans="1:24" ht="17.25" customHeight="1">
      <c r="A60" s="137"/>
      <c r="B60" s="208"/>
      <c r="C60" s="131"/>
      <c r="D60" s="131"/>
      <c r="E60" s="131"/>
      <c r="F60" s="131"/>
      <c r="G60" s="131"/>
      <c r="H60" s="131"/>
      <c r="U60" s="130" t="e">
        <f>Chart!$E$278</f>
        <v>#N/A</v>
      </c>
      <c r="V60" s="130" t="e">
        <f>Chart!$D$278</f>
        <v>#N/A</v>
      </c>
      <c r="W60" s="130" t="e">
        <f>Chart!$C$278</f>
        <v>#N/A</v>
      </c>
      <c r="X60" s="130" t="e">
        <f>Chart!$B$278</f>
        <v>#N/A</v>
      </c>
    </row>
    <row r="61" spans="1:24" ht="17.25" customHeight="1">
      <c r="A61" s="137"/>
      <c r="B61" s="208"/>
      <c r="C61" s="131"/>
      <c r="D61" s="131"/>
      <c r="E61" s="131"/>
      <c r="F61" s="131"/>
      <c r="G61" s="131"/>
      <c r="H61" s="131"/>
      <c r="U61" s="131" t="e">
        <f>Chart!$E$282</f>
        <v>#N/A</v>
      </c>
      <c r="V61" s="131" t="e">
        <f>Chart!$D$282</f>
        <v>#N/A</v>
      </c>
      <c r="W61" s="131" t="e">
        <f>Chart!$C$282</f>
        <v>#N/A</v>
      </c>
      <c r="X61" s="131" t="e">
        <f>Chart!$B$282</f>
        <v>#N/A</v>
      </c>
    </row>
    <row r="62" spans="1:24" ht="17.25" customHeight="1">
      <c r="A62" s="137"/>
      <c r="B62" s="208"/>
      <c r="C62" s="131"/>
      <c r="D62" s="131"/>
      <c r="E62" s="131"/>
      <c r="F62" s="131"/>
      <c r="G62" s="131"/>
      <c r="H62" s="131"/>
      <c r="U62" s="130" t="e">
        <f>Chart!$E$288</f>
        <v>#N/A</v>
      </c>
      <c r="V62" s="130" t="e">
        <f>Chart!$D$288</f>
        <v>#N/A</v>
      </c>
      <c r="W62" s="130" t="e">
        <f>Chart!$C$288</f>
        <v>#N/A</v>
      </c>
      <c r="X62" s="130" t="e">
        <f>Chart!$B$288</f>
        <v>#N/A</v>
      </c>
    </row>
    <row r="63" spans="1:24" ht="17.25" customHeight="1">
      <c r="A63" s="137"/>
      <c r="B63" s="208"/>
      <c r="C63" s="131"/>
      <c r="D63" s="131"/>
      <c r="E63" s="131"/>
      <c r="F63" s="131"/>
      <c r="G63" s="131"/>
      <c r="H63" s="131"/>
      <c r="U63" s="131" t="e">
        <f>Chart!$E$292</f>
        <v>#N/A</v>
      </c>
      <c r="V63" s="131" t="e">
        <f>Chart!$D$292</f>
        <v>#N/A</v>
      </c>
      <c r="W63" s="131" t="e">
        <f>Chart!$C$292</f>
        <v>#N/A</v>
      </c>
      <c r="X63" s="131" t="e">
        <f>Chart!$B$292</f>
        <v>#N/A</v>
      </c>
    </row>
    <row r="64" spans="1:24" ht="17.25" customHeight="1">
      <c r="A64" s="137"/>
      <c r="B64" s="208"/>
      <c r="C64" s="131"/>
      <c r="D64" s="131"/>
      <c r="E64" s="131"/>
      <c r="F64" s="131"/>
      <c r="G64" s="131"/>
      <c r="H64" s="131"/>
      <c r="U64" s="130" t="e">
        <f>Chart!$E$298</f>
        <v>#N/A</v>
      </c>
      <c r="V64" s="130" t="e">
        <f>Chart!$D$298</f>
        <v>#N/A</v>
      </c>
      <c r="W64" s="130" t="e">
        <f>Chart!$C$298</f>
        <v>#N/A</v>
      </c>
      <c r="X64" s="130" t="e">
        <f>Chart!$B$298</f>
        <v>#N/A</v>
      </c>
    </row>
    <row r="65" spans="1:24" ht="17.25" customHeight="1">
      <c r="A65" s="137"/>
      <c r="B65" s="208"/>
      <c r="C65" s="131"/>
      <c r="D65" s="131"/>
      <c r="E65" s="131"/>
      <c r="F65" s="131"/>
      <c r="G65" s="131"/>
      <c r="H65" s="131"/>
      <c r="U65" s="131" t="e">
        <f>Chart!$E$302</f>
        <v>#N/A</v>
      </c>
      <c r="V65" s="131" t="e">
        <f>Chart!$D$302</f>
        <v>#N/A</v>
      </c>
      <c r="W65" s="131" t="e">
        <f>Chart!$C$302</f>
        <v>#N/A</v>
      </c>
      <c r="X65" s="131" t="e">
        <f>Chart!$B$302</f>
        <v>#N/A</v>
      </c>
    </row>
    <row r="66" spans="1:24" ht="17.25" customHeight="1">
      <c r="A66" s="137"/>
      <c r="B66" s="208"/>
      <c r="C66" s="131"/>
      <c r="D66" s="131"/>
      <c r="E66" s="131"/>
      <c r="F66" s="131"/>
      <c r="G66" s="131"/>
      <c r="H66" s="131"/>
      <c r="U66" s="130" t="e">
        <f>Chart!$E$308</f>
        <v>#N/A</v>
      </c>
      <c r="V66" s="130" t="e">
        <f>Chart!$D$308</f>
        <v>#N/A</v>
      </c>
      <c r="W66" s="130" t="e">
        <f>Chart!$C$308</f>
        <v>#N/A</v>
      </c>
      <c r="X66" s="130" t="e">
        <f>Chart!$B$308</f>
        <v>#N/A</v>
      </c>
    </row>
    <row r="67" spans="1:24" ht="17.25" customHeight="1">
      <c r="A67" s="137"/>
      <c r="B67" s="208"/>
      <c r="C67" s="131"/>
      <c r="D67" s="131"/>
      <c r="E67" s="131"/>
      <c r="F67" s="131"/>
      <c r="G67" s="131"/>
      <c r="H67" s="131"/>
      <c r="U67" s="131" t="e">
        <f>Chart!$E$312</f>
        <v>#N/A</v>
      </c>
      <c r="V67" s="131" t="e">
        <f>Chart!$D$312</f>
        <v>#N/A</v>
      </c>
      <c r="W67" s="131" t="e">
        <f>Chart!$C$312</f>
        <v>#N/A</v>
      </c>
      <c r="X67" s="131" t="e">
        <f>Chart!$B$312</f>
        <v>#N/A</v>
      </c>
    </row>
    <row r="68" spans="1:24" ht="17.25" customHeight="1">
      <c r="A68" s="137"/>
      <c r="B68" s="208"/>
      <c r="C68" s="131"/>
      <c r="D68" s="131"/>
      <c r="E68" s="131"/>
      <c r="F68" s="131"/>
      <c r="G68" s="131"/>
      <c r="H68" s="131"/>
      <c r="U68" s="130" t="e">
        <f>Chart!$E$318</f>
        <v>#N/A</v>
      </c>
      <c r="V68" s="130" t="e">
        <f>Chart!$D$318</f>
        <v>#N/A</v>
      </c>
      <c r="W68" s="130" t="e">
        <f>Chart!$C$318</f>
        <v>#N/A</v>
      </c>
      <c r="X68" s="130" t="e">
        <f>Chart!$B$318</f>
        <v>#N/A</v>
      </c>
    </row>
    <row r="69" spans="1:24" ht="17.25" customHeight="1">
      <c r="A69" s="137"/>
      <c r="B69" s="208"/>
      <c r="C69" s="131"/>
      <c r="D69" s="131"/>
      <c r="E69" s="131"/>
      <c r="F69" s="131"/>
      <c r="G69" s="131"/>
      <c r="H69" s="131"/>
      <c r="U69" s="131" t="e">
        <f>Chart!$E$322</f>
        <v>#N/A</v>
      </c>
      <c r="V69" s="131" t="e">
        <f>Chart!$D$322</f>
        <v>#N/A</v>
      </c>
      <c r="W69" s="131" t="e">
        <f>Chart!$C$322</f>
        <v>#N/A</v>
      </c>
      <c r="X69" s="131" t="e">
        <f>Chart!$B$322</f>
        <v>#N/A</v>
      </c>
    </row>
    <row r="70" spans="2:24" ht="15">
      <c r="B70" s="136"/>
      <c r="C70" s="137"/>
      <c r="D70" s="137"/>
      <c r="E70" s="136"/>
      <c r="F70" s="137"/>
      <c r="G70" s="137"/>
      <c r="H70" s="131"/>
      <c r="U70" s="130" t="e">
        <f>Chart!$E$328</f>
        <v>#N/A</v>
      </c>
      <c r="V70" s="130" t="e">
        <f>Chart!$D$328</f>
        <v>#N/A</v>
      </c>
      <c r="W70" s="130" t="e">
        <f>Chart!$C$328</f>
        <v>#N/A</v>
      </c>
      <c r="X70" s="130" t="e">
        <f>Chart!$B$328</f>
        <v>#N/A</v>
      </c>
    </row>
    <row r="71" spans="21:24" ht="15">
      <c r="U71" s="131" t="e">
        <f>Chart!$E$332</f>
        <v>#N/A</v>
      </c>
      <c r="V71" s="131" t="e">
        <f>Chart!$D$332</f>
        <v>#N/A</v>
      </c>
      <c r="W71" s="131" t="e">
        <f>Chart!$C$332</f>
        <v>#N/A</v>
      </c>
      <c r="X71" s="131" t="e">
        <f>Chart!$B$332</f>
        <v>#N/A</v>
      </c>
    </row>
    <row r="72" spans="21:24" ht="15">
      <c r="U72" s="130" t="e">
        <f>Chart!$E$338</f>
        <v>#N/A</v>
      </c>
      <c r="V72" s="130" t="e">
        <f>Chart!$D$338</f>
        <v>#N/A</v>
      </c>
      <c r="W72" s="130" t="e">
        <f>Chart!$C$338</f>
        <v>#N/A</v>
      </c>
      <c r="X72" s="130" t="e">
        <f>Chart!$B$338</f>
        <v>#N/A</v>
      </c>
    </row>
    <row r="73" spans="21:24" ht="15">
      <c r="U73" s="131" t="e">
        <f>Chart!$E$342</f>
        <v>#N/A</v>
      </c>
      <c r="V73" s="131" t="e">
        <f>Chart!$D$342</f>
        <v>#N/A</v>
      </c>
      <c r="W73" s="131" t="e">
        <f>Chart!$C$342</f>
        <v>#N/A</v>
      </c>
      <c r="X73" s="131" t="e">
        <f>Chart!$B$342</f>
        <v>#N/A</v>
      </c>
    </row>
    <row r="74" spans="21:24" ht="15">
      <c r="U74" s="130" t="e">
        <f>Chart!$E$348</f>
        <v>#N/A</v>
      </c>
      <c r="V74" s="130" t="e">
        <f>Chart!$D$348</f>
        <v>#N/A</v>
      </c>
      <c r="W74" s="130" t="e">
        <f>Chart!$C$348</f>
        <v>#N/A</v>
      </c>
      <c r="X74" s="130" t="e">
        <f>Chart!$B$348</f>
        <v>#N/A</v>
      </c>
    </row>
    <row r="75" spans="21:24" ht="15">
      <c r="U75" s="131" t="e">
        <f>Chart!$E$352</f>
        <v>#N/A</v>
      </c>
      <c r="V75" s="131" t="e">
        <f>Chart!$D$352</f>
        <v>#N/A</v>
      </c>
      <c r="W75" s="131" t="e">
        <f>Chart!$C$352</f>
        <v>#N/A</v>
      </c>
      <c r="X75" s="131" t="e">
        <f>Chart!$B$352</f>
        <v>#N/A</v>
      </c>
    </row>
    <row r="76" spans="21:24" ht="15">
      <c r="U76" s="130" t="e">
        <f>Chart!$E$358</f>
        <v>#N/A</v>
      </c>
      <c r="V76" s="130" t="e">
        <f>Chart!$D$358</f>
        <v>#N/A</v>
      </c>
      <c r="W76" s="130" t="e">
        <f>Chart!$C$358</f>
        <v>#N/A</v>
      </c>
      <c r="X76" s="130" t="e">
        <f>Chart!$B$358</f>
        <v>#N/A</v>
      </c>
    </row>
    <row r="77" spans="21:24" ht="15">
      <c r="U77" s="131" t="e">
        <f>Chart!$E$362</f>
        <v>#N/A</v>
      </c>
      <c r="V77" s="131" t="e">
        <f>Chart!$D$362</f>
        <v>#N/A</v>
      </c>
      <c r="W77" s="131" t="e">
        <f>Chart!$C$362</f>
        <v>#N/A</v>
      </c>
      <c r="X77" s="131" t="e">
        <f>Chart!$B$362</f>
        <v>#N/A</v>
      </c>
    </row>
    <row r="78" spans="21:24" ht="15">
      <c r="U78" s="130" t="e">
        <f>Chart!$E$368</f>
        <v>#N/A</v>
      </c>
      <c r="V78" s="130" t="e">
        <f>Chart!$D$368</f>
        <v>#N/A</v>
      </c>
      <c r="W78" s="130" t="e">
        <f>Chart!$C$368</f>
        <v>#N/A</v>
      </c>
      <c r="X78" s="130" t="e">
        <f>Chart!$B$368</f>
        <v>#N/A</v>
      </c>
    </row>
    <row r="79" spans="21:24" ht="15">
      <c r="U79" s="131" t="e">
        <f>Chart!$E$372</f>
        <v>#N/A</v>
      </c>
      <c r="V79" s="131" t="e">
        <f>Chart!$D$372</f>
        <v>#N/A</v>
      </c>
      <c r="W79" s="131" t="e">
        <f>Chart!$C$372</f>
        <v>#N/A</v>
      </c>
      <c r="X79" s="131" t="e">
        <f>Chart!$B$372</f>
        <v>#N/A</v>
      </c>
    </row>
    <row r="80" spans="21:24" ht="15">
      <c r="U80" s="130" t="e">
        <f>Chart!$E$378</f>
        <v>#N/A</v>
      </c>
      <c r="V80" s="130" t="e">
        <f>Chart!$D$378</f>
        <v>#N/A</v>
      </c>
      <c r="W80" s="130" t="e">
        <f>Chart!$C$378</f>
        <v>#N/A</v>
      </c>
      <c r="X80" s="130" t="e">
        <f>Chart!$B$378</f>
        <v>#N/A</v>
      </c>
    </row>
    <row r="81" spans="21:24" ht="15">
      <c r="U81" s="131" t="e">
        <f>Chart!$E$382</f>
        <v>#N/A</v>
      </c>
      <c r="V81" s="131" t="e">
        <f>Chart!$D$382</f>
        <v>#N/A</v>
      </c>
      <c r="W81" s="131" t="e">
        <f>Chart!$C$382</f>
        <v>#N/A</v>
      </c>
      <c r="X81" s="131" t="e">
        <f>Chart!$B$382</f>
        <v>#N/A</v>
      </c>
    </row>
    <row r="82" spans="21:24" ht="15">
      <c r="U82" s="130" t="e">
        <f>Chart!$E$388</f>
        <v>#N/A</v>
      </c>
      <c r="V82" s="130" t="e">
        <f>Chart!$D$388</f>
        <v>#N/A</v>
      </c>
      <c r="W82" s="130" t="e">
        <f>Chart!$C$388</f>
        <v>#N/A</v>
      </c>
      <c r="X82" s="130" t="e">
        <f>Chart!$B$388</f>
        <v>#N/A</v>
      </c>
    </row>
    <row r="83" spans="21:24" ht="15">
      <c r="U83" s="131" t="e">
        <f>Chart!$E$392</f>
        <v>#N/A</v>
      </c>
      <c r="V83" s="131" t="e">
        <f>Chart!$D$392</f>
        <v>#N/A</v>
      </c>
      <c r="W83" s="131" t="e">
        <f>Chart!$C$392</f>
        <v>#N/A</v>
      </c>
      <c r="X83" s="131" t="e">
        <f>Chart!$B$392</f>
        <v>#N/A</v>
      </c>
    </row>
    <row r="84" spans="21:24" ht="15">
      <c r="U84" s="130" t="e">
        <f>Chart!$E$398</f>
        <v>#N/A</v>
      </c>
      <c r="V84" s="130" t="e">
        <f>Chart!$D$398</f>
        <v>#N/A</v>
      </c>
      <c r="W84" s="130" t="e">
        <f>Chart!$C$398</f>
        <v>#N/A</v>
      </c>
      <c r="X84" s="130" t="e">
        <f>Chart!$B$398</f>
        <v>#N/A</v>
      </c>
    </row>
    <row r="85" spans="21:24" ht="15">
      <c r="U85" s="131" t="e">
        <f>Chart!$E$402</f>
        <v>#N/A</v>
      </c>
      <c r="V85" s="131" t="e">
        <f>Chart!$D$402</f>
        <v>#N/A</v>
      </c>
      <c r="W85" s="131" t="e">
        <f>Chart!$C$402</f>
        <v>#N/A</v>
      </c>
      <c r="X85" s="131" t="e">
        <f>Chart!$B$402</f>
        <v>#N/A</v>
      </c>
    </row>
    <row r="86" spans="21:24" ht="15">
      <c r="U86" s="130" t="e">
        <f>Chart!$E$408</f>
        <v>#N/A</v>
      </c>
      <c r="V86" s="130" t="e">
        <f>Chart!$D$408</f>
        <v>#N/A</v>
      </c>
      <c r="W86" s="130" t="e">
        <f>Chart!$C$408</f>
        <v>#N/A</v>
      </c>
      <c r="X86" s="130" t="e">
        <f>Chart!$B$408</f>
        <v>#N/A</v>
      </c>
    </row>
    <row r="87" spans="21:24" ht="15">
      <c r="U87" s="131" t="e">
        <f>Chart!$E$412</f>
        <v>#N/A</v>
      </c>
      <c r="V87" s="131" t="e">
        <f>Chart!$D$412</f>
        <v>#N/A</v>
      </c>
      <c r="W87" s="131" t="e">
        <f>Chart!$C$412</f>
        <v>#N/A</v>
      </c>
      <c r="X87" s="131" t="e">
        <f>Chart!$B$412</f>
        <v>#N/A</v>
      </c>
    </row>
    <row r="88" spans="21:24" ht="15">
      <c r="U88" s="130" t="e">
        <f>Chart!$E$418</f>
        <v>#N/A</v>
      </c>
      <c r="V88" s="130" t="e">
        <f>Chart!$D$418</f>
        <v>#N/A</v>
      </c>
      <c r="W88" s="130" t="e">
        <f>Chart!$C$418</f>
        <v>#N/A</v>
      </c>
      <c r="X88" s="130" t="e">
        <f>Chart!$B$418</f>
        <v>#N/A</v>
      </c>
    </row>
    <row r="89" spans="21:24" ht="15">
      <c r="U89" s="131" t="e">
        <f>Chart!$E$422</f>
        <v>#N/A</v>
      </c>
      <c r="V89" s="131" t="e">
        <f>Chart!$D$422</f>
        <v>#N/A</v>
      </c>
      <c r="W89" s="131" t="e">
        <f>Chart!$C$422</f>
        <v>#N/A</v>
      </c>
      <c r="X89" s="131" t="e">
        <f>Chart!$B$422</f>
        <v>#N/A</v>
      </c>
    </row>
    <row r="90" spans="21:24" ht="15">
      <c r="U90" s="130" t="e">
        <f>Chart!$E$428</f>
        <v>#N/A</v>
      </c>
      <c r="V90" s="130" t="e">
        <f>Chart!$D$428</f>
        <v>#N/A</v>
      </c>
      <c r="W90" s="130" t="e">
        <f>Chart!$C$428</f>
        <v>#N/A</v>
      </c>
      <c r="X90" s="130" t="e">
        <f>Chart!$B$428</f>
        <v>#N/A</v>
      </c>
    </row>
    <row r="91" spans="21:24" ht="15">
      <c r="U91" s="131" t="e">
        <f>Chart!$E$432</f>
        <v>#N/A</v>
      </c>
      <c r="V91" s="131" t="e">
        <f>Chart!$D$432</f>
        <v>#N/A</v>
      </c>
      <c r="W91" s="131" t="e">
        <f>Chart!$C$432</f>
        <v>#N/A</v>
      </c>
      <c r="X91" s="131" t="e">
        <f>Chart!$B$432</f>
        <v>#N/A</v>
      </c>
    </row>
    <row r="92" spans="21:24" ht="15">
      <c r="U92" s="130" t="e">
        <f>Chart!$E$438</f>
        <v>#N/A</v>
      </c>
      <c r="V92" s="130" t="e">
        <f>Chart!$D$438</f>
        <v>#N/A</v>
      </c>
      <c r="W92" s="130" t="e">
        <f>Chart!$C$438</f>
        <v>#N/A</v>
      </c>
      <c r="X92" s="130" t="e">
        <f>Chart!$B$438</f>
        <v>#N/A</v>
      </c>
    </row>
    <row r="93" spans="21:24" ht="15">
      <c r="U93" s="131" t="e">
        <f>Chart!$E$442</f>
        <v>#N/A</v>
      </c>
      <c r="V93" s="131" t="e">
        <f>Chart!$D$442</f>
        <v>#N/A</v>
      </c>
      <c r="W93" s="131" t="e">
        <f>Chart!$C$442</f>
        <v>#N/A</v>
      </c>
      <c r="X93" s="131" t="e">
        <f>Chart!$B$442</f>
        <v>#N/A</v>
      </c>
    </row>
    <row r="94" spans="21:24" ht="15">
      <c r="U94" s="130" t="e">
        <f>Chart!$E$448</f>
        <v>#N/A</v>
      </c>
      <c r="V94" s="130" t="e">
        <f>Chart!$D$448</f>
        <v>#N/A</v>
      </c>
      <c r="W94" s="130" t="e">
        <f>Chart!$C$448</f>
        <v>#N/A</v>
      </c>
      <c r="X94" s="130" t="e">
        <f>Chart!$B$448</f>
        <v>#N/A</v>
      </c>
    </row>
    <row r="95" spans="21:24" ht="15">
      <c r="U95" s="131" t="e">
        <f>Chart!$E$452</f>
        <v>#N/A</v>
      </c>
      <c r="V95" s="131" t="e">
        <f>Chart!$D$452</f>
        <v>#N/A</v>
      </c>
      <c r="W95" s="131" t="e">
        <f>Chart!$C$452</f>
        <v>#N/A</v>
      </c>
      <c r="X95" s="131" t="e">
        <f>Chart!$B$452</f>
        <v>#N/A</v>
      </c>
    </row>
    <row r="96" spans="21:24" ht="15">
      <c r="U96" s="130" t="e">
        <f>Chart!$E$458</f>
        <v>#N/A</v>
      </c>
      <c r="V96" s="130" t="e">
        <f>Chart!$D$458</f>
        <v>#N/A</v>
      </c>
      <c r="W96" s="130" t="e">
        <f>Chart!$C$458</f>
        <v>#N/A</v>
      </c>
      <c r="X96" s="130" t="e">
        <f>Chart!$B$458</f>
        <v>#N/A</v>
      </c>
    </row>
    <row r="97" spans="21:24" ht="15">
      <c r="U97" s="131" t="e">
        <f>Chart!$E$462</f>
        <v>#N/A</v>
      </c>
      <c r="V97" s="131" t="e">
        <f>Chart!$D$462</f>
        <v>#N/A</v>
      </c>
      <c r="W97" s="131" t="e">
        <f>Chart!$C$462</f>
        <v>#N/A</v>
      </c>
      <c r="X97" s="131" t="e">
        <f>Chart!$B$462</f>
        <v>#N/A</v>
      </c>
    </row>
    <row r="98" spans="21:24" ht="15">
      <c r="U98" s="130" t="e">
        <f>Chart!$E$468</f>
        <v>#N/A</v>
      </c>
      <c r="V98" s="130" t="e">
        <f>Chart!$D$468</f>
        <v>#N/A</v>
      </c>
      <c r="W98" s="130" t="e">
        <f>Chart!$C$468</f>
        <v>#N/A</v>
      </c>
      <c r="X98" s="130" t="e">
        <f>Chart!$B$468</f>
        <v>#N/A</v>
      </c>
    </row>
    <row r="99" spans="21:24" ht="15">
      <c r="U99" s="131" t="e">
        <f>Chart!$E$472</f>
        <v>#N/A</v>
      </c>
      <c r="V99" s="131" t="e">
        <f>Chart!$D$472</f>
        <v>#N/A</v>
      </c>
      <c r="W99" s="131" t="e">
        <f>Chart!$C$472</f>
        <v>#N/A</v>
      </c>
      <c r="X99" s="131" t="e">
        <f>Chart!$B$472</f>
        <v>#N/A</v>
      </c>
    </row>
    <row r="100" spans="21:24" ht="15">
      <c r="U100" s="130" t="e">
        <f>Chart!$E$478</f>
        <v>#N/A</v>
      </c>
      <c r="V100" s="130" t="e">
        <f>Chart!$D$478</f>
        <v>#N/A</v>
      </c>
      <c r="W100" s="130" t="e">
        <f>Chart!$C$478</f>
        <v>#N/A</v>
      </c>
      <c r="X100" s="130" t="e">
        <f>Chart!$B$478</f>
        <v>#N/A</v>
      </c>
    </row>
    <row r="101" spans="21:24" ht="15">
      <c r="U101" s="131" t="e">
        <f>Chart!$E$482</f>
        <v>#N/A</v>
      </c>
      <c r="V101" s="131" t="e">
        <f>Chart!$D$482</f>
        <v>#N/A</v>
      </c>
      <c r="W101" s="131" t="e">
        <f>Chart!$C$482</f>
        <v>#N/A</v>
      </c>
      <c r="X101" s="131" t="e">
        <f>Chart!$B$482</f>
        <v>#N/A</v>
      </c>
    </row>
    <row r="102" spans="21:24" ht="15">
      <c r="U102" s="130" t="e">
        <f>Chart!$E$488</f>
        <v>#N/A</v>
      </c>
      <c r="V102" s="130" t="e">
        <f>Chart!$D$488</f>
        <v>#N/A</v>
      </c>
      <c r="W102" s="130" t="e">
        <f>Chart!$C$488</f>
        <v>#N/A</v>
      </c>
      <c r="X102" s="130" t="e">
        <f>Chart!$B$488</f>
        <v>#N/A</v>
      </c>
    </row>
    <row r="103" spans="21:24" ht="15">
      <c r="U103" s="131" t="e">
        <f>Chart!$E$492</f>
        <v>#N/A</v>
      </c>
      <c r="V103" s="131" t="e">
        <f>Chart!$D$492</f>
        <v>#N/A</v>
      </c>
      <c r="W103" s="131" t="e">
        <f>Chart!$C$492</f>
        <v>#N/A</v>
      </c>
      <c r="X103" s="131" t="e">
        <f>Chart!$B$492</f>
        <v>#N/A</v>
      </c>
    </row>
    <row r="104" spans="21:24" ht="15">
      <c r="U104" s="130" t="e">
        <f>Chart!$E$498</f>
        <v>#N/A</v>
      </c>
      <c r="V104" s="130" t="e">
        <f>Chart!$D$498</f>
        <v>#N/A</v>
      </c>
      <c r="W104" s="130" t="e">
        <f>Chart!$C$498</f>
        <v>#N/A</v>
      </c>
      <c r="X104" s="130" t="e">
        <f>Chart!$B$498</f>
        <v>#N/A</v>
      </c>
    </row>
    <row r="105" spans="21:24" ht="15">
      <c r="U105" s="131" t="e">
        <f>Chart!$E$502</f>
        <v>#N/A</v>
      </c>
      <c r="V105" s="131" t="e">
        <f>Chart!$D$502</f>
        <v>#N/A</v>
      </c>
      <c r="W105" s="131" t="e">
        <f>Chart!$C$502</f>
        <v>#N/A</v>
      </c>
      <c r="X105" s="131" t="e">
        <f>Chart!$B$502</f>
        <v>#N/A</v>
      </c>
    </row>
    <row r="106" spans="21:24" ht="15">
      <c r="U106" s="130" t="e">
        <f>Chart!$E$508</f>
        <v>#N/A</v>
      </c>
      <c r="V106" s="130" t="e">
        <f>Chart!$D$508</f>
        <v>#N/A</v>
      </c>
      <c r="W106" s="130" t="e">
        <f>Chart!$C$508</f>
        <v>#N/A</v>
      </c>
      <c r="X106" s="130" t="e">
        <f>Chart!$B$508</f>
        <v>#N/A</v>
      </c>
    </row>
    <row r="107" spans="21:24" ht="15">
      <c r="U107" s="131" t="e">
        <f>Chart!$E$512</f>
        <v>#N/A</v>
      </c>
      <c r="V107" s="131" t="e">
        <f>Chart!$D$512</f>
        <v>#N/A</v>
      </c>
      <c r="W107" s="131" t="e">
        <f>Chart!$C$512</f>
        <v>#N/A</v>
      </c>
      <c r="X107" s="131" t="e">
        <f>Chart!$B$512</f>
        <v>#N/A</v>
      </c>
    </row>
    <row r="108" spans="21:24" ht="15">
      <c r="U108" s="130" t="e">
        <f>Chart!$E$518</f>
        <v>#N/A</v>
      </c>
      <c r="V108" s="130" t="e">
        <f>Chart!$D$518</f>
        <v>#N/A</v>
      </c>
      <c r="W108" s="130" t="e">
        <f>Chart!$C$518</f>
        <v>#N/A</v>
      </c>
      <c r="X108" s="130" t="e">
        <f>Chart!$B$518</f>
        <v>#N/A</v>
      </c>
    </row>
    <row r="109" spans="21:24" ht="15">
      <c r="U109" s="131" t="e">
        <f>Chart!$E$522</f>
        <v>#N/A</v>
      </c>
      <c r="V109" s="131" t="e">
        <f>Chart!$D$522</f>
        <v>#N/A</v>
      </c>
      <c r="W109" s="131" t="e">
        <f>Chart!$C$522</f>
        <v>#N/A</v>
      </c>
      <c r="X109" s="131" t="e">
        <f>Chart!$B$522</f>
        <v>#N/A</v>
      </c>
    </row>
    <row r="110" spans="21:24" ht="15">
      <c r="U110" s="130" t="e">
        <f>Chart!$E$528</f>
        <v>#N/A</v>
      </c>
      <c r="V110" s="130" t="e">
        <f>Chart!$D$528</f>
        <v>#N/A</v>
      </c>
      <c r="W110" s="130" t="e">
        <f>Chart!$C$528</f>
        <v>#N/A</v>
      </c>
      <c r="X110" s="130" t="e">
        <f>Chart!$B$528</f>
        <v>#N/A</v>
      </c>
    </row>
    <row r="111" spans="21:24" ht="15">
      <c r="U111" s="131" t="e">
        <f>Chart!$E$532</f>
        <v>#N/A</v>
      </c>
      <c r="V111" s="131" t="e">
        <f>Chart!$D$532</f>
        <v>#N/A</v>
      </c>
      <c r="W111" s="131" t="e">
        <f>Chart!$C$532</f>
        <v>#N/A</v>
      </c>
      <c r="X111" s="131" t="e">
        <f>Chart!$B$532</f>
        <v>#N/A</v>
      </c>
    </row>
    <row r="112" spans="21:24" ht="15">
      <c r="U112" s="130" t="e">
        <f>Chart!$E$538</f>
        <v>#N/A</v>
      </c>
      <c r="V112" s="130" t="e">
        <f>Chart!$D$538</f>
        <v>#N/A</v>
      </c>
      <c r="W112" s="130" t="e">
        <f>Chart!$C$538</f>
        <v>#N/A</v>
      </c>
      <c r="X112" s="130" t="e">
        <f>Chart!$B$538</f>
        <v>#N/A</v>
      </c>
    </row>
    <row r="113" spans="21:24" ht="15">
      <c r="U113" s="131" t="e">
        <f>Chart!$E$542</f>
        <v>#N/A</v>
      </c>
      <c r="V113" s="131" t="e">
        <f>Chart!$D$542</f>
        <v>#N/A</v>
      </c>
      <c r="W113" s="131" t="e">
        <f>Chart!$C$542</f>
        <v>#N/A</v>
      </c>
      <c r="X113" s="131" t="e">
        <f>Chart!$B$542</f>
        <v>#N/A</v>
      </c>
    </row>
    <row r="114" spans="21:24" ht="15">
      <c r="U114" s="130" t="e">
        <f>Chart!$E$548</f>
        <v>#N/A</v>
      </c>
      <c r="V114" s="130" t="e">
        <f>Chart!$D$548</f>
        <v>#N/A</v>
      </c>
      <c r="W114" s="130" t="e">
        <f>Chart!$C$548</f>
        <v>#N/A</v>
      </c>
      <c r="X114" s="130" t="e">
        <f>Chart!$B$548</f>
        <v>#N/A</v>
      </c>
    </row>
    <row r="115" spans="21:24" ht="15">
      <c r="U115" s="131" t="e">
        <f>Chart!$E$552</f>
        <v>#N/A</v>
      </c>
      <c r="V115" s="131" t="e">
        <f>Chart!$D$552</f>
        <v>#N/A</v>
      </c>
      <c r="W115" s="131" t="e">
        <f>Chart!$C$552</f>
        <v>#N/A</v>
      </c>
      <c r="X115" s="131" t="e">
        <f>Chart!$B$552</f>
        <v>#N/A</v>
      </c>
    </row>
    <row r="116" spans="21:24" ht="15">
      <c r="U116" s="130" t="e">
        <f>Chart!$E$558</f>
        <v>#N/A</v>
      </c>
      <c r="V116" s="130" t="e">
        <f>Chart!$D$558</f>
        <v>#N/A</v>
      </c>
      <c r="W116" s="130" t="e">
        <f>Chart!$C$558</f>
        <v>#N/A</v>
      </c>
      <c r="X116" s="130" t="e">
        <f>Chart!$B$558</f>
        <v>#N/A</v>
      </c>
    </row>
    <row r="117" spans="21:24" ht="15">
      <c r="U117" s="131" t="e">
        <f>Chart!$E$562</f>
        <v>#N/A</v>
      </c>
      <c r="V117" s="131" t="e">
        <f>Chart!$D$562</f>
        <v>#N/A</v>
      </c>
      <c r="W117" s="131" t="e">
        <f>Chart!$C$562</f>
        <v>#N/A</v>
      </c>
      <c r="X117" s="131" t="e">
        <f>Chart!$B$562</f>
        <v>#N/A</v>
      </c>
    </row>
    <row r="118" spans="21:24" ht="15">
      <c r="U118" s="130" t="e">
        <f>Chart!$E$568</f>
        <v>#N/A</v>
      </c>
      <c r="V118" s="130" t="e">
        <f>Chart!$D$568</f>
        <v>#N/A</v>
      </c>
      <c r="W118" s="130" t="e">
        <f>Chart!$C$568</f>
        <v>#N/A</v>
      </c>
      <c r="X118" s="130" t="e">
        <f>Chart!$B$568</f>
        <v>#N/A</v>
      </c>
    </row>
    <row r="119" spans="21:24" ht="15">
      <c r="U119" s="131" t="e">
        <f>Chart!$E$572</f>
        <v>#N/A</v>
      </c>
      <c r="V119" s="131" t="e">
        <f>Chart!$D$572</f>
        <v>#N/A</v>
      </c>
      <c r="W119" s="131" t="e">
        <f>Chart!$C$572</f>
        <v>#N/A</v>
      </c>
      <c r="X119" s="131" t="e">
        <f>Chart!$B$572</f>
        <v>#N/A</v>
      </c>
    </row>
    <row r="120" spans="21:24" ht="15">
      <c r="U120" s="130" t="e">
        <f>Chart!$E$578</f>
        <v>#N/A</v>
      </c>
      <c r="V120" s="130" t="e">
        <f>Chart!$D$578</f>
        <v>#N/A</v>
      </c>
      <c r="W120" s="130" t="e">
        <f>Chart!$C$578</f>
        <v>#N/A</v>
      </c>
      <c r="X120" s="130" t="e">
        <f>Chart!$B$578</f>
        <v>#N/A</v>
      </c>
    </row>
    <row r="121" spans="21:24" ht="15">
      <c r="U121" s="131" t="e">
        <f>Chart!$E$582</f>
        <v>#N/A</v>
      </c>
      <c r="V121" s="131" t="e">
        <f>Chart!$D$582</f>
        <v>#N/A</v>
      </c>
      <c r="W121" s="131" t="e">
        <f>Chart!$C$582</f>
        <v>#N/A</v>
      </c>
      <c r="X121" s="131" t="e">
        <f>Chart!$B$582</f>
        <v>#N/A</v>
      </c>
    </row>
    <row r="122" spans="21:24" ht="15">
      <c r="U122" s="130" t="e">
        <f>Chart!$E$588</f>
        <v>#N/A</v>
      </c>
      <c r="V122" s="130" t="e">
        <f>Chart!$D$588</f>
        <v>#N/A</v>
      </c>
      <c r="W122" s="130" t="e">
        <f>Chart!$C$588</f>
        <v>#N/A</v>
      </c>
      <c r="X122" s="130" t="e">
        <f>Chart!$B$588</f>
        <v>#N/A</v>
      </c>
    </row>
    <row r="123" spans="21:24" ht="15">
      <c r="U123" s="131" t="e">
        <f>Chart!$E$592</f>
        <v>#N/A</v>
      </c>
      <c r="V123" s="131" t="e">
        <f>Chart!$D$592</f>
        <v>#N/A</v>
      </c>
      <c r="W123" s="131" t="e">
        <f>Chart!$C$592</f>
        <v>#N/A</v>
      </c>
      <c r="X123" s="131" t="e">
        <f>Chart!$B$592</f>
        <v>#N/A</v>
      </c>
    </row>
    <row r="124" spans="21:24" ht="15">
      <c r="U124" s="130" t="e">
        <f>Chart!$E$598</f>
        <v>#N/A</v>
      </c>
      <c r="V124" s="130" t="e">
        <f>Chart!$D$598</f>
        <v>#N/A</v>
      </c>
      <c r="W124" s="130" t="e">
        <f>Chart!$C$598</f>
        <v>#N/A</v>
      </c>
      <c r="X124" s="130" t="e">
        <f>Chart!$B$598</f>
        <v>#N/A</v>
      </c>
    </row>
    <row r="125" spans="21:24" ht="15">
      <c r="U125" s="131" t="e">
        <f>Chart!$E$602</f>
        <v>#N/A</v>
      </c>
      <c r="V125" s="131" t="e">
        <f>Chart!$D$602</f>
        <v>#N/A</v>
      </c>
      <c r="W125" s="131" t="e">
        <f>Chart!$C$602</f>
        <v>#N/A</v>
      </c>
      <c r="X125" s="131" t="e">
        <f>Chart!$B$602</f>
        <v>#N/A</v>
      </c>
    </row>
    <row r="126" spans="21:24" ht="15">
      <c r="U126" s="130" t="e">
        <f>Chart!$E$608</f>
        <v>#N/A</v>
      </c>
      <c r="V126" s="130" t="e">
        <f>Chart!$D$608</f>
        <v>#N/A</v>
      </c>
      <c r="W126" s="130" t="e">
        <f>Chart!$C$608</f>
        <v>#N/A</v>
      </c>
      <c r="X126" s="130" t="e">
        <f>Chart!$B$608</f>
        <v>#N/A</v>
      </c>
    </row>
    <row r="127" spans="21:24" ht="15">
      <c r="U127" s="131" t="e">
        <f>Chart!$E$612</f>
        <v>#N/A</v>
      </c>
      <c r="V127" s="131" t="e">
        <f>Chart!$D$612</f>
        <v>#N/A</v>
      </c>
      <c r="W127" s="131" t="e">
        <f>Chart!$C$612</f>
        <v>#N/A</v>
      </c>
      <c r="X127" s="131" t="e">
        <f>Chart!$B$612</f>
        <v>#N/A</v>
      </c>
    </row>
    <row r="128" spans="21:24" ht="15">
      <c r="U128" s="130" t="e">
        <f>Chart!$E$618</f>
        <v>#N/A</v>
      </c>
      <c r="V128" s="130" t="e">
        <f>Chart!$D$618</f>
        <v>#N/A</v>
      </c>
      <c r="W128" s="130" t="e">
        <f>Chart!$C$618</f>
        <v>#N/A</v>
      </c>
      <c r="X128" s="130" t="e">
        <f>Chart!$B$618</f>
        <v>#N/A</v>
      </c>
    </row>
    <row r="129" spans="21:24" ht="15">
      <c r="U129" s="131" t="e">
        <f>Chart!$E$622</f>
        <v>#N/A</v>
      </c>
      <c r="V129" s="131" t="e">
        <f>Chart!$D$622</f>
        <v>#N/A</v>
      </c>
      <c r="W129" s="131" t="e">
        <f>Chart!$C$622</f>
        <v>#N/A</v>
      </c>
      <c r="X129" s="131" t="e">
        <f>Chart!$B$622</f>
        <v>#N/A</v>
      </c>
    </row>
    <row r="130" spans="21:24" ht="15">
      <c r="U130" s="130" t="e">
        <f>Chart!$E$628</f>
        <v>#N/A</v>
      </c>
      <c r="V130" s="130" t="e">
        <f>Chart!$D$628</f>
        <v>#N/A</v>
      </c>
      <c r="W130" s="130" t="e">
        <f>Chart!$C$628</f>
        <v>#N/A</v>
      </c>
      <c r="X130" s="130" t="e">
        <f>Chart!$B$628</f>
        <v>#N/A</v>
      </c>
    </row>
    <row r="131" spans="21:24" ht="15">
      <c r="U131" s="131" t="e">
        <f>Chart!$E$632</f>
        <v>#N/A</v>
      </c>
      <c r="V131" s="131" t="e">
        <f>Chart!$D$632</f>
        <v>#N/A</v>
      </c>
      <c r="W131" s="131" t="e">
        <f>Chart!$C$632</f>
        <v>#N/A</v>
      </c>
      <c r="X131" s="131" t="e">
        <f>Chart!$B$632</f>
        <v>#N/A</v>
      </c>
    </row>
    <row r="132" spans="21:24" ht="15">
      <c r="U132" s="130" t="e">
        <f>Chart!$E$638</f>
        <v>#N/A</v>
      </c>
      <c r="V132" s="130" t="e">
        <f>Chart!$D$638</f>
        <v>#N/A</v>
      </c>
      <c r="W132" s="130" t="e">
        <f>Chart!$C$638</f>
        <v>#N/A</v>
      </c>
      <c r="X132" s="130" t="e">
        <f>Chart!$B$638</f>
        <v>#N/A</v>
      </c>
    </row>
    <row r="133" spans="21:24" ht="15">
      <c r="U133" s="132" t="e">
        <f>Chart!$E$642</f>
        <v>#N/A</v>
      </c>
      <c r="V133" s="132" t="e">
        <f>Chart!$D$642</f>
        <v>#N/A</v>
      </c>
      <c r="W133" s="132" t="e">
        <f>Chart!$C$642</f>
        <v>#N/A</v>
      </c>
      <c r="X133" s="132" t="e">
        <f>Chart!$B$642</f>
        <v>#N/A</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22:H70 C22:G69 C6:H21">
    <cfRule type="cellIs" priority="1" dxfId="0" operator="equal" stopIfTrue="1">
      <formula>0</formula>
    </cfRule>
  </conditionalFormatting>
  <printOptions/>
  <pageMargins left="1.9291338582677167" right="0.7480314960629921" top="0.984251968503937" bottom="0.984251968503937" header="0.5118110236220472" footer="0.5118110236220472"/>
  <pageSetup orientation="portrait" paperSize="9" r:id="rId1"/>
</worksheet>
</file>

<file path=xl/worksheets/sheet9.xml><?xml version="1.0" encoding="utf-8"?>
<worksheet xmlns="http://schemas.openxmlformats.org/spreadsheetml/2006/main" xmlns:r="http://schemas.openxmlformats.org/officeDocument/2006/relationships">
  <sheetPr codeName="Sheet16"/>
  <dimension ref="A1:X133"/>
  <sheetViews>
    <sheetView showGridLines="0" zoomScalePageLayoutView="0" workbookViewId="0" topLeftCell="A1">
      <selection activeCell="B1" sqref="B1:H1"/>
    </sheetView>
  </sheetViews>
  <sheetFormatPr defaultColWidth="8.8515625" defaultRowHeight="12.75"/>
  <cols>
    <col min="1" max="1" width="5.8515625" style="122" customWidth="1"/>
    <col min="2" max="2" width="6.7109375" style="123" customWidth="1"/>
    <col min="3" max="3" width="18.421875" style="122" customWidth="1"/>
    <col min="4" max="4" width="10.140625" style="122" customWidth="1"/>
    <col min="5" max="5" width="6.7109375" style="123" hidden="1" customWidth="1"/>
    <col min="6" max="6" width="18.421875" style="122" hidden="1" customWidth="1"/>
    <col min="7" max="7" width="5.28125" style="122" hidden="1" customWidth="1"/>
    <col min="8" max="8" width="18.421875" style="122" customWidth="1"/>
    <col min="9" max="20" width="8.8515625" style="122" customWidth="1"/>
    <col min="21" max="24" width="0" style="122" hidden="1" customWidth="1"/>
    <col min="25" max="16384" width="8.8515625" style="122" customWidth="1"/>
  </cols>
  <sheetData>
    <row r="1" spans="2:17" ht="19.5" customHeight="1">
      <c r="B1" s="207" t="str">
        <f>Chart!$A$1</f>
        <v>Bateau Bay - 2013 - Club Championships</v>
      </c>
      <c r="C1" s="207"/>
      <c r="D1" s="207"/>
      <c r="E1" s="207"/>
      <c r="F1" s="207"/>
      <c r="G1" s="207"/>
      <c r="H1" s="207"/>
      <c r="I1" s="120"/>
      <c r="J1" s="120"/>
      <c r="K1" s="120"/>
      <c r="L1" s="120"/>
      <c r="M1" s="120"/>
      <c r="N1" s="120"/>
      <c r="O1" s="120"/>
      <c r="P1" s="120"/>
      <c r="Q1" s="120"/>
    </row>
    <row r="2" spans="2:17" ht="21" customHeight="1">
      <c r="B2" s="202" t="s">
        <v>57</v>
      </c>
      <c r="C2" s="202"/>
      <c r="D2" s="202"/>
      <c r="E2" s="202"/>
      <c r="F2" s="202"/>
      <c r="G2" s="202"/>
      <c r="H2" s="202"/>
      <c r="I2" s="120"/>
      <c r="J2" s="120"/>
      <c r="K2" s="120"/>
      <c r="L2" s="120"/>
      <c r="M2" s="120"/>
      <c r="N2" s="120"/>
      <c r="O2" s="120"/>
      <c r="P2" s="120"/>
      <c r="Q2" s="120"/>
    </row>
    <row r="3" spans="2:17" ht="24" customHeight="1">
      <c r="B3" s="203">
        <v>41461</v>
      </c>
      <c r="C3" s="203"/>
      <c r="D3" s="203"/>
      <c r="E3" s="203"/>
      <c r="F3" s="203"/>
      <c r="G3" s="203"/>
      <c r="H3" s="203"/>
      <c r="I3" s="120"/>
      <c r="J3" s="120"/>
      <c r="K3" s="120"/>
      <c r="L3" s="120"/>
      <c r="M3" s="120"/>
      <c r="N3" s="120"/>
      <c r="O3" s="120"/>
      <c r="P3" s="120"/>
      <c r="Q3" s="120"/>
    </row>
    <row r="4" spans="2:8" ht="25.5" customHeight="1">
      <c r="B4" s="204" t="s">
        <v>44</v>
      </c>
      <c r="C4" s="204"/>
      <c r="D4" s="204"/>
      <c r="E4" s="204"/>
      <c r="F4" s="204"/>
      <c r="G4" s="204"/>
      <c r="H4" s="204"/>
    </row>
    <row r="5" spans="2:5" ht="25.5">
      <c r="B5" s="121" t="s">
        <v>40</v>
      </c>
      <c r="E5" s="121" t="s">
        <v>40</v>
      </c>
    </row>
    <row r="6" spans="2:24" ht="17.25" customHeight="1">
      <c r="B6" s="205">
        <v>1</v>
      </c>
      <c r="C6" s="130" t="e">
        <f>VLOOKUP($H6,U6:X133,4,FALSE)</f>
        <v>#N/A</v>
      </c>
      <c r="D6" s="142" t="e">
        <f>VLOOKUP($H6,U6:X133,3,FALSE)</f>
        <v>#N/A</v>
      </c>
      <c r="E6" s="130"/>
      <c r="F6" s="130" t="e">
        <f>VLOOKUP($H6,U6:X133,2,FALSE)</f>
        <v>#N/A</v>
      </c>
      <c r="G6" s="130" t="e">
        <f>Chart!$B$8</f>
        <v>#N/A</v>
      </c>
      <c r="H6" s="130">
        <f>Chart!$M$43</f>
      </c>
      <c r="U6" s="130" t="e">
        <f>Chart!$E$8</f>
        <v>#N/A</v>
      </c>
      <c r="V6" s="130" t="e">
        <f>Chart!$D$8</f>
        <v>#N/A</v>
      </c>
      <c r="W6" s="130" t="e">
        <f>Chart!$C$8</f>
        <v>#N/A</v>
      </c>
      <c r="X6" s="130" t="e">
        <f>Chart!$B$8</f>
        <v>#N/A</v>
      </c>
    </row>
    <row r="7" spans="2:24" ht="17.25" customHeight="1">
      <c r="B7" s="206"/>
      <c r="C7" s="140" t="e">
        <f aca="true" t="shared" si="0" ref="C7:C13">VLOOKUP($H7,U7:X134,4,FALSE)</f>
        <v>#N/A</v>
      </c>
      <c r="D7" s="143" t="e">
        <f aca="true" t="shared" si="1" ref="D7:D13">VLOOKUP($H7,U7:X134,3,FALSE)</f>
        <v>#N/A</v>
      </c>
      <c r="E7" s="140"/>
      <c r="F7" s="140" t="e">
        <f aca="true" t="shared" si="2" ref="F7:F13">VLOOKUP($H7,U7:X134,2,FALSE)</f>
        <v>#N/A</v>
      </c>
      <c r="G7" s="140"/>
      <c r="H7" s="140">
        <f>Chart!$M$123</f>
      </c>
      <c r="U7" s="131" t="e">
        <f>Chart!$E$12</f>
        <v>#N/A</v>
      </c>
      <c r="V7" s="131" t="e">
        <f>Chart!$D$12</f>
        <v>#N/A</v>
      </c>
      <c r="W7" s="131" t="e">
        <f>Chart!$C$12</f>
        <v>#N/A</v>
      </c>
      <c r="X7" s="131" t="e">
        <f>Chart!$B$12</f>
        <v>#N/A</v>
      </c>
    </row>
    <row r="8" spans="2:24" ht="17.25" customHeight="1">
      <c r="B8" s="205">
        <v>2</v>
      </c>
      <c r="C8" s="130" t="e">
        <f t="shared" si="0"/>
        <v>#N/A</v>
      </c>
      <c r="D8" s="142" t="e">
        <f t="shared" si="1"/>
        <v>#N/A</v>
      </c>
      <c r="E8" s="130"/>
      <c r="F8" s="130" t="e">
        <f t="shared" si="2"/>
        <v>#N/A</v>
      </c>
      <c r="G8" s="130"/>
      <c r="H8" s="130">
        <f>Chart!$M$203</f>
      </c>
      <c r="U8" s="130" t="e">
        <f>Chart!$E$18</f>
        <v>#N/A</v>
      </c>
      <c r="V8" s="130" t="e">
        <f>Chart!$D$18</f>
        <v>#N/A</v>
      </c>
      <c r="W8" s="130" t="e">
        <f>Chart!$C$18</f>
        <v>#N/A</v>
      </c>
      <c r="X8" s="130" t="e">
        <f>Chart!$B$18</f>
        <v>#N/A</v>
      </c>
    </row>
    <row r="9" spans="2:24" ht="17.25" customHeight="1">
      <c r="B9" s="206">
        <v>7</v>
      </c>
      <c r="C9" s="140" t="e">
        <f t="shared" si="0"/>
        <v>#N/A</v>
      </c>
      <c r="D9" s="143" t="e">
        <f t="shared" si="1"/>
        <v>#N/A</v>
      </c>
      <c r="E9" s="140"/>
      <c r="F9" s="140" t="e">
        <f t="shared" si="2"/>
        <v>#N/A</v>
      </c>
      <c r="G9" s="140"/>
      <c r="H9" s="140">
        <f>Chart!$M$283</f>
      </c>
      <c r="U9" s="131" t="e">
        <f>Chart!$E$22</f>
        <v>#N/A</v>
      </c>
      <c r="V9" s="131" t="e">
        <f>Chart!$D$22</f>
        <v>#N/A</v>
      </c>
      <c r="W9" s="131" t="e">
        <f>Chart!$C$22</f>
        <v>#N/A</v>
      </c>
      <c r="X9" s="131" t="e">
        <f>Chart!$B$22</f>
        <v>#N/A</v>
      </c>
    </row>
    <row r="10" spans="2:24" ht="17.25" customHeight="1">
      <c r="B10" s="205">
        <v>3</v>
      </c>
      <c r="C10" s="130" t="e">
        <f t="shared" si="0"/>
        <v>#N/A</v>
      </c>
      <c r="D10" s="142" t="e">
        <f t="shared" si="1"/>
        <v>#N/A</v>
      </c>
      <c r="E10" s="130"/>
      <c r="F10" s="130" t="e">
        <f t="shared" si="2"/>
        <v>#N/A</v>
      </c>
      <c r="G10" s="130"/>
      <c r="H10" s="130">
        <f>Chart!$M$363</f>
      </c>
      <c r="U10" s="130" t="e">
        <f>Chart!$E$28</f>
        <v>#N/A</v>
      </c>
      <c r="V10" s="130" t="e">
        <f>Chart!$D$28</f>
        <v>#N/A</v>
      </c>
      <c r="W10" s="130" t="e">
        <f>Chart!$C$28</f>
        <v>#N/A</v>
      </c>
      <c r="X10" s="130" t="e">
        <f>Chart!$B$28</f>
        <v>#N/A</v>
      </c>
    </row>
    <row r="11" spans="2:24" ht="17.25" customHeight="1">
      <c r="B11" s="206">
        <v>11</v>
      </c>
      <c r="C11" s="140" t="e">
        <f t="shared" si="0"/>
        <v>#N/A</v>
      </c>
      <c r="D11" s="143" t="e">
        <f t="shared" si="1"/>
        <v>#N/A</v>
      </c>
      <c r="E11" s="140"/>
      <c r="F11" s="140" t="e">
        <f t="shared" si="2"/>
        <v>#N/A</v>
      </c>
      <c r="G11" s="140"/>
      <c r="H11" s="140">
        <f>Chart!$M$443</f>
      </c>
      <c r="U11" s="131" t="e">
        <f>Chart!$E$32</f>
        <v>#N/A</v>
      </c>
      <c r="V11" s="131" t="e">
        <f>Chart!$D$32</f>
        <v>#N/A</v>
      </c>
      <c r="W11" s="131" t="e">
        <f>Chart!$C$32</f>
        <v>#N/A</v>
      </c>
      <c r="X11" s="131" t="e">
        <f>Chart!$B$32</f>
        <v>#N/A</v>
      </c>
    </row>
    <row r="12" spans="2:24" ht="17.25" customHeight="1">
      <c r="B12" s="205">
        <v>4</v>
      </c>
      <c r="C12" s="130" t="e">
        <f t="shared" si="0"/>
        <v>#N/A</v>
      </c>
      <c r="D12" s="142" t="e">
        <f t="shared" si="1"/>
        <v>#N/A</v>
      </c>
      <c r="E12" s="130"/>
      <c r="F12" s="130" t="e">
        <f t="shared" si="2"/>
        <v>#N/A</v>
      </c>
      <c r="G12" s="130"/>
      <c r="H12" s="130">
        <f>Chart!$M$523</f>
      </c>
      <c r="U12" s="130" t="e">
        <f>Chart!$E$38</f>
        <v>#N/A</v>
      </c>
      <c r="V12" s="130" t="e">
        <f>Chart!$D$38</f>
        <v>#N/A</v>
      </c>
      <c r="W12" s="130" t="e">
        <f>Chart!$C$38</f>
        <v>#N/A</v>
      </c>
      <c r="X12" s="130" t="e">
        <f>Chart!$B$38</f>
        <v>#N/A</v>
      </c>
    </row>
    <row r="13" spans="2:24" ht="17.25" customHeight="1">
      <c r="B13" s="206">
        <v>15</v>
      </c>
      <c r="C13" s="140" t="e">
        <f t="shared" si="0"/>
        <v>#N/A</v>
      </c>
      <c r="D13" s="143" t="e">
        <f t="shared" si="1"/>
        <v>#N/A</v>
      </c>
      <c r="E13" s="140"/>
      <c r="F13" s="140" t="e">
        <f t="shared" si="2"/>
        <v>#N/A</v>
      </c>
      <c r="G13" s="140"/>
      <c r="H13" s="140">
        <f>Chart!$M$603</f>
      </c>
      <c r="U13" s="131" t="e">
        <f>Chart!$E$42</f>
        <v>#N/A</v>
      </c>
      <c r="V13" s="131" t="e">
        <f>Chart!$D$42</f>
        <v>#N/A</v>
      </c>
      <c r="W13" s="131" t="e">
        <f>Chart!$C$42</f>
        <v>#N/A</v>
      </c>
      <c r="X13" s="131" t="e">
        <f>Chart!$B$42</f>
        <v>#N/A</v>
      </c>
    </row>
    <row r="14" spans="2:24" ht="17.25" customHeight="1">
      <c r="B14" s="205"/>
      <c r="C14" s="130"/>
      <c r="D14" s="130"/>
      <c r="E14" s="130"/>
      <c r="F14" s="130"/>
      <c r="G14" s="130"/>
      <c r="H14" s="130"/>
      <c r="U14" s="130" t="e">
        <f>Chart!$E$48</f>
        <v>#N/A</v>
      </c>
      <c r="V14" s="130" t="e">
        <f>Chart!$D$48</f>
        <v>#N/A</v>
      </c>
      <c r="W14" s="130" t="e">
        <f>Chart!$C$48</f>
        <v>#N/A</v>
      </c>
      <c r="X14" s="130" t="e">
        <f>Chart!$B$48</f>
        <v>#N/A</v>
      </c>
    </row>
    <row r="15" spans="2:24" ht="17.25" customHeight="1">
      <c r="B15" s="208"/>
      <c r="C15" s="131"/>
      <c r="D15" s="131"/>
      <c r="E15" s="131"/>
      <c r="F15" s="131"/>
      <c r="G15" s="131"/>
      <c r="H15" s="131"/>
      <c r="U15" s="131" t="e">
        <f>Chart!$E$52</f>
        <v>#N/A</v>
      </c>
      <c r="V15" s="131" t="e">
        <f>Chart!$D$52</f>
        <v>#N/A</v>
      </c>
      <c r="W15" s="131" t="e">
        <f>Chart!$C$52</f>
        <v>#N/A</v>
      </c>
      <c r="X15" s="131" t="e">
        <f>Chart!$B$52</f>
        <v>#N/A</v>
      </c>
    </row>
    <row r="16" spans="2:24" ht="17.25" customHeight="1">
      <c r="B16" s="208"/>
      <c r="C16" s="131"/>
      <c r="D16" s="131"/>
      <c r="E16" s="131"/>
      <c r="F16" s="131"/>
      <c r="G16" s="131"/>
      <c r="H16" s="131"/>
      <c r="U16" s="130" t="e">
        <f>Chart!$E$58</f>
        <v>#N/A</v>
      </c>
      <c r="V16" s="130" t="e">
        <f>Chart!$D$58</f>
        <v>#N/A</v>
      </c>
      <c r="W16" s="130" t="e">
        <f>Chart!$C$58</f>
        <v>#N/A</v>
      </c>
      <c r="X16" s="130" t="e">
        <f>Chart!$B$58</f>
        <v>#N/A</v>
      </c>
    </row>
    <row r="17" spans="2:24" ht="17.25" customHeight="1">
      <c r="B17" s="208"/>
      <c r="C17" s="131"/>
      <c r="D17" s="131"/>
      <c r="E17" s="131"/>
      <c r="F17" s="131"/>
      <c r="G17" s="131"/>
      <c r="H17" s="131"/>
      <c r="U17" s="131" t="e">
        <f>Chart!$E$62</f>
        <v>#N/A</v>
      </c>
      <c r="V17" s="131" t="e">
        <f>Chart!$D$62</f>
        <v>#N/A</v>
      </c>
      <c r="W17" s="131" t="e">
        <f>Chart!$C$62</f>
        <v>#N/A</v>
      </c>
      <c r="X17" s="131" t="e">
        <f>Chart!$B$62</f>
        <v>#N/A</v>
      </c>
    </row>
    <row r="18" spans="2:24" ht="17.25" customHeight="1">
      <c r="B18" s="208"/>
      <c r="C18" s="131"/>
      <c r="D18" s="131"/>
      <c r="E18" s="131"/>
      <c r="F18" s="131"/>
      <c r="G18" s="131"/>
      <c r="H18" s="131"/>
      <c r="U18" s="130" t="e">
        <f>Chart!$E$68</f>
        <v>#N/A</v>
      </c>
      <c r="V18" s="130" t="e">
        <f>Chart!$D$68</f>
        <v>#N/A</v>
      </c>
      <c r="W18" s="130" t="e">
        <f>Chart!$C$68</f>
        <v>#N/A</v>
      </c>
      <c r="X18" s="130" t="e">
        <f>Chart!$B$68</f>
        <v>#N/A</v>
      </c>
    </row>
    <row r="19" spans="2:24" ht="17.25" customHeight="1">
      <c r="B19" s="208"/>
      <c r="C19" s="131"/>
      <c r="D19" s="131"/>
      <c r="E19" s="131"/>
      <c r="F19" s="131"/>
      <c r="G19" s="131"/>
      <c r="H19" s="131"/>
      <c r="U19" s="131" t="e">
        <f>Chart!$E$72</f>
        <v>#N/A</v>
      </c>
      <c r="V19" s="131" t="e">
        <f>Chart!$D$72</f>
        <v>#N/A</v>
      </c>
      <c r="W19" s="131" t="e">
        <f>Chart!$C$72</f>
        <v>#N/A</v>
      </c>
      <c r="X19" s="131" t="e">
        <f>Chart!$B$72</f>
        <v>#N/A</v>
      </c>
    </row>
    <row r="20" spans="2:24" ht="17.25" customHeight="1">
      <c r="B20" s="208"/>
      <c r="C20" s="131"/>
      <c r="D20" s="131"/>
      <c r="E20" s="131"/>
      <c r="F20" s="131"/>
      <c r="G20" s="131"/>
      <c r="H20" s="131"/>
      <c r="U20" s="130" t="e">
        <f>Chart!$E$78</f>
        <v>#N/A</v>
      </c>
      <c r="V20" s="130" t="e">
        <f>Chart!$D$78</f>
        <v>#N/A</v>
      </c>
      <c r="W20" s="130" t="e">
        <f>Chart!$C$78</f>
        <v>#N/A</v>
      </c>
      <c r="X20" s="130" t="e">
        <f>Chart!$B$78</f>
        <v>#N/A</v>
      </c>
    </row>
    <row r="21" spans="2:24" ht="17.25" customHeight="1">
      <c r="B21" s="208"/>
      <c r="C21" s="131"/>
      <c r="D21" s="131"/>
      <c r="E21" s="131"/>
      <c r="F21" s="131"/>
      <c r="G21" s="131"/>
      <c r="H21" s="131"/>
      <c r="U21" s="131" t="e">
        <f>Chart!$E$82</f>
        <v>#N/A</v>
      </c>
      <c r="V21" s="131" t="e">
        <f>Chart!$D$82</f>
        <v>#N/A</v>
      </c>
      <c r="W21" s="131" t="e">
        <f>Chart!$C$82</f>
        <v>#N/A</v>
      </c>
      <c r="X21" s="131" t="e">
        <f>Chart!$B$82</f>
        <v>#N/A</v>
      </c>
    </row>
    <row r="22" spans="2:24" ht="17.25" customHeight="1">
      <c r="B22" s="208"/>
      <c r="C22" s="131"/>
      <c r="D22" s="131"/>
      <c r="E22" s="131"/>
      <c r="F22" s="131"/>
      <c r="G22" s="131"/>
      <c r="H22" s="131"/>
      <c r="U22" s="130" t="e">
        <f>Chart!$E$88</f>
        <v>#N/A</v>
      </c>
      <c r="V22" s="130" t="e">
        <f>Chart!$D$88</f>
        <v>#N/A</v>
      </c>
      <c r="W22" s="130" t="e">
        <f>Chart!$C$88</f>
        <v>#N/A</v>
      </c>
      <c r="X22" s="130" t="e">
        <f>Chart!$B$88</f>
        <v>#N/A</v>
      </c>
    </row>
    <row r="23" spans="2:24" ht="17.25" customHeight="1">
      <c r="B23" s="208"/>
      <c r="C23" s="131"/>
      <c r="D23" s="131"/>
      <c r="E23" s="131"/>
      <c r="F23" s="131"/>
      <c r="G23" s="131"/>
      <c r="H23" s="131"/>
      <c r="U23" s="131" t="e">
        <f>Chart!$E$92</f>
        <v>#N/A</v>
      </c>
      <c r="V23" s="131" t="e">
        <f>Chart!$D$92</f>
        <v>#N/A</v>
      </c>
      <c r="W23" s="131" t="e">
        <f>Chart!$C$92</f>
        <v>#N/A</v>
      </c>
      <c r="X23" s="131" t="e">
        <f>Chart!$B$92</f>
        <v>#N/A</v>
      </c>
    </row>
    <row r="24" spans="2:24" ht="17.25" customHeight="1">
      <c r="B24" s="208"/>
      <c r="C24" s="131"/>
      <c r="D24" s="131"/>
      <c r="E24" s="131"/>
      <c r="F24" s="131"/>
      <c r="G24" s="131"/>
      <c r="H24" s="131"/>
      <c r="U24" s="130" t="e">
        <f>Chart!$E$98</f>
        <v>#N/A</v>
      </c>
      <c r="V24" s="130" t="e">
        <f>Chart!$D$98</f>
        <v>#N/A</v>
      </c>
      <c r="W24" s="130" t="e">
        <f>Chart!$C$98</f>
        <v>#N/A</v>
      </c>
      <c r="X24" s="130" t="e">
        <f>Chart!$B$98</f>
        <v>#N/A</v>
      </c>
    </row>
    <row r="25" spans="2:24" ht="17.25" customHeight="1">
      <c r="B25" s="208"/>
      <c r="C25" s="131"/>
      <c r="D25" s="131"/>
      <c r="E25" s="131"/>
      <c r="F25" s="131"/>
      <c r="G25" s="131"/>
      <c r="H25" s="131"/>
      <c r="U25" s="131" t="e">
        <f>Chart!$E$102</f>
        <v>#N/A</v>
      </c>
      <c r="V25" s="131" t="e">
        <f>Chart!$D$102</f>
        <v>#N/A</v>
      </c>
      <c r="W25" s="131" t="e">
        <f>Chart!$C$102</f>
        <v>#N/A</v>
      </c>
      <c r="X25" s="131" t="e">
        <f>Chart!$B$102</f>
        <v>#N/A</v>
      </c>
    </row>
    <row r="26" spans="2:24" ht="17.25" customHeight="1">
      <c r="B26" s="208"/>
      <c r="C26" s="131"/>
      <c r="D26" s="131"/>
      <c r="E26" s="131"/>
      <c r="F26" s="131"/>
      <c r="G26" s="131"/>
      <c r="H26" s="131"/>
      <c r="U26" s="130" t="e">
        <f>Chart!$E$108</f>
        <v>#N/A</v>
      </c>
      <c r="V26" s="130" t="e">
        <f>Chart!$D$108</f>
        <v>#N/A</v>
      </c>
      <c r="W26" s="130" t="e">
        <f>Chart!$C$108</f>
        <v>#N/A</v>
      </c>
      <c r="X26" s="130" t="e">
        <f>Chart!$B$108</f>
        <v>#N/A</v>
      </c>
    </row>
    <row r="27" spans="2:24" ht="17.25" customHeight="1">
      <c r="B27" s="208"/>
      <c r="C27" s="131"/>
      <c r="D27" s="131"/>
      <c r="E27" s="131"/>
      <c r="F27" s="131"/>
      <c r="G27" s="131"/>
      <c r="H27" s="131"/>
      <c r="U27" s="131" t="e">
        <f>Chart!$E$112</f>
        <v>#N/A</v>
      </c>
      <c r="V27" s="131" t="e">
        <f>Chart!$D$112</f>
        <v>#N/A</v>
      </c>
      <c r="W27" s="131" t="e">
        <f>Chart!$C$112</f>
        <v>#N/A</v>
      </c>
      <c r="X27" s="131" t="e">
        <f>Chart!$B$112</f>
        <v>#N/A</v>
      </c>
    </row>
    <row r="28" spans="2:24" ht="17.25" customHeight="1">
      <c r="B28" s="208"/>
      <c r="C28" s="131"/>
      <c r="D28" s="131"/>
      <c r="E28" s="131"/>
      <c r="F28" s="131"/>
      <c r="G28" s="131"/>
      <c r="H28" s="131"/>
      <c r="U28" s="130" t="e">
        <f>Chart!$E$118</f>
        <v>#N/A</v>
      </c>
      <c r="V28" s="130" t="e">
        <f>Chart!$D$118</f>
        <v>#N/A</v>
      </c>
      <c r="W28" s="130" t="e">
        <f>Chart!$C$118</f>
        <v>#N/A</v>
      </c>
      <c r="X28" s="130" t="e">
        <f>Chart!$B$118</f>
        <v>#N/A</v>
      </c>
    </row>
    <row r="29" spans="2:24" ht="17.25" customHeight="1">
      <c r="B29" s="208"/>
      <c r="C29" s="131"/>
      <c r="D29" s="131"/>
      <c r="E29" s="131"/>
      <c r="F29" s="131"/>
      <c r="G29" s="131"/>
      <c r="H29" s="131"/>
      <c r="U29" s="131" t="e">
        <f>Chart!$E$122</f>
        <v>#N/A</v>
      </c>
      <c r="V29" s="131" t="e">
        <f>Chart!$D$122</f>
        <v>#N/A</v>
      </c>
      <c r="W29" s="131" t="e">
        <f>Chart!$C$122</f>
        <v>#N/A</v>
      </c>
      <c r="X29" s="131" t="e">
        <f>Chart!$B$122</f>
        <v>#N/A</v>
      </c>
    </row>
    <row r="30" spans="2:24" ht="17.25" customHeight="1">
      <c r="B30" s="208"/>
      <c r="C30" s="131"/>
      <c r="D30" s="131"/>
      <c r="E30" s="131"/>
      <c r="F30" s="131"/>
      <c r="G30" s="131"/>
      <c r="H30" s="131"/>
      <c r="U30" s="130" t="e">
        <f>Chart!$E$128</f>
        <v>#N/A</v>
      </c>
      <c r="V30" s="130" t="e">
        <f>Chart!$D$128</f>
        <v>#N/A</v>
      </c>
      <c r="W30" s="130" t="e">
        <f>Chart!$C$128</f>
        <v>#N/A</v>
      </c>
      <c r="X30" s="130" t="e">
        <f>Chart!$B$128</f>
        <v>#N/A</v>
      </c>
    </row>
    <row r="31" spans="2:24" ht="17.25" customHeight="1">
      <c r="B31" s="208"/>
      <c r="C31" s="131"/>
      <c r="D31" s="131"/>
      <c r="E31" s="131"/>
      <c r="F31" s="131"/>
      <c r="G31" s="131"/>
      <c r="H31" s="131"/>
      <c r="U31" s="131" t="e">
        <f>Chart!$E$132</f>
        <v>#N/A</v>
      </c>
      <c r="V31" s="131" t="e">
        <f>Chart!$D$132</f>
        <v>#N/A</v>
      </c>
      <c r="W31" s="131" t="e">
        <f>Chart!$C$132</f>
        <v>#N/A</v>
      </c>
      <c r="X31" s="131" t="e">
        <f>Chart!$B$132</f>
        <v>#N/A</v>
      </c>
    </row>
    <row r="32" spans="2:24" ht="17.25" customHeight="1">
      <c r="B32" s="208"/>
      <c r="C32" s="131"/>
      <c r="D32" s="131"/>
      <c r="E32" s="131"/>
      <c r="F32" s="131"/>
      <c r="G32" s="131"/>
      <c r="H32" s="131"/>
      <c r="U32" s="130" t="e">
        <f>Chart!$E$138</f>
        <v>#N/A</v>
      </c>
      <c r="V32" s="130" t="e">
        <f>Chart!$D$138</f>
        <v>#N/A</v>
      </c>
      <c r="W32" s="130" t="e">
        <f>Chart!$C$138</f>
        <v>#N/A</v>
      </c>
      <c r="X32" s="130" t="e">
        <f>Chart!$B$138</f>
        <v>#N/A</v>
      </c>
    </row>
    <row r="33" spans="2:24" ht="17.25" customHeight="1">
      <c r="B33" s="208"/>
      <c r="C33" s="131"/>
      <c r="D33" s="131"/>
      <c r="E33" s="131"/>
      <c r="F33" s="131"/>
      <c r="G33" s="131"/>
      <c r="H33" s="131"/>
      <c r="U33" s="131" t="e">
        <f>Chart!$E$142</f>
        <v>#N/A</v>
      </c>
      <c r="V33" s="131" t="e">
        <f>Chart!$D$142</f>
        <v>#N/A</v>
      </c>
      <c r="W33" s="131" t="e">
        <f>Chart!$C$142</f>
        <v>#N/A</v>
      </c>
      <c r="X33" s="131" t="e">
        <f>Chart!$B$142</f>
        <v>#N/A</v>
      </c>
    </row>
    <row r="34" spans="2:24" ht="17.25" customHeight="1">
      <c r="B34" s="208"/>
      <c r="C34" s="131"/>
      <c r="D34" s="131"/>
      <c r="E34" s="131"/>
      <c r="F34" s="131"/>
      <c r="G34" s="131"/>
      <c r="H34" s="131"/>
      <c r="U34" s="130" t="e">
        <f>Chart!$E$148</f>
        <v>#N/A</v>
      </c>
      <c r="V34" s="130" t="e">
        <f>Chart!$D$148</f>
        <v>#N/A</v>
      </c>
      <c r="W34" s="130" t="e">
        <f>Chart!$C$148</f>
        <v>#N/A</v>
      </c>
      <c r="X34" s="130" t="e">
        <f>Chart!$B$148</f>
        <v>#N/A</v>
      </c>
    </row>
    <row r="35" spans="2:24" ht="17.25" customHeight="1">
      <c r="B35" s="208"/>
      <c r="C35" s="131"/>
      <c r="D35" s="131"/>
      <c r="E35" s="131"/>
      <c r="F35" s="131"/>
      <c r="G35" s="131"/>
      <c r="H35" s="131"/>
      <c r="U35" s="131" t="e">
        <f>Chart!$E$152</f>
        <v>#N/A</v>
      </c>
      <c r="V35" s="131" t="e">
        <f>Chart!$D$152</f>
        <v>#N/A</v>
      </c>
      <c r="W35" s="131" t="e">
        <f>Chart!$C$152</f>
        <v>#N/A</v>
      </c>
      <c r="X35" s="131" t="e">
        <f>Chart!$B$152</f>
        <v>#N/A</v>
      </c>
    </row>
    <row r="36" spans="2:24" ht="17.25" customHeight="1">
      <c r="B36" s="208"/>
      <c r="C36" s="131"/>
      <c r="D36" s="131"/>
      <c r="E36" s="131"/>
      <c r="F36" s="131"/>
      <c r="G36" s="131"/>
      <c r="H36" s="131"/>
      <c r="U36" s="130" t="e">
        <f>Chart!$E$158</f>
        <v>#N/A</v>
      </c>
      <c r="V36" s="130" t="e">
        <f>Chart!$D$158</f>
        <v>#N/A</v>
      </c>
      <c r="W36" s="130" t="e">
        <f>Chart!$C$158</f>
        <v>#N/A</v>
      </c>
      <c r="X36" s="130" t="e">
        <f>Chart!$B$158</f>
        <v>#N/A</v>
      </c>
    </row>
    <row r="37" spans="2:24" ht="17.25" customHeight="1">
      <c r="B37" s="208"/>
      <c r="C37" s="131"/>
      <c r="D37" s="131"/>
      <c r="E37" s="131"/>
      <c r="F37" s="131"/>
      <c r="G37" s="131"/>
      <c r="H37" s="131"/>
      <c r="U37" s="131" t="e">
        <f>Chart!$E$162</f>
        <v>#N/A</v>
      </c>
      <c r="V37" s="131" t="e">
        <f>Chart!$D$162</f>
        <v>#N/A</v>
      </c>
      <c r="W37" s="131" t="e">
        <f>Chart!$C$162</f>
        <v>#N/A</v>
      </c>
      <c r="X37" s="131" t="e">
        <f>Chart!$B$162</f>
        <v>#N/A</v>
      </c>
    </row>
    <row r="38" spans="1:24" ht="17.25" customHeight="1">
      <c r="A38" s="137"/>
      <c r="B38" s="208"/>
      <c r="C38" s="131"/>
      <c r="D38" s="131"/>
      <c r="E38" s="131"/>
      <c r="F38" s="131"/>
      <c r="G38" s="131"/>
      <c r="H38" s="131"/>
      <c r="U38" s="130" t="e">
        <f>Chart!$E$168</f>
        <v>#N/A</v>
      </c>
      <c r="V38" s="130" t="e">
        <f>Chart!$D$168</f>
        <v>#N/A</v>
      </c>
      <c r="W38" s="130" t="e">
        <f>Chart!$C$168</f>
        <v>#N/A</v>
      </c>
      <c r="X38" s="130" t="e">
        <f>Chart!$B$168</f>
        <v>#N/A</v>
      </c>
    </row>
    <row r="39" spans="1:24" ht="17.25" customHeight="1">
      <c r="A39" s="137"/>
      <c r="B39" s="208"/>
      <c r="C39" s="131"/>
      <c r="D39" s="131"/>
      <c r="E39" s="131"/>
      <c r="F39" s="131"/>
      <c r="G39" s="131"/>
      <c r="H39" s="131"/>
      <c r="U39" s="131" t="e">
        <f>Chart!$E$172</f>
        <v>#N/A</v>
      </c>
      <c r="V39" s="131" t="e">
        <f>Chart!$D$172</f>
        <v>#N/A</v>
      </c>
      <c r="W39" s="131" t="e">
        <f>Chart!$C$172</f>
        <v>#N/A</v>
      </c>
      <c r="X39" s="131" t="e">
        <f>Chart!$B$172</f>
        <v>#N/A</v>
      </c>
    </row>
    <row r="40" spans="1:24" ht="17.25" customHeight="1">
      <c r="A40" s="137"/>
      <c r="B40" s="208"/>
      <c r="C40" s="131"/>
      <c r="D40" s="131"/>
      <c r="E40" s="131"/>
      <c r="F40" s="131"/>
      <c r="G40" s="131"/>
      <c r="H40" s="131"/>
      <c r="U40" s="130" t="e">
        <f>Chart!$E$178</f>
        <v>#N/A</v>
      </c>
      <c r="V40" s="130" t="e">
        <f>Chart!$D$178</f>
        <v>#N/A</v>
      </c>
      <c r="W40" s="130" t="e">
        <f>Chart!$C$178</f>
        <v>#N/A</v>
      </c>
      <c r="X40" s="130" t="e">
        <f>Chart!$B$178</f>
        <v>#N/A</v>
      </c>
    </row>
    <row r="41" spans="1:24" ht="17.25" customHeight="1">
      <c r="A41" s="137"/>
      <c r="B41" s="208"/>
      <c r="C41" s="131"/>
      <c r="D41" s="131"/>
      <c r="E41" s="131"/>
      <c r="F41" s="131"/>
      <c r="G41" s="131"/>
      <c r="H41" s="131"/>
      <c r="U41" s="131" t="e">
        <f>Chart!$E$182</f>
        <v>#N/A</v>
      </c>
      <c r="V41" s="131" t="e">
        <f>Chart!$D$182</f>
        <v>#N/A</v>
      </c>
      <c r="W41" s="131" t="e">
        <f>Chart!$C$182</f>
        <v>#N/A</v>
      </c>
      <c r="X41" s="131" t="e">
        <f>Chart!$B$182</f>
        <v>#N/A</v>
      </c>
    </row>
    <row r="42" spans="1:24" ht="17.25" customHeight="1">
      <c r="A42" s="137"/>
      <c r="B42" s="208"/>
      <c r="C42" s="131"/>
      <c r="D42" s="131"/>
      <c r="E42" s="131"/>
      <c r="F42" s="131"/>
      <c r="G42" s="131"/>
      <c r="H42" s="131"/>
      <c r="U42" s="130" t="e">
        <f>Chart!$E$188</f>
        <v>#N/A</v>
      </c>
      <c r="V42" s="130" t="e">
        <f>Chart!$D$188</f>
        <v>#N/A</v>
      </c>
      <c r="W42" s="130" t="e">
        <f>Chart!$C$188</f>
        <v>#N/A</v>
      </c>
      <c r="X42" s="130" t="e">
        <f>Chart!$B$188</f>
        <v>#N/A</v>
      </c>
    </row>
    <row r="43" spans="1:24" ht="17.25" customHeight="1">
      <c r="A43" s="137"/>
      <c r="B43" s="208"/>
      <c r="C43" s="131"/>
      <c r="D43" s="131"/>
      <c r="E43" s="131"/>
      <c r="F43" s="131"/>
      <c r="G43" s="131"/>
      <c r="H43" s="131"/>
      <c r="U43" s="131" t="e">
        <f>Chart!$E$192</f>
        <v>#N/A</v>
      </c>
      <c r="V43" s="131" t="e">
        <f>Chart!$D$192</f>
        <v>#N/A</v>
      </c>
      <c r="W43" s="131" t="e">
        <f>Chart!$C$192</f>
        <v>#N/A</v>
      </c>
      <c r="X43" s="131" t="e">
        <f>Chart!$B$192</f>
        <v>#N/A</v>
      </c>
    </row>
    <row r="44" spans="1:24" ht="17.25" customHeight="1">
      <c r="A44" s="137"/>
      <c r="B44" s="208"/>
      <c r="C44" s="131"/>
      <c r="D44" s="131"/>
      <c r="E44" s="131"/>
      <c r="F44" s="131"/>
      <c r="G44" s="131"/>
      <c r="H44" s="131"/>
      <c r="U44" s="130" t="e">
        <f>Chart!$E$198</f>
        <v>#N/A</v>
      </c>
      <c r="V44" s="130" t="e">
        <f>Chart!$D$198</f>
        <v>#N/A</v>
      </c>
      <c r="W44" s="130" t="e">
        <f>Chart!$C$198</f>
        <v>#N/A</v>
      </c>
      <c r="X44" s="130" t="e">
        <f>Chart!$B$198</f>
        <v>#N/A</v>
      </c>
    </row>
    <row r="45" spans="1:24" ht="17.25" customHeight="1">
      <c r="A45" s="137"/>
      <c r="B45" s="208"/>
      <c r="C45" s="131"/>
      <c r="D45" s="131"/>
      <c r="E45" s="131"/>
      <c r="F45" s="131"/>
      <c r="G45" s="131"/>
      <c r="H45" s="131"/>
      <c r="U45" s="131" t="e">
        <f>Chart!$E$202</f>
        <v>#N/A</v>
      </c>
      <c r="V45" s="131" t="e">
        <f>Chart!$D$202</f>
        <v>#N/A</v>
      </c>
      <c r="W45" s="131" t="e">
        <f>Chart!$C$202</f>
        <v>#N/A</v>
      </c>
      <c r="X45" s="131" t="e">
        <f>Chart!$B$202</f>
        <v>#N/A</v>
      </c>
    </row>
    <row r="46" spans="1:24" ht="17.25" customHeight="1">
      <c r="A46" s="137"/>
      <c r="B46" s="208"/>
      <c r="C46" s="131"/>
      <c r="D46" s="131"/>
      <c r="E46" s="131"/>
      <c r="F46" s="131"/>
      <c r="G46" s="131"/>
      <c r="H46" s="131"/>
      <c r="U46" s="130" t="e">
        <f>Chart!$E$208</f>
        <v>#N/A</v>
      </c>
      <c r="V46" s="130" t="e">
        <f>Chart!$D$208</f>
        <v>#N/A</v>
      </c>
      <c r="W46" s="130" t="e">
        <f>Chart!$C$208</f>
        <v>#N/A</v>
      </c>
      <c r="X46" s="130" t="e">
        <f>Chart!$B$208</f>
        <v>#N/A</v>
      </c>
    </row>
    <row r="47" spans="1:24" ht="17.25" customHeight="1">
      <c r="A47" s="137"/>
      <c r="B47" s="208"/>
      <c r="C47" s="131"/>
      <c r="D47" s="131"/>
      <c r="E47" s="131"/>
      <c r="F47" s="131"/>
      <c r="G47" s="131"/>
      <c r="H47" s="131"/>
      <c r="U47" s="131" t="e">
        <f>Chart!$E$212</f>
        <v>#N/A</v>
      </c>
      <c r="V47" s="131" t="e">
        <f>Chart!$D$212</f>
        <v>#N/A</v>
      </c>
      <c r="W47" s="131" t="e">
        <f>Chart!$C$212</f>
        <v>#N/A</v>
      </c>
      <c r="X47" s="131" t="e">
        <f>Chart!$B$212</f>
        <v>#N/A</v>
      </c>
    </row>
    <row r="48" spans="1:24" ht="17.25" customHeight="1">
      <c r="A48" s="137"/>
      <c r="B48" s="208"/>
      <c r="C48" s="131"/>
      <c r="D48" s="131"/>
      <c r="E48" s="131"/>
      <c r="F48" s="131"/>
      <c r="G48" s="131"/>
      <c r="H48" s="131"/>
      <c r="U48" s="130" t="e">
        <f>Chart!$E$218</f>
        <v>#N/A</v>
      </c>
      <c r="V48" s="130" t="e">
        <f>Chart!$D$218</f>
        <v>#N/A</v>
      </c>
      <c r="W48" s="130" t="e">
        <f>Chart!$C$218</f>
        <v>#N/A</v>
      </c>
      <c r="X48" s="130" t="e">
        <f>Chart!$B$218</f>
        <v>#N/A</v>
      </c>
    </row>
    <row r="49" spans="1:24" ht="17.25" customHeight="1">
      <c r="A49" s="137"/>
      <c r="B49" s="208"/>
      <c r="C49" s="131"/>
      <c r="D49" s="131"/>
      <c r="E49" s="131"/>
      <c r="F49" s="131"/>
      <c r="G49" s="131"/>
      <c r="H49" s="131"/>
      <c r="U49" s="131" t="e">
        <f>Chart!$E$222</f>
        <v>#N/A</v>
      </c>
      <c r="V49" s="131" t="e">
        <f>Chart!$D$222</f>
        <v>#N/A</v>
      </c>
      <c r="W49" s="131" t="e">
        <f>Chart!$C$222</f>
        <v>#N/A</v>
      </c>
      <c r="X49" s="131" t="e">
        <f>Chart!$B$222</f>
        <v>#N/A</v>
      </c>
    </row>
    <row r="50" spans="1:24" ht="17.25" customHeight="1">
      <c r="A50" s="137"/>
      <c r="B50" s="208"/>
      <c r="C50" s="131"/>
      <c r="D50" s="131"/>
      <c r="E50" s="131"/>
      <c r="F50" s="131"/>
      <c r="G50" s="131"/>
      <c r="H50" s="131"/>
      <c r="U50" s="130" t="e">
        <f>Chart!$E$228</f>
        <v>#N/A</v>
      </c>
      <c r="V50" s="130" t="e">
        <f>Chart!$D$228</f>
        <v>#N/A</v>
      </c>
      <c r="W50" s="130" t="e">
        <f>Chart!$C$228</f>
        <v>#N/A</v>
      </c>
      <c r="X50" s="130" t="e">
        <f>Chart!$B$228</f>
        <v>#N/A</v>
      </c>
    </row>
    <row r="51" spans="1:24" ht="17.25" customHeight="1">
      <c r="A51" s="137"/>
      <c r="B51" s="208"/>
      <c r="C51" s="131"/>
      <c r="D51" s="131"/>
      <c r="E51" s="131"/>
      <c r="F51" s="131"/>
      <c r="G51" s="131"/>
      <c r="H51" s="131"/>
      <c r="U51" s="131" t="e">
        <f>Chart!$E$232</f>
        <v>#N/A</v>
      </c>
      <c r="V51" s="131" t="e">
        <f>Chart!$D$232</f>
        <v>#N/A</v>
      </c>
      <c r="W51" s="131" t="e">
        <f>Chart!$C$232</f>
        <v>#N/A</v>
      </c>
      <c r="X51" s="131" t="e">
        <f>Chart!$B$232</f>
        <v>#N/A</v>
      </c>
    </row>
    <row r="52" spans="1:24" ht="17.25" customHeight="1">
      <c r="A52" s="137"/>
      <c r="B52" s="208"/>
      <c r="C52" s="131"/>
      <c r="D52" s="131"/>
      <c r="E52" s="131"/>
      <c r="F52" s="131"/>
      <c r="G52" s="131"/>
      <c r="H52" s="131"/>
      <c r="U52" s="130" t="e">
        <f>Chart!$E$238</f>
        <v>#N/A</v>
      </c>
      <c r="V52" s="130" t="e">
        <f>Chart!$D$238</f>
        <v>#N/A</v>
      </c>
      <c r="W52" s="130" t="e">
        <f>Chart!$C$238</f>
        <v>#N/A</v>
      </c>
      <c r="X52" s="130" t="e">
        <f>Chart!$B$238</f>
        <v>#N/A</v>
      </c>
    </row>
    <row r="53" spans="1:24" ht="17.25" customHeight="1">
      <c r="A53" s="137"/>
      <c r="B53" s="208"/>
      <c r="C53" s="131"/>
      <c r="D53" s="131"/>
      <c r="E53" s="131"/>
      <c r="F53" s="131"/>
      <c r="G53" s="131"/>
      <c r="H53" s="131"/>
      <c r="U53" s="131" t="e">
        <f>Chart!$E$242</f>
        <v>#N/A</v>
      </c>
      <c r="V53" s="131" t="e">
        <f>Chart!$D$242</f>
        <v>#N/A</v>
      </c>
      <c r="W53" s="131" t="e">
        <f>Chart!$C$242</f>
        <v>#N/A</v>
      </c>
      <c r="X53" s="131" t="e">
        <f>Chart!$B$242</f>
        <v>#N/A</v>
      </c>
    </row>
    <row r="54" spans="1:24" ht="17.25" customHeight="1">
      <c r="A54" s="137"/>
      <c r="B54" s="208"/>
      <c r="C54" s="131"/>
      <c r="D54" s="131"/>
      <c r="E54" s="131"/>
      <c r="F54" s="131"/>
      <c r="G54" s="131"/>
      <c r="H54" s="131"/>
      <c r="U54" s="130" t="e">
        <f>Chart!$E$248</f>
        <v>#N/A</v>
      </c>
      <c r="V54" s="130" t="e">
        <f>Chart!$D$248</f>
        <v>#N/A</v>
      </c>
      <c r="W54" s="130" t="e">
        <f>Chart!$C$248</f>
        <v>#N/A</v>
      </c>
      <c r="X54" s="130" t="e">
        <f>Chart!$B$248</f>
        <v>#N/A</v>
      </c>
    </row>
    <row r="55" spans="1:24" ht="17.25" customHeight="1">
      <c r="A55" s="137"/>
      <c r="B55" s="208"/>
      <c r="C55" s="131"/>
      <c r="D55" s="131"/>
      <c r="E55" s="131"/>
      <c r="F55" s="131"/>
      <c r="G55" s="131"/>
      <c r="H55" s="131"/>
      <c r="U55" s="131" t="e">
        <f>Chart!$E$252</f>
        <v>#N/A</v>
      </c>
      <c r="V55" s="131" t="e">
        <f>Chart!$D$252</f>
        <v>#N/A</v>
      </c>
      <c r="W55" s="131" t="e">
        <f>Chart!$C$252</f>
        <v>#N/A</v>
      </c>
      <c r="X55" s="131" t="e">
        <f>Chart!$B$252</f>
        <v>#N/A</v>
      </c>
    </row>
    <row r="56" spans="1:24" ht="17.25" customHeight="1">
      <c r="A56" s="137"/>
      <c r="B56" s="208"/>
      <c r="C56" s="131"/>
      <c r="D56" s="131"/>
      <c r="E56" s="131"/>
      <c r="F56" s="131"/>
      <c r="G56" s="131"/>
      <c r="H56" s="131"/>
      <c r="U56" s="130" t="e">
        <f>Chart!$E$258</f>
        <v>#N/A</v>
      </c>
      <c r="V56" s="130" t="e">
        <f>Chart!$D$258</f>
        <v>#N/A</v>
      </c>
      <c r="W56" s="130" t="e">
        <f>Chart!$C$258</f>
        <v>#N/A</v>
      </c>
      <c r="X56" s="130" t="e">
        <f>Chart!$B$258</f>
        <v>#N/A</v>
      </c>
    </row>
    <row r="57" spans="1:24" ht="17.25" customHeight="1">
      <c r="A57" s="137"/>
      <c r="B57" s="208"/>
      <c r="C57" s="131"/>
      <c r="D57" s="131"/>
      <c r="E57" s="131"/>
      <c r="F57" s="131"/>
      <c r="G57" s="131"/>
      <c r="H57" s="131"/>
      <c r="U57" s="131" t="e">
        <f>Chart!$E$262</f>
        <v>#N/A</v>
      </c>
      <c r="V57" s="131" t="e">
        <f>Chart!$D$262</f>
        <v>#N/A</v>
      </c>
      <c r="W57" s="131" t="e">
        <f>Chart!$C$262</f>
        <v>#N/A</v>
      </c>
      <c r="X57" s="131" t="e">
        <f>Chart!$B$262</f>
        <v>#N/A</v>
      </c>
    </row>
    <row r="58" spans="1:24" ht="17.25" customHeight="1">
      <c r="A58" s="137"/>
      <c r="B58" s="208"/>
      <c r="C58" s="131"/>
      <c r="D58" s="131"/>
      <c r="E58" s="131"/>
      <c r="F58" s="131"/>
      <c r="G58" s="131"/>
      <c r="H58" s="131"/>
      <c r="U58" s="130" t="e">
        <f>Chart!$E$268</f>
        <v>#N/A</v>
      </c>
      <c r="V58" s="130" t="e">
        <f>Chart!$D$268</f>
        <v>#N/A</v>
      </c>
      <c r="W58" s="130" t="e">
        <f>Chart!$C$268</f>
        <v>#N/A</v>
      </c>
      <c r="X58" s="130" t="e">
        <f>Chart!$B$268</f>
        <v>#N/A</v>
      </c>
    </row>
    <row r="59" spans="1:24" ht="17.25" customHeight="1">
      <c r="A59" s="137"/>
      <c r="B59" s="208"/>
      <c r="C59" s="131"/>
      <c r="D59" s="131"/>
      <c r="E59" s="131"/>
      <c r="F59" s="131"/>
      <c r="G59" s="131"/>
      <c r="H59" s="131"/>
      <c r="U59" s="131" t="e">
        <f>Chart!$E$272</f>
        <v>#N/A</v>
      </c>
      <c r="V59" s="131" t="e">
        <f>Chart!$D$272</f>
        <v>#N/A</v>
      </c>
      <c r="W59" s="131" t="e">
        <f>Chart!$C$272</f>
        <v>#N/A</v>
      </c>
      <c r="X59" s="131" t="e">
        <f>Chart!$B$272</f>
        <v>#N/A</v>
      </c>
    </row>
    <row r="60" spans="1:24" ht="17.25" customHeight="1">
      <c r="A60" s="137"/>
      <c r="B60" s="208"/>
      <c r="C60" s="131"/>
      <c r="D60" s="131"/>
      <c r="E60" s="131"/>
      <c r="F60" s="131"/>
      <c r="G60" s="131"/>
      <c r="H60" s="131"/>
      <c r="U60" s="130" t="e">
        <f>Chart!$E$278</f>
        <v>#N/A</v>
      </c>
      <c r="V60" s="130" t="e">
        <f>Chart!$D$278</f>
        <v>#N/A</v>
      </c>
      <c r="W60" s="130" t="e">
        <f>Chart!$C$278</f>
        <v>#N/A</v>
      </c>
      <c r="X60" s="130" t="e">
        <f>Chart!$B$278</f>
        <v>#N/A</v>
      </c>
    </row>
    <row r="61" spans="1:24" ht="17.25" customHeight="1">
      <c r="A61" s="137"/>
      <c r="B61" s="208"/>
      <c r="C61" s="131"/>
      <c r="D61" s="131"/>
      <c r="E61" s="131"/>
      <c r="F61" s="131"/>
      <c r="G61" s="131"/>
      <c r="H61" s="131"/>
      <c r="U61" s="131" t="e">
        <f>Chart!$E$282</f>
        <v>#N/A</v>
      </c>
      <c r="V61" s="131" t="e">
        <f>Chart!$D$282</f>
        <v>#N/A</v>
      </c>
      <c r="W61" s="131" t="e">
        <f>Chart!$C$282</f>
        <v>#N/A</v>
      </c>
      <c r="X61" s="131" t="e">
        <f>Chart!$B$282</f>
        <v>#N/A</v>
      </c>
    </row>
    <row r="62" spans="1:24" ht="17.25" customHeight="1">
      <c r="A62" s="137"/>
      <c r="B62" s="208"/>
      <c r="C62" s="131"/>
      <c r="D62" s="131"/>
      <c r="E62" s="131"/>
      <c r="F62" s="131"/>
      <c r="G62" s="131"/>
      <c r="H62" s="131"/>
      <c r="U62" s="130" t="e">
        <f>Chart!$E$288</f>
        <v>#N/A</v>
      </c>
      <c r="V62" s="130" t="e">
        <f>Chart!$D$288</f>
        <v>#N/A</v>
      </c>
      <c r="W62" s="130" t="e">
        <f>Chart!$C$288</f>
        <v>#N/A</v>
      </c>
      <c r="X62" s="130" t="e">
        <f>Chart!$B$288</f>
        <v>#N/A</v>
      </c>
    </row>
    <row r="63" spans="1:24" ht="17.25" customHeight="1">
      <c r="A63" s="137"/>
      <c r="B63" s="208"/>
      <c r="C63" s="131"/>
      <c r="D63" s="131"/>
      <c r="E63" s="131"/>
      <c r="F63" s="131"/>
      <c r="G63" s="131"/>
      <c r="H63" s="131"/>
      <c r="U63" s="131" t="e">
        <f>Chart!$E$292</f>
        <v>#N/A</v>
      </c>
      <c r="V63" s="131" t="e">
        <f>Chart!$D$292</f>
        <v>#N/A</v>
      </c>
      <c r="W63" s="131" t="e">
        <f>Chart!$C$292</f>
        <v>#N/A</v>
      </c>
      <c r="X63" s="131" t="e">
        <f>Chart!$B$292</f>
        <v>#N/A</v>
      </c>
    </row>
    <row r="64" spans="1:24" ht="17.25" customHeight="1">
      <c r="A64" s="137"/>
      <c r="B64" s="208"/>
      <c r="C64" s="131"/>
      <c r="D64" s="131"/>
      <c r="E64" s="131"/>
      <c r="F64" s="131"/>
      <c r="G64" s="131"/>
      <c r="H64" s="131"/>
      <c r="U64" s="130" t="e">
        <f>Chart!$E$298</f>
        <v>#N/A</v>
      </c>
      <c r="V64" s="130" t="e">
        <f>Chart!$D$298</f>
        <v>#N/A</v>
      </c>
      <c r="W64" s="130" t="e">
        <f>Chart!$C$298</f>
        <v>#N/A</v>
      </c>
      <c r="X64" s="130" t="e">
        <f>Chart!$B$298</f>
        <v>#N/A</v>
      </c>
    </row>
    <row r="65" spans="1:24" ht="17.25" customHeight="1">
      <c r="A65" s="137"/>
      <c r="B65" s="208"/>
      <c r="C65" s="131"/>
      <c r="D65" s="131"/>
      <c r="E65" s="131"/>
      <c r="F65" s="131"/>
      <c r="G65" s="131"/>
      <c r="H65" s="131"/>
      <c r="U65" s="131" t="e">
        <f>Chart!$E$302</f>
        <v>#N/A</v>
      </c>
      <c r="V65" s="131" t="e">
        <f>Chart!$D$302</f>
        <v>#N/A</v>
      </c>
      <c r="W65" s="131" t="e">
        <f>Chart!$C$302</f>
        <v>#N/A</v>
      </c>
      <c r="X65" s="131" t="e">
        <f>Chart!$B$302</f>
        <v>#N/A</v>
      </c>
    </row>
    <row r="66" spans="1:24" ht="17.25" customHeight="1">
      <c r="A66" s="137"/>
      <c r="B66" s="208"/>
      <c r="C66" s="131"/>
      <c r="D66" s="131"/>
      <c r="E66" s="131"/>
      <c r="F66" s="131"/>
      <c r="G66" s="131"/>
      <c r="H66" s="131"/>
      <c r="U66" s="130" t="e">
        <f>Chart!$E$308</f>
        <v>#N/A</v>
      </c>
      <c r="V66" s="130" t="e">
        <f>Chart!$D$308</f>
        <v>#N/A</v>
      </c>
      <c r="W66" s="130" t="e">
        <f>Chart!$C$308</f>
        <v>#N/A</v>
      </c>
      <c r="X66" s="130" t="e">
        <f>Chart!$B$308</f>
        <v>#N/A</v>
      </c>
    </row>
    <row r="67" spans="1:24" ht="17.25" customHeight="1">
      <c r="A67" s="137"/>
      <c r="B67" s="208"/>
      <c r="C67" s="131"/>
      <c r="D67" s="131"/>
      <c r="E67" s="131"/>
      <c r="F67" s="131"/>
      <c r="G67" s="131"/>
      <c r="H67" s="131"/>
      <c r="U67" s="131" t="e">
        <f>Chart!$E$312</f>
        <v>#N/A</v>
      </c>
      <c r="V67" s="131" t="e">
        <f>Chart!$D$312</f>
        <v>#N/A</v>
      </c>
      <c r="W67" s="131" t="e">
        <f>Chart!$C$312</f>
        <v>#N/A</v>
      </c>
      <c r="X67" s="131" t="e">
        <f>Chart!$B$312</f>
        <v>#N/A</v>
      </c>
    </row>
    <row r="68" spans="1:24" ht="17.25" customHeight="1">
      <c r="A68" s="137"/>
      <c r="B68" s="208"/>
      <c r="C68" s="131"/>
      <c r="D68" s="131"/>
      <c r="E68" s="131"/>
      <c r="F68" s="131"/>
      <c r="G68" s="131"/>
      <c r="H68" s="131"/>
      <c r="U68" s="130" t="e">
        <f>Chart!$E$318</f>
        <v>#N/A</v>
      </c>
      <c r="V68" s="130" t="e">
        <f>Chart!$D$318</f>
        <v>#N/A</v>
      </c>
      <c r="W68" s="130" t="e">
        <f>Chart!$C$318</f>
        <v>#N/A</v>
      </c>
      <c r="X68" s="130" t="e">
        <f>Chart!$B$318</f>
        <v>#N/A</v>
      </c>
    </row>
    <row r="69" spans="1:24" ht="17.25" customHeight="1">
      <c r="A69" s="137"/>
      <c r="B69" s="208"/>
      <c r="C69" s="131"/>
      <c r="D69" s="131"/>
      <c r="E69" s="131"/>
      <c r="F69" s="131"/>
      <c r="G69" s="131"/>
      <c r="H69" s="131"/>
      <c r="U69" s="131" t="e">
        <f>Chart!$E$322</f>
        <v>#N/A</v>
      </c>
      <c r="V69" s="131" t="e">
        <f>Chart!$D$322</f>
        <v>#N/A</v>
      </c>
      <c r="W69" s="131" t="e">
        <f>Chart!$C$322</f>
        <v>#N/A</v>
      </c>
      <c r="X69" s="131" t="e">
        <f>Chart!$B$322</f>
        <v>#N/A</v>
      </c>
    </row>
    <row r="70" spans="2:24" ht="15">
      <c r="B70" s="136"/>
      <c r="C70" s="137"/>
      <c r="D70" s="137"/>
      <c r="E70" s="136"/>
      <c r="F70" s="137"/>
      <c r="G70" s="137"/>
      <c r="H70" s="131"/>
      <c r="U70" s="130" t="e">
        <f>Chart!$E$328</f>
        <v>#N/A</v>
      </c>
      <c r="V70" s="130" t="e">
        <f>Chart!$D$328</f>
        <v>#N/A</v>
      </c>
      <c r="W70" s="130" t="e">
        <f>Chart!$C$328</f>
        <v>#N/A</v>
      </c>
      <c r="X70" s="130" t="e">
        <f>Chart!$B$328</f>
        <v>#N/A</v>
      </c>
    </row>
    <row r="71" spans="21:24" ht="15">
      <c r="U71" s="131" t="e">
        <f>Chart!$E$332</f>
        <v>#N/A</v>
      </c>
      <c r="V71" s="131" t="e">
        <f>Chart!$D$332</f>
        <v>#N/A</v>
      </c>
      <c r="W71" s="131" t="e">
        <f>Chart!$C$332</f>
        <v>#N/A</v>
      </c>
      <c r="X71" s="131" t="e">
        <f>Chart!$B$332</f>
        <v>#N/A</v>
      </c>
    </row>
    <row r="72" spans="21:24" ht="15">
      <c r="U72" s="130" t="e">
        <f>Chart!$E$338</f>
        <v>#N/A</v>
      </c>
      <c r="V72" s="130" t="e">
        <f>Chart!$D$338</f>
        <v>#N/A</v>
      </c>
      <c r="W72" s="130" t="e">
        <f>Chart!$C$338</f>
        <v>#N/A</v>
      </c>
      <c r="X72" s="130" t="e">
        <f>Chart!$B$338</f>
        <v>#N/A</v>
      </c>
    </row>
    <row r="73" spans="21:24" ht="15">
      <c r="U73" s="131" t="e">
        <f>Chart!$E$342</f>
        <v>#N/A</v>
      </c>
      <c r="V73" s="131" t="e">
        <f>Chart!$D$342</f>
        <v>#N/A</v>
      </c>
      <c r="W73" s="131" t="e">
        <f>Chart!$C$342</f>
        <v>#N/A</v>
      </c>
      <c r="X73" s="131" t="e">
        <f>Chart!$B$342</f>
        <v>#N/A</v>
      </c>
    </row>
    <row r="74" spans="21:24" ht="15">
      <c r="U74" s="130" t="e">
        <f>Chart!$E$348</f>
        <v>#N/A</v>
      </c>
      <c r="V74" s="130" t="e">
        <f>Chart!$D$348</f>
        <v>#N/A</v>
      </c>
      <c r="W74" s="130" t="e">
        <f>Chart!$C$348</f>
        <v>#N/A</v>
      </c>
      <c r="X74" s="130" t="e">
        <f>Chart!$B$348</f>
        <v>#N/A</v>
      </c>
    </row>
    <row r="75" spans="21:24" ht="15">
      <c r="U75" s="131" t="e">
        <f>Chart!$E$352</f>
        <v>#N/A</v>
      </c>
      <c r="V75" s="131" t="e">
        <f>Chart!$D$352</f>
        <v>#N/A</v>
      </c>
      <c r="W75" s="131" t="e">
        <f>Chart!$C$352</f>
        <v>#N/A</v>
      </c>
      <c r="X75" s="131" t="e">
        <f>Chart!$B$352</f>
        <v>#N/A</v>
      </c>
    </row>
    <row r="76" spans="21:24" ht="15">
      <c r="U76" s="130" t="e">
        <f>Chart!$E$358</f>
        <v>#N/A</v>
      </c>
      <c r="V76" s="130" t="e">
        <f>Chart!$D$358</f>
        <v>#N/A</v>
      </c>
      <c r="W76" s="130" t="e">
        <f>Chart!$C$358</f>
        <v>#N/A</v>
      </c>
      <c r="X76" s="130" t="e">
        <f>Chart!$B$358</f>
        <v>#N/A</v>
      </c>
    </row>
    <row r="77" spans="21:24" ht="15">
      <c r="U77" s="131" t="e">
        <f>Chart!$E$362</f>
        <v>#N/A</v>
      </c>
      <c r="V77" s="131" t="e">
        <f>Chart!$D$362</f>
        <v>#N/A</v>
      </c>
      <c r="W77" s="131" t="e">
        <f>Chart!$C$362</f>
        <v>#N/A</v>
      </c>
      <c r="X77" s="131" t="e">
        <f>Chart!$B$362</f>
        <v>#N/A</v>
      </c>
    </row>
    <row r="78" spans="21:24" ht="15">
      <c r="U78" s="130" t="e">
        <f>Chart!$E$368</f>
        <v>#N/A</v>
      </c>
      <c r="V78" s="130" t="e">
        <f>Chart!$D$368</f>
        <v>#N/A</v>
      </c>
      <c r="W78" s="130" t="e">
        <f>Chart!$C$368</f>
        <v>#N/A</v>
      </c>
      <c r="X78" s="130" t="e">
        <f>Chart!$B$368</f>
        <v>#N/A</v>
      </c>
    </row>
    <row r="79" spans="21:24" ht="15">
      <c r="U79" s="131" t="e">
        <f>Chart!$E$372</f>
        <v>#N/A</v>
      </c>
      <c r="V79" s="131" t="e">
        <f>Chart!$D$372</f>
        <v>#N/A</v>
      </c>
      <c r="W79" s="131" t="e">
        <f>Chart!$C$372</f>
        <v>#N/A</v>
      </c>
      <c r="X79" s="131" t="e">
        <f>Chart!$B$372</f>
        <v>#N/A</v>
      </c>
    </row>
    <row r="80" spans="21:24" ht="15">
      <c r="U80" s="130" t="e">
        <f>Chart!$E$378</f>
        <v>#N/A</v>
      </c>
      <c r="V80" s="130" t="e">
        <f>Chart!$D$378</f>
        <v>#N/A</v>
      </c>
      <c r="W80" s="130" t="e">
        <f>Chart!$C$378</f>
        <v>#N/A</v>
      </c>
      <c r="X80" s="130" t="e">
        <f>Chart!$B$378</f>
        <v>#N/A</v>
      </c>
    </row>
    <row r="81" spans="21:24" ht="15">
      <c r="U81" s="131" t="e">
        <f>Chart!$E$382</f>
        <v>#N/A</v>
      </c>
      <c r="V81" s="131" t="e">
        <f>Chart!$D$382</f>
        <v>#N/A</v>
      </c>
      <c r="W81" s="131" t="e">
        <f>Chart!$C$382</f>
        <v>#N/A</v>
      </c>
      <c r="X81" s="131" t="e">
        <f>Chart!$B$382</f>
        <v>#N/A</v>
      </c>
    </row>
    <row r="82" spans="21:24" ht="15">
      <c r="U82" s="130" t="e">
        <f>Chart!$E$388</f>
        <v>#N/A</v>
      </c>
      <c r="V82" s="130" t="e">
        <f>Chart!$D$388</f>
        <v>#N/A</v>
      </c>
      <c r="W82" s="130" t="e">
        <f>Chart!$C$388</f>
        <v>#N/A</v>
      </c>
      <c r="X82" s="130" t="e">
        <f>Chart!$B$388</f>
        <v>#N/A</v>
      </c>
    </row>
    <row r="83" spans="21:24" ht="15">
      <c r="U83" s="131" t="e">
        <f>Chart!$E$392</f>
        <v>#N/A</v>
      </c>
      <c r="V83" s="131" t="e">
        <f>Chart!$D$392</f>
        <v>#N/A</v>
      </c>
      <c r="W83" s="131" t="e">
        <f>Chart!$C$392</f>
        <v>#N/A</v>
      </c>
      <c r="X83" s="131" t="e">
        <f>Chart!$B$392</f>
        <v>#N/A</v>
      </c>
    </row>
    <row r="84" spans="21:24" ht="15">
      <c r="U84" s="130" t="e">
        <f>Chart!$E$398</f>
        <v>#N/A</v>
      </c>
      <c r="V84" s="130" t="e">
        <f>Chart!$D$398</f>
        <v>#N/A</v>
      </c>
      <c r="W84" s="130" t="e">
        <f>Chart!$C$398</f>
        <v>#N/A</v>
      </c>
      <c r="X84" s="130" t="e">
        <f>Chart!$B$398</f>
        <v>#N/A</v>
      </c>
    </row>
    <row r="85" spans="21:24" ht="15">
      <c r="U85" s="131" t="e">
        <f>Chart!$E$402</f>
        <v>#N/A</v>
      </c>
      <c r="V85" s="131" t="e">
        <f>Chart!$D$402</f>
        <v>#N/A</v>
      </c>
      <c r="W85" s="131" t="e">
        <f>Chart!$C$402</f>
        <v>#N/A</v>
      </c>
      <c r="X85" s="131" t="e">
        <f>Chart!$B$402</f>
        <v>#N/A</v>
      </c>
    </row>
    <row r="86" spans="21:24" ht="15">
      <c r="U86" s="130" t="e">
        <f>Chart!$E$408</f>
        <v>#N/A</v>
      </c>
      <c r="V86" s="130" t="e">
        <f>Chart!$D$408</f>
        <v>#N/A</v>
      </c>
      <c r="W86" s="130" t="e">
        <f>Chart!$C$408</f>
        <v>#N/A</v>
      </c>
      <c r="X86" s="130" t="e">
        <f>Chart!$B$408</f>
        <v>#N/A</v>
      </c>
    </row>
    <row r="87" spans="21:24" ht="15">
      <c r="U87" s="131" t="e">
        <f>Chart!$E$412</f>
        <v>#N/A</v>
      </c>
      <c r="V87" s="131" t="e">
        <f>Chart!$D$412</f>
        <v>#N/A</v>
      </c>
      <c r="W87" s="131" t="e">
        <f>Chart!$C$412</f>
        <v>#N/A</v>
      </c>
      <c r="X87" s="131" t="e">
        <f>Chart!$B$412</f>
        <v>#N/A</v>
      </c>
    </row>
    <row r="88" spans="21:24" ht="15">
      <c r="U88" s="130" t="e">
        <f>Chart!$E$418</f>
        <v>#N/A</v>
      </c>
      <c r="V88" s="130" t="e">
        <f>Chart!$D$418</f>
        <v>#N/A</v>
      </c>
      <c r="W88" s="130" t="e">
        <f>Chart!$C$418</f>
        <v>#N/A</v>
      </c>
      <c r="X88" s="130" t="e">
        <f>Chart!$B$418</f>
        <v>#N/A</v>
      </c>
    </row>
    <row r="89" spans="21:24" ht="15">
      <c r="U89" s="131" t="e">
        <f>Chart!$E$422</f>
        <v>#N/A</v>
      </c>
      <c r="V89" s="131" t="e">
        <f>Chart!$D$422</f>
        <v>#N/A</v>
      </c>
      <c r="W89" s="131" t="e">
        <f>Chart!$C$422</f>
        <v>#N/A</v>
      </c>
      <c r="X89" s="131" t="e">
        <f>Chart!$B$422</f>
        <v>#N/A</v>
      </c>
    </row>
    <row r="90" spans="21:24" ht="15">
      <c r="U90" s="130" t="e">
        <f>Chart!$E$428</f>
        <v>#N/A</v>
      </c>
      <c r="V90" s="130" t="e">
        <f>Chart!$D$428</f>
        <v>#N/A</v>
      </c>
      <c r="W90" s="130" t="e">
        <f>Chart!$C$428</f>
        <v>#N/A</v>
      </c>
      <c r="X90" s="130" t="e">
        <f>Chart!$B$428</f>
        <v>#N/A</v>
      </c>
    </row>
    <row r="91" spans="21:24" ht="15">
      <c r="U91" s="131" t="e">
        <f>Chart!$E$432</f>
        <v>#N/A</v>
      </c>
      <c r="V91" s="131" t="e">
        <f>Chart!$D$432</f>
        <v>#N/A</v>
      </c>
      <c r="W91" s="131" t="e">
        <f>Chart!$C$432</f>
        <v>#N/A</v>
      </c>
      <c r="X91" s="131" t="e">
        <f>Chart!$B$432</f>
        <v>#N/A</v>
      </c>
    </row>
    <row r="92" spans="21:24" ht="15">
      <c r="U92" s="130" t="e">
        <f>Chart!$E$438</f>
        <v>#N/A</v>
      </c>
      <c r="V92" s="130" t="e">
        <f>Chart!$D$438</f>
        <v>#N/A</v>
      </c>
      <c r="W92" s="130" t="e">
        <f>Chart!$C$438</f>
        <v>#N/A</v>
      </c>
      <c r="X92" s="130" t="e">
        <f>Chart!$B$438</f>
        <v>#N/A</v>
      </c>
    </row>
    <row r="93" spans="21:24" ht="15">
      <c r="U93" s="131" t="e">
        <f>Chart!$E$442</f>
        <v>#N/A</v>
      </c>
      <c r="V93" s="131" t="e">
        <f>Chart!$D$442</f>
        <v>#N/A</v>
      </c>
      <c r="W93" s="131" t="e">
        <f>Chart!$C$442</f>
        <v>#N/A</v>
      </c>
      <c r="X93" s="131" t="e">
        <f>Chart!$B$442</f>
        <v>#N/A</v>
      </c>
    </row>
    <row r="94" spans="21:24" ht="15">
      <c r="U94" s="130" t="e">
        <f>Chart!$E$448</f>
        <v>#N/A</v>
      </c>
      <c r="V94" s="130" t="e">
        <f>Chart!$D$448</f>
        <v>#N/A</v>
      </c>
      <c r="W94" s="130" t="e">
        <f>Chart!$C$448</f>
        <v>#N/A</v>
      </c>
      <c r="X94" s="130" t="e">
        <f>Chart!$B$448</f>
        <v>#N/A</v>
      </c>
    </row>
    <row r="95" spans="21:24" ht="15">
      <c r="U95" s="131" t="e">
        <f>Chart!$E$452</f>
        <v>#N/A</v>
      </c>
      <c r="V95" s="131" t="e">
        <f>Chart!$D$452</f>
        <v>#N/A</v>
      </c>
      <c r="W95" s="131" t="e">
        <f>Chart!$C$452</f>
        <v>#N/A</v>
      </c>
      <c r="X95" s="131" t="e">
        <f>Chart!$B$452</f>
        <v>#N/A</v>
      </c>
    </row>
    <row r="96" spans="21:24" ht="15">
      <c r="U96" s="130" t="e">
        <f>Chart!$E$458</f>
        <v>#N/A</v>
      </c>
      <c r="V96" s="130" t="e">
        <f>Chart!$D$458</f>
        <v>#N/A</v>
      </c>
      <c r="W96" s="130" t="e">
        <f>Chart!$C$458</f>
        <v>#N/A</v>
      </c>
      <c r="X96" s="130" t="e">
        <f>Chart!$B$458</f>
        <v>#N/A</v>
      </c>
    </row>
    <row r="97" spans="21:24" ht="15">
      <c r="U97" s="131" t="e">
        <f>Chart!$E$462</f>
        <v>#N/A</v>
      </c>
      <c r="V97" s="131" t="e">
        <f>Chart!$D$462</f>
        <v>#N/A</v>
      </c>
      <c r="W97" s="131" t="e">
        <f>Chart!$C$462</f>
        <v>#N/A</v>
      </c>
      <c r="X97" s="131" t="e">
        <f>Chart!$B$462</f>
        <v>#N/A</v>
      </c>
    </row>
    <row r="98" spans="21:24" ht="15">
      <c r="U98" s="130" t="e">
        <f>Chart!$E$468</f>
        <v>#N/A</v>
      </c>
      <c r="V98" s="130" t="e">
        <f>Chart!$D$468</f>
        <v>#N/A</v>
      </c>
      <c r="W98" s="130" t="e">
        <f>Chart!$C$468</f>
        <v>#N/A</v>
      </c>
      <c r="X98" s="130" t="e">
        <f>Chart!$B$468</f>
        <v>#N/A</v>
      </c>
    </row>
    <row r="99" spans="21:24" ht="15">
      <c r="U99" s="131" t="e">
        <f>Chart!$E$472</f>
        <v>#N/A</v>
      </c>
      <c r="V99" s="131" t="e">
        <f>Chart!$D$472</f>
        <v>#N/A</v>
      </c>
      <c r="W99" s="131" t="e">
        <f>Chart!$C$472</f>
        <v>#N/A</v>
      </c>
      <c r="X99" s="131" t="e">
        <f>Chart!$B$472</f>
        <v>#N/A</v>
      </c>
    </row>
    <row r="100" spans="21:24" ht="15">
      <c r="U100" s="130" t="e">
        <f>Chart!$E$478</f>
        <v>#N/A</v>
      </c>
      <c r="V100" s="130" t="e">
        <f>Chart!$D$478</f>
        <v>#N/A</v>
      </c>
      <c r="W100" s="130" t="e">
        <f>Chart!$C$478</f>
        <v>#N/A</v>
      </c>
      <c r="X100" s="130" t="e">
        <f>Chart!$B$478</f>
        <v>#N/A</v>
      </c>
    </row>
    <row r="101" spans="21:24" ht="15">
      <c r="U101" s="131" t="e">
        <f>Chart!$E$482</f>
        <v>#N/A</v>
      </c>
      <c r="V101" s="131" t="e">
        <f>Chart!$D$482</f>
        <v>#N/A</v>
      </c>
      <c r="W101" s="131" t="e">
        <f>Chart!$C$482</f>
        <v>#N/A</v>
      </c>
      <c r="X101" s="131" t="e">
        <f>Chart!$B$482</f>
        <v>#N/A</v>
      </c>
    </row>
    <row r="102" spans="21:24" ht="15">
      <c r="U102" s="130" t="e">
        <f>Chart!$E$488</f>
        <v>#N/A</v>
      </c>
      <c r="V102" s="130" t="e">
        <f>Chart!$D$488</f>
        <v>#N/A</v>
      </c>
      <c r="W102" s="130" t="e">
        <f>Chart!$C$488</f>
        <v>#N/A</v>
      </c>
      <c r="X102" s="130" t="e">
        <f>Chart!$B$488</f>
        <v>#N/A</v>
      </c>
    </row>
    <row r="103" spans="21:24" ht="15">
      <c r="U103" s="131" t="e">
        <f>Chart!$E$492</f>
        <v>#N/A</v>
      </c>
      <c r="V103" s="131" t="e">
        <f>Chart!$D$492</f>
        <v>#N/A</v>
      </c>
      <c r="W103" s="131" t="e">
        <f>Chart!$C$492</f>
        <v>#N/A</v>
      </c>
      <c r="X103" s="131" t="e">
        <f>Chart!$B$492</f>
        <v>#N/A</v>
      </c>
    </row>
    <row r="104" spans="21:24" ht="15">
      <c r="U104" s="130" t="e">
        <f>Chart!$E$498</f>
        <v>#N/A</v>
      </c>
      <c r="V104" s="130" t="e">
        <f>Chart!$D$498</f>
        <v>#N/A</v>
      </c>
      <c r="W104" s="130" t="e">
        <f>Chart!$C$498</f>
        <v>#N/A</v>
      </c>
      <c r="X104" s="130" t="e">
        <f>Chart!$B$498</f>
        <v>#N/A</v>
      </c>
    </row>
    <row r="105" spans="21:24" ht="15">
      <c r="U105" s="131" t="e">
        <f>Chart!$E$502</f>
        <v>#N/A</v>
      </c>
      <c r="V105" s="131" t="e">
        <f>Chart!$D$502</f>
        <v>#N/A</v>
      </c>
      <c r="W105" s="131" t="e">
        <f>Chart!$C$502</f>
        <v>#N/A</v>
      </c>
      <c r="X105" s="131" t="e">
        <f>Chart!$B$502</f>
        <v>#N/A</v>
      </c>
    </row>
    <row r="106" spans="21:24" ht="15">
      <c r="U106" s="130" t="e">
        <f>Chart!$E$508</f>
        <v>#N/A</v>
      </c>
      <c r="V106" s="130" t="e">
        <f>Chart!$D$508</f>
        <v>#N/A</v>
      </c>
      <c r="W106" s="130" t="e">
        <f>Chart!$C$508</f>
        <v>#N/A</v>
      </c>
      <c r="X106" s="130" t="e">
        <f>Chart!$B$508</f>
        <v>#N/A</v>
      </c>
    </row>
    <row r="107" spans="21:24" ht="15">
      <c r="U107" s="131" t="e">
        <f>Chart!$E$512</f>
        <v>#N/A</v>
      </c>
      <c r="V107" s="131" t="e">
        <f>Chart!$D$512</f>
        <v>#N/A</v>
      </c>
      <c r="W107" s="131" t="e">
        <f>Chart!$C$512</f>
        <v>#N/A</v>
      </c>
      <c r="X107" s="131" t="e">
        <f>Chart!$B$512</f>
        <v>#N/A</v>
      </c>
    </row>
    <row r="108" spans="21:24" ht="15">
      <c r="U108" s="130" t="e">
        <f>Chart!$E$518</f>
        <v>#N/A</v>
      </c>
      <c r="V108" s="130" t="e">
        <f>Chart!$D$518</f>
        <v>#N/A</v>
      </c>
      <c r="W108" s="130" t="e">
        <f>Chart!$C$518</f>
        <v>#N/A</v>
      </c>
      <c r="X108" s="130" t="e">
        <f>Chart!$B$518</f>
        <v>#N/A</v>
      </c>
    </row>
    <row r="109" spans="21:24" ht="15">
      <c r="U109" s="131" t="e">
        <f>Chart!$E$522</f>
        <v>#N/A</v>
      </c>
      <c r="V109" s="131" t="e">
        <f>Chart!$D$522</f>
        <v>#N/A</v>
      </c>
      <c r="W109" s="131" t="e">
        <f>Chart!$C$522</f>
        <v>#N/A</v>
      </c>
      <c r="X109" s="131" t="e">
        <f>Chart!$B$522</f>
        <v>#N/A</v>
      </c>
    </row>
    <row r="110" spans="21:24" ht="15">
      <c r="U110" s="130" t="e">
        <f>Chart!$E$528</f>
        <v>#N/A</v>
      </c>
      <c r="V110" s="130" t="e">
        <f>Chart!$D$528</f>
        <v>#N/A</v>
      </c>
      <c r="W110" s="130" t="e">
        <f>Chart!$C$528</f>
        <v>#N/A</v>
      </c>
      <c r="X110" s="130" t="e">
        <f>Chart!$B$528</f>
        <v>#N/A</v>
      </c>
    </row>
    <row r="111" spans="21:24" ht="15">
      <c r="U111" s="131" t="e">
        <f>Chart!$E$532</f>
        <v>#N/A</v>
      </c>
      <c r="V111" s="131" t="e">
        <f>Chart!$D$532</f>
        <v>#N/A</v>
      </c>
      <c r="W111" s="131" t="e">
        <f>Chart!$C$532</f>
        <v>#N/A</v>
      </c>
      <c r="X111" s="131" t="e">
        <f>Chart!$B$532</f>
        <v>#N/A</v>
      </c>
    </row>
    <row r="112" spans="21:24" ht="15">
      <c r="U112" s="130" t="e">
        <f>Chart!$E$538</f>
        <v>#N/A</v>
      </c>
      <c r="V112" s="130" t="e">
        <f>Chart!$D$538</f>
        <v>#N/A</v>
      </c>
      <c r="W112" s="130" t="e">
        <f>Chart!$C$538</f>
        <v>#N/A</v>
      </c>
      <c r="X112" s="130" t="e">
        <f>Chart!$B$538</f>
        <v>#N/A</v>
      </c>
    </row>
    <row r="113" spans="21:24" ht="15">
      <c r="U113" s="131" t="e">
        <f>Chart!$E$542</f>
        <v>#N/A</v>
      </c>
      <c r="V113" s="131" t="e">
        <f>Chart!$D$542</f>
        <v>#N/A</v>
      </c>
      <c r="W113" s="131" t="e">
        <f>Chart!$C$542</f>
        <v>#N/A</v>
      </c>
      <c r="X113" s="131" t="e">
        <f>Chart!$B$542</f>
        <v>#N/A</v>
      </c>
    </row>
    <row r="114" spans="21:24" ht="15">
      <c r="U114" s="130" t="e">
        <f>Chart!$E$548</f>
        <v>#N/A</v>
      </c>
      <c r="V114" s="130" t="e">
        <f>Chart!$D$548</f>
        <v>#N/A</v>
      </c>
      <c r="W114" s="130" t="e">
        <f>Chart!$C$548</f>
        <v>#N/A</v>
      </c>
      <c r="X114" s="130" t="e">
        <f>Chart!$B$548</f>
        <v>#N/A</v>
      </c>
    </row>
    <row r="115" spans="21:24" ht="15">
      <c r="U115" s="131" t="e">
        <f>Chart!$E$552</f>
        <v>#N/A</v>
      </c>
      <c r="V115" s="131" t="e">
        <f>Chart!$D$552</f>
        <v>#N/A</v>
      </c>
      <c r="W115" s="131" t="e">
        <f>Chart!$C$552</f>
        <v>#N/A</v>
      </c>
      <c r="X115" s="131" t="e">
        <f>Chart!$B$552</f>
        <v>#N/A</v>
      </c>
    </row>
    <row r="116" spans="21:24" ht="15">
      <c r="U116" s="130" t="e">
        <f>Chart!$E$558</f>
        <v>#N/A</v>
      </c>
      <c r="V116" s="130" t="e">
        <f>Chart!$D$558</f>
        <v>#N/A</v>
      </c>
      <c r="W116" s="130" t="e">
        <f>Chart!$C$558</f>
        <v>#N/A</v>
      </c>
      <c r="X116" s="130" t="e">
        <f>Chart!$B$558</f>
        <v>#N/A</v>
      </c>
    </row>
    <row r="117" spans="21:24" ht="15">
      <c r="U117" s="131" t="e">
        <f>Chart!$E$562</f>
        <v>#N/A</v>
      </c>
      <c r="V117" s="131" t="e">
        <f>Chart!$D$562</f>
        <v>#N/A</v>
      </c>
      <c r="W117" s="131" t="e">
        <f>Chart!$C$562</f>
        <v>#N/A</v>
      </c>
      <c r="X117" s="131" t="e">
        <f>Chart!$B$562</f>
        <v>#N/A</v>
      </c>
    </row>
    <row r="118" spans="21:24" ht="15">
      <c r="U118" s="130" t="e">
        <f>Chart!$E$568</f>
        <v>#N/A</v>
      </c>
      <c r="V118" s="130" t="e">
        <f>Chart!$D$568</f>
        <v>#N/A</v>
      </c>
      <c r="W118" s="130" t="e">
        <f>Chart!$C$568</f>
        <v>#N/A</v>
      </c>
      <c r="X118" s="130" t="e">
        <f>Chart!$B$568</f>
        <v>#N/A</v>
      </c>
    </row>
    <row r="119" spans="21:24" ht="15">
      <c r="U119" s="131" t="e">
        <f>Chart!$E$572</f>
        <v>#N/A</v>
      </c>
      <c r="V119" s="131" t="e">
        <f>Chart!$D$572</f>
        <v>#N/A</v>
      </c>
      <c r="W119" s="131" t="e">
        <f>Chart!$C$572</f>
        <v>#N/A</v>
      </c>
      <c r="X119" s="131" t="e">
        <f>Chart!$B$572</f>
        <v>#N/A</v>
      </c>
    </row>
    <row r="120" spans="21:24" ht="15">
      <c r="U120" s="130" t="e">
        <f>Chart!$E$578</f>
        <v>#N/A</v>
      </c>
      <c r="V120" s="130" t="e">
        <f>Chart!$D$578</f>
        <v>#N/A</v>
      </c>
      <c r="W120" s="130" t="e">
        <f>Chart!$C$578</f>
        <v>#N/A</v>
      </c>
      <c r="X120" s="130" t="e">
        <f>Chart!$B$578</f>
        <v>#N/A</v>
      </c>
    </row>
    <row r="121" spans="21:24" ht="15">
      <c r="U121" s="131" t="e">
        <f>Chart!$E$582</f>
        <v>#N/A</v>
      </c>
      <c r="V121" s="131" t="e">
        <f>Chart!$D$582</f>
        <v>#N/A</v>
      </c>
      <c r="W121" s="131" t="e">
        <f>Chart!$C$582</f>
        <v>#N/A</v>
      </c>
      <c r="X121" s="131" t="e">
        <f>Chart!$B$582</f>
        <v>#N/A</v>
      </c>
    </row>
    <row r="122" spans="21:24" ht="15">
      <c r="U122" s="130" t="e">
        <f>Chart!$E$588</f>
        <v>#N/A</v>
      </c>
      <c r="V122" s="130" t="e">
        <f>Chart!$D$588</f>
        <v>#N/A</v>
      </c>
      <c r="W122" s="130" t="e">
        <f>Chart!$C$588</f>
        <v>#N/A</v>
      </c>
      <c r="X122" s="130" t="e">
        <f>Chart!$B$588</f>
        <v>#N/A</v>
      </c>
    </row>
    <row r="123" spans="21:24" ht="15">
      <c r="U123" s="131" t="e">
        <f>Chart!$E$592</f>
        <v>#N/A</v>
      </c>
      <c r="V123" s="131" t="e">
        <f>Chart!$D$592</f>
        <v>#N/A</v>
      </c>
      <c r="W123" s="131" t="e">
        <f>Chart!$C$592</f>
        <v>#N/A</v>
      </c>
      <c r="X123" s="131" t="e">
        <f>Chart!$B$592</f>
        <v>#N/A</v>
      </c>
    </row>
    <row r="124" spans="21:24" ht="15">
      <c r="U124" s="130" t="e">
        <f>Chart!$E$598</f>
        <v>#N/A</v>
      </c>
      <c r="V124" s="130" t="e">
        <f>Chart!$D$598</f>
        <v>#N/A</v>
      </c>
      <c r="W124" s="130" t="e">
        <f>Chart!$C$598</f>
        <v>#N/A</v>
      </c>
      <c r="X124" s="130" t="e">
        <f>Chart!$B$598</f>
        <v>#N/A</v>
      </c>
    </row>
    <row r="125" spans="21:24" ht="15">
      <c r="U125" s="131" t="e">
        <f>Chart!$E$602</f>
        <v>#N/A</v>
      </c>
      <c r="V125" s="131" t="e">
        <f>Chart!$D$602</f>
        <v>#N/A</v>
      </c>
      <c r="W125" s="131" t="e">
        <f>Chart!$C$602</f>
        <v>#N/A</v>
      </c>
      <c r="X125" s="131" t="e">
        <f>Chart!$B$602</f>
        <v>#N/A</v>
      </c>
    </row>
    <row r="126" spans="21:24" ht="15">
      <c r="U126" s="130" t="e">
        <f>Chart!$E$608</f>
        <v>#N/A</v>
      </c>
      <c r="V126" s="130" t="e">
        <f>Chart!$D$608</f>
        <v>#N/A</v>
      </c>
      <c r="W126" s="130" t="e">
        <f>Chart!$C$608</f>
        <v>#N/A</v>
      </c>
      <c r="X126" s="130" t="e">
        <f>Chart!$B$608</f>
        <v>#N/A</v>
      </c>
    </row>
    <row r="127" spans="21:24" ht="15">
      <c r="U127" s="131" t="e">
        <f>Chart!$E$612</f>
        <v>#N/A</v>
      </c>
      <c r="V127" s="131" t="e">
        <f>Chart!$D$612</f>
        <v>#N/A</v>
      </c>
      <c r="W127" s="131" t="e">
        <f>Chart!$C$612</f>
        <v>#N/A</v>
      </c>
      <c r="X127" s="131" t="e">
        <f>Chart!$B$612</f>
        <v>#N/A</v>
      </c>
    </row>
    <row r="128" spans="21:24" ht="15">
      <c r="U128" s="130" t="e">
        <f>Chart!$E$618</f>
        <v>#N/A</v>
      </c>
      <c r="V128" s="130" t="e">
        <f>Chart!$D$618</f>
        <v>#N/A</v>
      </c>
      <c r="W128" s="130" t="e">
        <f>Chart!$C$618</f>
        <v>#N/A</v>
      </c>
      <c r="X128" s="130" t="e">
        <f>Chart!$B$618</f>
        <v>#N/A</v>
      </c>
    </row>
    <row r="129" spans="21:24" ht="15">
      <c r="U129" s="131" t="e">
        <f>Chart!$E$622</f>
        <v>#N/A</v>
      </c>
      <c r="V129" s="131" t="e">
        <f>Chart!$D$622</f>
        <v>#N/A</v>
      </c>
      <c r="W129" s="131" t="e">
        <f>Chart!$C$622</f>
        <v>#N/A</v>
      </c>
      <c r="X129" s="131" t="e">
        <f>Chart!$B$622</f>
        <v>#N/A</v>
      </c>
    </row>
    <row r="130" spans="21:24" ht="15">
      <c r="U130" s="130" t="e">
        <f>Chart!$E$628</f>
        <v>#N/A</v>
      </c>
      <c r="V130" s="130" t="e">
        <f>Chart!$D$628</f>
        <v>#N/A</v>
      </c>
      <c r="W130" s="130" t="e">
        <f>Chart!$C$628</f>
        <v>#N/A</v>
      </c>
      <c r="X130" s="130" t="e">
        <f>Chart!$B$628</f>
        <v>#N/A</v>
      </c>
    </row>
    <row r="131" spans="21:24" ht="15">
      <c r="U131" s="131" t="e">
        <f>Chart!$E$632</f>
        <v>#N/A</v>
      </c>
      <c r="V131" s="131" t="e">
        <f>Chart!$D$632</f>
        <v>#N/A</v>
      </c>
      <c r="W131" s="131" t="e">
        <f>Chart!$C$632</f>
        <v>#N/A</v>
      </c>
      <c r="X131" s="131" t="e">
        <f>Chart!$B$632</f>
        <v>#N/A</v>
      </c>
    </row>
    <row r="132" spans="21:24" ht="15">
      <c r="U132" s="130" t="e">
        <f>Chart!$E$638</f>
        <v>#N/A</v>
      </c>
      <c r="V132" s="130" t="e">
        <f>Chart!$D$638</f>
        <v>#N/A</v>
      </c>
      <c r="W132" s="130" t="e">
        <f>Chart!$C$638</f>
        <v>#N/A</v>
      </c>
      <c r="X132" s="130" t="e">
        <f>Chart!$B$638</f>
        <v>#N/A</v>
      </c>
    </row>
    <row r="133" spans="21:24" ht="15">
      <c r="U133" s="132" t="e">
        <f>Chart!$E$642</f>
        <v>#N/A</v>
      </c>
      <c r="V133" s="132" t="e">
        <f>Chart!$D$642</f>
        <v>#N/A</v>
      </c>
      <c r="W133" s="132" t="e">
        <f>Chart!$C$642</f>
        <v>#N/A</v>
      </c>
      <c r="X133" s="132" t="e">
        <f>Chart!$B$642</f>
        <v>#N/A</v>
      </c>
    </row>
  </sheetData>
  <sheetProtection sheet="1" objects="1" scenarios="1" selectLockedCells="1"/>
  <mergeCells count="36">
    <mergeCell ref="B1:H1"/>
    <mergeCell ref="B2:H2"/>
    <mergeCell ref="B3:H3"/>
    <mergeCell ref="B4:H4"/>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s>
  <conditionalFormatting sqref="U6:X133 H14:H70 C14:G69 C6:H13">
    <cfRule type="cellIs" priority="1" dxfId="0" operator="equal" stopIfTrue="1">
      <formula>0</formula>
    </cfRule>
  </conditionalFormatting>
  <printOptions/>
  <pageMargins left="1.7322834645669292" right="0.7480314960629921"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Geoff Graham</dc:creator>
  <cp:keywords/>
  <dc:description/>
  <cp:lastModifiedBy>geoff</cp:lastModifiedBy>
  <cp:lastPrinted>2016-11-15T23:23:04Z</cp:lastPrinted>
  <dcterms:created xsi:type="dcterms:W3CDTF">2010-05-03T05:21:09Z</dcterms:created>
  <dcterms:modified xsi:type="dcterms:W3CDTF">2016-11-15T23:25:18Z</dcterms:modified>
  <cp:category/>
  <cp:version/>
  <cp:contentType/>
  <cp:contentStatus/>
</cp:coreProperties>
</file>